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0" yWindow="750" windowWidth="15090" windowHeight="6555" tabRatio="729"/>
  </bookViews>
  <sheets>
    <sheet name="2017" sheetId="4" r:id="rId1"/>
    <sheet name="2018" sheetId="5" r:id="rId2"/>
    <sheet name="Accum Deprec" sheetId="6" r:id="rId3"/>
    <sheet name="Co Adj Calc" sheetId="3" r:id="rId4"/>
    <sheet name="CAP_Depr_Expense Total" sheetId="7" r:id="rId5"/>
    <sheet name="Old split for distribution" sheetId="9" r:id="rId6"/>
    <sheet name="Clause_Adj_by_Function_and_ (2" sheetId="10" r:id="rId7"/>
  </sheets>
  <definedNames>
    <definedName name="_xlnm._FilterDatabase" localSheetId="5" hidden="1">'Old split for distribution'!$A$6:$CA$1327</definedName>
    <definedName name="_xlnm.Print_Area" localSheetId="0">'2017'!$A$3:$K$45</definedName>
    <definedName name="_xlnm.Print_Area" localSheetId="1">'2018'!$A$3:$M$51</definedName>
    <definedName name="_xlnm.Print_Area" localSheetId="2">'Accum Deprec'!$A$3:$P$143</definedName>
    <definedName name="_xlnm.Print_Titles" localSheetId="4">'CAP_Depr_Expense Total'!$A:$B,'CAP_Depr_Expense Total'!$3:$7</definedName>
    <definedName name="_xlnm.Print_Titles" localSheetId="6">'Clause_Adj_by_Function_and_ (2'!$A:$A,'Clause_Adj_by_Function_and_ (2'!$3:$7</definedName>
    <definedName name="_xlnm.Print_Titles" localSheetId="5">'Old split for distribution'!$A:$A,'Old split for distribution'!$3:$7</definedName>
  </definedNames>
  <calcPr calcId="145621"/>
</workbook>
</file>

<file path=xl/calcChain.xml><?xml version="1.0" encoding="utf-8"?>
<calcChain xmlns="http://schemas.openxmlformats.org/spreadsheetml/2006/main">
  <c r="A45" i="4" l="1"/>
  <c r="A46" i="4" s="1"/>
  <c r="A47" i="4" s="1"/>
  <c r="A38" i="4" l="1"/>
  <c r="A39" i="4" s="1"/>
  <c r="A40" i="4" s="1"/>
  <c r="A41" i="4" s="1"/>
  <c r="A42" i="4" s="1"/>
  <c r="A43" i="4" s="1"/>
  <c r="A44" i="4" s="1"/>
  <c r="A38" i="5"/>
  <c r="A39" i="5" s="1"/>
  <c r="A40" i="5" s="1"/>
  <c r="A41" i="5" s="1"/>
  <c r="A42" i="5" s="1"/>
  <c r="A43" i="5" s="1"/>
  <c r="A44" i="5" s="1"/>
  <c r="A45" i="5" s="1"/>
  <c r="A46" i="5" s="1"/>
  <c r="A47" i="5" s="1"/>
  <c r="A86" i="6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C86" i="6"/>
  <c r="A34" i="6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P20" i="6"/>
  <c r="AN67" i="10" l="1"/>
  <c r="AL67" i="10"/>
  <c r="AM67" i="10"/>
  <c r="AB15" i="3" l="1"/>
  <c r="AB16" i="3"/>
  <c r="AB17" i="3"/>
  <c r="AB18" i="3"/>
  <c r="AB19" i="3"/>
  <c r="AB14" i="3"/>
  <c r="AA15" i="3"/>
  <c r="AA16" i="3"/>
  <c r="AA17" i="3"/>
  <c r="AA18" i="3"/>
  <c r="AA19" i="3"/>
  <c r="AA14" i="3"/>
  <c r="Z15" i="3"/>
  <c r="Z16" i="3"/>
  <c r="Z17" i="3"/>
  <c r="Z18" i="3"/>
  <c r="Z19" i="3"/>
  <c r="Z14" i="3"/>
  <c r="Y15" i="3"/>
  <c r="Y16" i="3"/>
  <c r="Y17" i="3"/>
  <c r="Y18" i="3"/>
  <c r="Y19" i="3"/>
  <c r="Y14" i="3"/>
  <c r="X15" i="3"/>
  <c r="X16" i="3"/>
  <c r="X17" i="3"/>
  <c r="X18" i="3"/>
  <c r="X19" i="3"/>
  <c r="X14" i="3"/>
  <c r="W15" i="3"/>
  <c r="W16" i="3"/>
  <c r="W17" i="3"/>
  <c r="W18" i="3"/>
  <c r="W19" i="3"/>
  <c r="W14" i="3"/>
  <c r="V15" i="3"/>
  <c r="V16" i="3"/>
  <c r="V17" i="3"/>
  <c r="V18" i="3"/>
  <c r="V19" i="3"/>
  <c r="V14" i="3"/>
  <c r="U15" i="3"/>
  <c r="U16" i="3"/>
  <c r="U17" i="3"/>
  <c r="U18" i="3"/>
  <c r="U19" i="3"/>
  <c r="U14" i="3"/>
  <c r="T15" i="3"/>
  <c r="T16" i="3"/>
  <c r="T17" i="3"/>
  <c r="T18" i="3"/>
  <c r="T19" i="3"/>
  <c r="T14" i="3"/>
  <c r="S15" i="3"/>
  <c r="S16" i="3"/>
  <c r="S17" i="3"/>
  <c r="S18" i="3"/>
  <c r="S19" i="3"/>
  <c r="S14" i="3"/>
  <c r="R15" i="3"/>
  <c r="R16" i="3"/>
  <c r="R17" i="3"/>
  <c r="R18" i="3"/>
  <c r="R19" i="3"/>
  <c r="R14" i="3"/>
  <c r="Q15" i="3"/>
  <c r="Q16" i="3"/>
  <c r="Q17" i="3"/>
  <c r="Q18" i="3"/>
  <c r="Q19" i="3"/>
  <c r="Q14" i="3"/>
  <c r="N15" i="3"/>
  <c r="N16" i="3"/>
  <c r="N17" i="3"/>
  <c r="N18" i="3"/>
  <c r="N19" i="3"/>
  <c r="N14" i="3"/>
  <c r="M15" i="3"/>
  <c r="M16" i="3"/>
  <c r="M17" i="3"/>
  <c r="M18" i="3"/>
  <c r="M19" i="3"/>
  <c r="M14" i="3"/>
  <c r="L15" i="3"/>
  <c r="L16" i="3"/>
  <c r="L17" i="3"/>
  <c r="L18" i="3"/>
  <c r="L19" i="3"/>
  <c r="L14" i="3"/>
  <c r="K15" i="3"/>
  <c r="K16" i="3"/>
  <c r="K17" i="3"/>
  <c r="K18" i="3"/>
  <c r="K19" i="3"/>
  <c r="K14" i="3"/>
  <c r="J15" i="3"/>
  <c r="J16" i="3"/>
  <c r="J17" i="3"/>
  <c r="J18" i="3"/>
  <c r="J19" i="3"/>
  <c r="J14" i="3"/>
  <c r="I15" i="3"/>
  <c r="I16" i="3"/>
  <c r="I17" i="3"/>
  <c r="I18" i="3"/>
  <c r="I19" i="3"/>
  <c r="I14" i="3"/>
  <c r="H15" i="3"/>
  <c r="H16" i="3"/>
  <c r="H17" i="3"/>
  <c r="H18" i="3"/>
  <c r="H19" i="3"/>
  <c r="H14" i="3"/>
  <c r="G15" i="3"/>
  <c r="G16" i="3"/>
  <c r="G17" i="3"/>
  <c r="G18" i="3"/>
  <c r="G19" i="3"/>
  <c r="G14" i="3"/>
  <c r="F15" i="3"/>
  <c r="F16" i="3"/>
  <c r="F17" i="3"/>
  <c r="F18" i="3"/>
  <c r="F19" i="3"/>
  <c r="F14" i="3"/>
  <c r="E15" i="3"/>
  <c r="E16" i="3"/>
  <c r="E17" i="3"/>
  <c r="E18" i="3"/>
  <c r="E19" i="3"/>
  <c r="E14" i="3"/>
  <c r="D15" i="3"/>
  <c r="D16" i="3"/>
  <c r="D17" i="3"/>
  <c r="D18" i="3"/>
  <c r="D19" i="3"/>
  <c r="D14" i="3"/>
  <c r="C15" i="3"/>
  <c r="C16" i="3"/>
  <c r="C17" i="3"/>
  <c r="C18" i="3"/>
  <c r="C19" i="3"/>
  <c r="C14" i="3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E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BT61" i="10"/>
  <c r="BU61" i="10"/>
  <c r="BV61" i="10"/>
  <c r="BW61" i="10"/>
  <c r="BX61" i="10"/>
  <c r="BY61" i="10"/>
  <c r="BZ61" i="10"/>
  <c r="CA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E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E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E64" i="10"/>
  <c r="BF64" i="10"/>
  <c r="BG64" i="10"/>
  <c r="BH64" i="10"/>
  <c r="BI64" i="10"/>
  <c r="BJ64" i="10"/>
  <c r="BK64" i="10"/>
  <c r="BL64" i="10"/>
  <c r="BM64" i="10"/>
  <c r="BN64" i="10"/>
  <c r="BO64" i="10"/>
  <c r="BP64" i="10"/>
  <c r="BQ64" i="10"/>
  <c r="BR64" i="10"/>
  <c r="BS64" i="10"/>
  <c r="BT64" i="10"/>
  <c r="BU64" i="10"/>
  <c r="BV64" i="10"/>
  <c r="BW64" i="10"/>
  <c r="BX64" i="10"/>
  <c r="BY64" i="10"/>
  <c r="BZ64" i="10"/>
  <c r="CA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E65" i="10"/>
  <c r="BF65" i="10"/>
  <c r="BG65" i="10"/>
  <c r="BH65" i="10"/>
  <c r="BI65" i="10"/>
  <c r="BJ65" i="10"/>
  <c r="BK65" i="10"/>
  <c r="BL65" i="10"/>
  <c r="BM65" i="10"/>
  <c r="BN65" i="10"/>
  <c r="BO65" i="10"/>
  <c r="BP65" i="10"/>
  <c r="BQ65" i="10"/>
  <c r="BR65" i="10"/>
  <c r="BS65" i="10"/>
  <c r="BT65" i="10"/>
  <c r="BU65" i="10"/>
  <c r="BV65" i="10"/>
  <c r="BW65" i="10"/>
  <c r="BX65" i="10"/>
  <c r="BY65" i="10"/>
  <c r="BZ65" i="10"/>
  <c r="CA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E66" i="10"/>
  <c r="BF66" i="10"/>
  <c r="BG66" i="10"/>
  <c r="BH66" i="10"/>
  <c r="BI66" i="10"/>
  <c r="BJ66" i="10"/>
  <c r="BK66" i="10"/>
  <c r="BL66" i="10"/>
  <c r="BM66" i="10"/>
  <c r="BN66" i="10"/>
  <c r="BO66" i="10"/>
  <c r="BP66" i="10"/>
  <c r="BQ66" i="10"/>
  <c r="BR66" i="10"/>
  <c r="BS66" i="10"/>
  <c r="BT66" i="10"/>
  <c r="BU66" i="10"/>
  <c r="BV66" i="10"/>
  <c r="BW66" i="10"/>
  <c r="BX66" i="10"/>
  <c r="BY66" i="10"/>
  <c r="BZ66" i="10"/>
  <c r="CA66" i="10"/>
  <c r="B66" i="10"/>
  <c r="B65" i="10"/>
  <c r="B64" i="10"/>
  <c r="B63" i="10"/>
  <c r="B62" i="10"/>
  <c r="B61" i="10"/>
  <c r="DI68" i="10"/>
  <c r="FA66" i="10"/>
  <c r="EZ66" i="10"/>
  <c r="EY66" i="10"/>
  <c r="EX66" i="10"/>
  <c r="EW66" i="10"/>
  <c r="EV66" i="10"/>
  <c r="EU66" i="10"/>
  <c r="ET66" i="10"/>
  <c r="ES66" i="10"/>
  <c r="ER66" i="10"/>
  <c r="EQ66" i="10"/>
  <c r="EP66" i="10"/>
  <c r="EO66" i="10"/>
  <c r="EN66" i="10"/>
  <c r="EM66" i="10"/>
  <c r="EL66" i="10"/>
  <c r="EK66" i="10"/>
  <c r="EJ66" i="10"/>
  <c r="EI66" i="10"/>
  <c r="EH66" i="10"/>
  <c r="EG66" i="10"/>
  <c r="EF66" i="10"/>
  <c r="EE66" i="10"/>
  <c r="ED66" i="10"/>
  <c r="EC66" i="10"/>
  <c r="EB66" i="10"/>
  <c r="EA66" i="10"/>
  <c r="DZ66" i="10"/>
  <c r="DY66" i="10"/>
  <c r="DX66" i="10"/>
  <c r="DW66" i="10"/>
  <c r="DV66" i="10"/>
  <c r="DU66" i="10"/>
  <c r="DT66" i="10"/>
  <c r="DS66" i="10"/>
  <c r="DR66" i="10"/>
  <c r="DQ66" i="10"/>
  <c r="DP66" i="10"/>
  <c r="DO66" i="10"/>
  <c r="DN66" i="10"/>
  <c r="DM66" i="10"/>
  <c r="DL66" i="10"/>
  <c r="DK66" i="10"/>
  <c r="DJ66" i="10"/>
  <c r="DI66" i="10"/>
  <c r="DH66" i="10"/>
  <c r="DG66" i="10"/>
  <c r="DF66" i="10"/>
  <c r="DE66" i="10"/>
  <c r="DD66" i="10"/>
  <c r="DC66" i="10"/>
  <c r="DB66" i="10"/>
  <c r="DA66" i="10"/>
  <c r="CZ66" i="10"/>
  <c r="CY66" i="10"/>
  <c r="CX66" i="10"/>
  <c r="CW66" i="10"/>
  <c r="CV66" i="10"/>
  <c r="CU66" i="10"/>
  <c r="CT66" i="10"/>
  <c r="CS66" i="10"/>
  <c r="CR66" i="10"/>
  <c r="CQ66" i="10"/>
  <c r="CP66" i="10"/>
  <c r="CO66" i="10"/>
  <c r="CN66" i="10"/>
  <c r="CM66" i="10"/>
  <c r="CL66" i="10"/>
  <c r="CK66" i="10"/>
  <c r="CJ66" i="10"/>
  <c r="CI66" i="10"/>
  <c r="CH66" i="10"/>
  <c r="CG66" i="10"/>
  <c r="CF66" i="10"/>
  <c r="CE66" i="10"/>
  <c r="CD66" i="10"/>
  <c r="CC66" i="10"/>
  <c r="CB66" i="10"/>
  <c r="FA65" i="10"/>
  <c r="EZ65" i="10"/>
  <c r="EY65" i="10"/>
  <c r="EX65" i="10"/>
  <c r="EW65" i="10"/>
  <c r="EV65" i="10"/>
  <c r="EU65" i="10"/>
  <c r="ET65" i="10"/>
  <c r="ES65" i="10"/>
  <c r="ER65" i="10"/>
  <c r="EQ65" i="10"/>
  <c r="EP65" i="10"/>
  <c r="EO65" i="10"/>
  <c r="EN65" i="10"/>
  <c r="EM65" i="10"/>
  <c r="EL65" i="10"/>
  <c r="EK65" i="10"/>
  <c r="EJ65" i="10"/>
  <c r="EI65" i="10"/>
  <c r="EH65" i="10"/>
  <c r="EG65" i="10"/>
  <c r="EF65" i="10"/>
  <c r="EE65" i="10"/>
  <c r="ED65" i="10"/>
  <c r="EC65" i="10"/>
  <c r="EB65" i="10"/>
  <c r="EA65" i="10"/>
  <c r="DZ65" i="10"/>
  <c r="DY65" i="10"/>
  <c r="DX65" i="10"/>
  <c r="DW65" i="10"/>
  <c r="DV65" i="10"/>
  <c r="DU65" i="10"/>
  <c r="DT65" i="10"/>
  <c r="DS65" i="10"/>
  <c r="DR65" i="10"/>
  <c r="DQ65" i="10"/>
  <c r="DP65" i="10"/>
  <c r="DO65" i="10"/>
  <c r="DN65" i="10"/>
  <c r="DM65" i="10"/>
  <c r="DL65" i="10"/>
  <c r="DK65" i="10"/>
  <c r="DJ65" i="10"/>
  <c r="DI65" i="10"/>
  <c r="DH65" i="10"/>
  <c r="DG65" i="10"/>
  <c r="DF65" i="10"/>
  <c r="DE65" i="10"/>
  <c r="DD65" i="10"/>
  <c r="DC65" i="10"/>
  <c r="DB65" i="10"/>
  <c r="DA65" i="10"/>
  <c r="CZ65" i="10"/>
  <c r="CY65" i="10"/>
  <c r="CX65" i="10"/>
  <c r="CW65" i="10"/>
  <c r="CV65" i="10"/>
  <c r="CU65" i="10"/>
  <c r="CT65" i="10"/>
  <c r="CS65" i="10"/>
  <c r="CR65" i="10"/>
  <c r="CQ65" i="10"/>
  <c r="CP65" i="10"/>
  <c r="CO65" i="10"/>
  <c r="CN65" i="10"/>
  <c r="CM65" i="10"/>
  <c r="CL65" i="10"/>
  <c r="CK65" i="10"/>
  <c r="CJ65" i="10"/>
  <c r="CI65" i="10"/>
  <c r="CH65" i="10"/>
  <c r="CG65" i="10"/>
  <c r="CF65" i="10"/>
  <c r="CE65" i="10"/>
  <c r="CD65" i="10"/>
  <c r="CC65" i="10"/>
  <c r="CB65" i="10"/>
  <c r="FA64" i="10"/>
  <c r="EZ64" i="10"/>
  <c r="EY64" i="10"/>
  <c r="EX64" i="10"/>
  <c r="EW64" i="10"/>
  <c r="EV64" i="10"/>
  <c r="EU64" i="10"/>
  <c r="ET64" i="10"/>
  <c r="ES64" i="10"/>
  <c r="ER64" i="10"/>
  <c r="EQ64" i="10"/>
  <c r="EP64" i="10"/>
  <c r="EO64" i="10"/>
  <c r="EN64" i="10"/>
  <c r="EM64" i="10"/>
  <c r="EL64" i="10"/>
  <c r="EK64" i="10"/>
  <c r="EJ64" i="10"/>
  <c r="EI64" i="10"/>
  <c r="EH64" i="10"/>
  <c r="EG64" i="10"/>
  <c r="EF64" i="10"/>
  <c r="EE64" i="10"/>
  <c r="ED64" i="10"/>
  <c r="EC64" i="10"/>
  <c r="EB64" i="10"/>
  <c r="EA64" i="10"/>
  <c r="DZ64" i="10"/>
  <c r="DY64" i="10"/>
  <c r="DX64" i="10"/>
  <c r="DW64" i="10"/>
  <c r="DV64" i="10"/>
  <c r="DU64" i="10"/>
  <c r="DT64" i="10"/>
  <c r="DS64" i="10"/>
  <c r="DR64" i="10"/>
  <c r="DQ64" i="10"/>
  <c r="DP64" i="10"/>
  <c r="DO64" i="10"/>
  <c r="DN64" i="10"/>
  <c r="DM64" i="10"/>
  <c r="DL64" i="10"/>
  <c r="DK64" i="10"/>
  <c r="DJ64" i="10"/>
  <c r="DI64" i="10"/>
  <c r="DH64" i="10"/>
  <c r="DG64" i="10"/>
  <c r="DF64" i="10"/>
  <c r="DE64" i="10"/>
  <c r="DD64" i="10"/>
  <c r="DC64" i="10"/>
  <c r="DB64" i="10"/>
  <c r="DA64" i="10"/>
  <c r="CZ64" i="10"/>
  <c r="CY64" i="10"/>
  <c r="CX64" i="10"/>
  <c r="CW64" i="10"/>
  <c r="CV64" i="10"/>
  <c r="CU64" i="10"/>
  <c r="CT64" i="10"/>
  <c r="CS64" i="10"/>
  <c r="CR64" i="10"/>
  <c r="CQ64" i="10"/>
  <c r="CP64" i="10"/>
  <c r="CO64" i="10"/>
  <c r="CN64" i="10"/>
  <c r="CM64" i="10"/>
  <c r="CL64" i="10"/>
  <c r="CK64" i="10"/>
  <c r="CJ64" i="10"/>
  <c r="CI64" i="10"/>
  <c r="CH64" i="10"/>
  <c r="CG64" i="10"/>
  <c r="CF64" i="10"/>
  <c r="CE64" i="10"/>
  <c r="CD64" i="10"/>
  <c r="CC64" i="10"/>
  <c r="CB64" i="10"/>
  <c r="FA63" i="10"/>
  <c r="EZ63" i="10"/>
  <c r="EY63" i="10"/>
  <c r="EX63" i="10"/>
  <c r="EW63" i="10"/>
  <c r="EV63" i="10"/>
  <c r="EU63" i="10"/>
  <c r="ET63" i="10"/>
  <c r="ES63" i="10"/>
  <c r="ER63" i="10"/>
  <c r="EQ63" i="10"/>
  <c r="EP63" i="10"/>
  <c r="EO63" i="10"/>
  <c r="EN63" i="10"/>
  <c r="EM63" i="10"/>
  <c r="EL63" i="10"/>
  <c r="EK63" i="10"/>
  <c r="EJ63" i="10"/>
  <c r="EI63" i="10"/>
  <c r="EH63" i="10"/>
  <c r="EG63" i="10"/>
  <c r="EF63" i="10"/>
  <c r="EE63" i="10"/>
  <c r="ED63" i="10"/>
  <c r="EC63" i="10"/>
  <c r="EB63" i="10"/>
  <c r="EA63" i="10"/>
  <c r="DZ63" i="10"/>
  <c r="DY63" i="10"/>
  <c r="DX63" i="10"/>
  <c r="DW63" i="10"/>
  <c r="DV63" i="10"/>
  <c r="DU63" i="10"/>
  <c r="DT63" i="10"/>
  <c r="DS63" i="10"/>
  <c r="DR63" i="10"/>
  <c r="DQ63" i="10"/>
  <c r="DP63" i="10"/>
  <c r="DO63" i="10"/>
  <c r="DN63" i="10"/>
  <c r="DM63" i="10"/>
  <c r="DL63" i="10"/>
  <c r="DK63" i="10"/>
  <c r="DJ63" i="10"/>
  <c r="DI63" i="10"/>
  <c r="DH63" i="10"/>
  <c r="DG63" i="10"/>
  <c r="DF63" i="10"/>
  <c r="DE63" i="10"/>
  <c r="DD63" i="10"/>
  <c r="DC63" i="10"/>
  <c r="DB63" i="10"/>
  <c r="DA63" i="10"/>
  <c r="CZ63" i="10"/>
  <c r="CY63" i="10"/>
  <c r="CX63" i="10"/>
  <c r="CW63" i="10"/>
  <c r="CV63" i="10"/>
  <c r="CU63" i="10"/>
  <c r="CT63" i="10"/>
  <c r="CS63" i="10"/>
  <c r="CR63" i="10"/>
  <c r="CQ63" i="10"/>
  <c r="CP63" i="10"/>
  <c r="CO63" i="10"/>
  <c r="CN63" i="10"/>
  <c r="CM63" i="10"/>
  <c r="CL63" i="10"/>
  <c r="CK63" i="10"/>
  <c r="CJ63" i="10"/>
  <c r="CI63" i="10"/>
  <c r="CH63" i="10"/>
  <c r="CG63" i="10"/>
  <c r="CF63" i="10"/>
  <c r="CE63" i="10"/>
  <c r="CD63" i="10"/>
  <c r="CC63" i="10"/>
  <c r="CB63" i="10"/>
  <c r="FA62" i="10"/>
  <c r="EZ62" i="10"/>
  <c r="EY62" i="10"/>
  <c r="EY68" i="10" s="1"/>
  <c r="EX62" i="10"/>
  <c r="EW62" i="10"/>
  <c r="EV62" i="10"/>
  <c r="EU62" i="10"/>
  <c r="ET62" i="10"/>
  <c r="ES62" i="10"/>
  <c r="ER62" i="10"/>
  <c r="EQ62" i="10"/>
  <c r="EP62" i="10"/>
  <c r="EO62" i="10"/>
  <c r="EN62" i="10"/>
  <c r="EM62" i="10"/>
  <c r="EM68" i="10" s="1"/>
  <c r="EL62" i="10"/>
  <c r="EK62" i="10"/>
  <c r="EJ62" i="10"/>
  <c r="EI62" i="10"/>
  <c r="EH62" i="10"/>
  <c r="EG62" i="10"/>
  <c r="EF62" i="10"/>
  <c r="EE62" i="10"/>
  <c r="ED62" i="10"/>
  <c r="EC62" i="10"/>
  <c r="EB62" i="10"/>
  <c r="EA62" i="10"/>
  <c r="EA68" i="10" s="1"/>
  <c r="DZ62" i="10"/>
  <c r="DY62" i="10"/>
  <c r="DX62" i="10"/>
  <c r="DW62" i="10"/>
  <c r="DV62" i="10"/>
  <c r="DU62" i="10"/>
  <c r="DT62" i="10"/>
  <c r="DS62" i="10"/>
  <c r="DR62" i="10"/>
  <c r="DQ62" i="10"/>
  <c r="DP62" i="10"/>
  <c r="DO62" i="10"/>
  <c r="DO68" i="10" s="1"/>
  <c r="DN62" i="10"/>
  <c r="DM62" i="10"/>
  <c r="DL62" i="10"/>
  <c r="DK62" i="10"/>
  <c r="DJ62" i="10"/>
  <c r="DI62" i="10"/>
  <c r="DH62" i="10"/>
  <c r="DG62" i="10"/>
  <c r="DF62" i="10"/>
  <c r="DE62" i="10"/>
  <c r="DD62" i="10"/>
  <c r="DC62" i="10"/>
  <c r="DB62" i="10"/>
  <c r="DA62" i="10"/>
  <c r="CZ62" i="10"/>
  <c r="CY62" i="10"/>
  <c r="CX62" i="10"/>
  <c r="CW62" i="10"/>
  <c r="CV62" i="10"/>
  <c r="CU62" i="10"/>
  <c r="CT62" i="10"/>
  <c r="CS62" i="10"/>
  <c r="CR62" i="10"/>
  <c r="CQ62" i="10"/>
  <c r="CP62" i="10"/>
  <c r="CO62" i="10"/>
  <c r="CN62" i="10"/>
  <c r="CM62" i="10"/>
  <c r="CL62" i="10"/>
  <c r="CK62" i="10"/>
  <c r="CJ62" i="10"/>
  <c r="CI62" i="10"/>
  <c r="CH62" i="10"/>
  <c r="CG62" i="10"/>
  <c r="CF62" i="10"/>
  <c r="CE62" i="10"/>
  <c r="CD62" i="10"/>
  <c r="CC62" i="10"/>
  <c r="CB62" i="10"/>
  <c r="FA61" i="10"/>
  <c r="EZ61" i="10"/>
  <c r="EY61" i="10"/>
  <c r="EX61" i="10"/>
  <c r="EW61" i="10"/>
  <c r="EV61" i="10"/>
  <c r="EV68" i="10" s="1"/>
  <c r="EU61" i="10"/>
  <c r="ET61" i="10"/>
  <c r="ES61" i="10"/>
  <c r="ES68" i="10" s="1"/>
  <c r="ER61" i="10"/>
  <c r="EQ61" i="10"/>
  <c r="EP61" i="10"/>
  <c r="EP68" i="10" s="1"/>
  <c r="EO61" i="10"/>
  <c r="EN61" i="10"/>
  <c r="EM61" i="10"/>
  <c r="EL61" i="10"/>
  <c r="EK61" i="10"/>
  <c r="EJ61" i="10"/>
  <c r="EJ68" i="10" s="1"/>
  <c r="EI61" i="10"/>
  <c r="EH61" i="10"/>
  <c r="EG61" i="10"/>
  <c r="EG68" i="10" s="1"/>
  <c r="EF61" i="10"/>
  <c r="EE61" i="10"/>
  <c r="ED61" i="10"/>
  <c r="ED68" i="10" s="1"/>
  <c r="EC61" i="10"/>
  <c r="EB61" i="10"/>
  <c r="EA61" i="10"/>
  <c r="DZ61" i="10"/>
  <c r="DY61" i="10"/>
  <c r="DX61" i="10"/>
  <c r="DX68" i="10" s="1"/>
  <c r="DW61" i="10"/>
  <c r="DV61" i="10"/>
  <c r="DU61" i="10"/>
  <c r="DU68" i="10" s="1"/>
  <c r="DT61" i="10"/>
  <c r="DS61" i="10"/>
  <c r="DR61" i="10"/>
  <c r="DR68" i="10" s="1"/>
  <c r="DQ61" i="10"/>
  <c r="DP61" i="10"/>
  <c r="DO61" i="10"/>
  <c r="DN61" i="10"/>
  <c r="DM61" i="10"/>
  <c r="DL61" i="10"/>
  <c r="DK61" i="10"/>
  <c r="DJ61" i="10"/>
  <c r="DI61" i="10"/>
  <c r="DH61" i="10"/>
  <c r="DG61" i="10"/>
  <c r="DF61" i="10"/>
  <c r="DE61" i="10"/>
  <c r="DD61" i="10"/>
  <c r="DC61" i="10"/>
  <c r="DB61" i="10"/>
  <c r="DA61" i="10"/>
  <c r="CZ61" i="10"/>
  <c r="CY61" i="10"/>
  <c r="CX61" i="10"/>
  <c r="CW61" i="10"/>
  <c r="CV61" i="10"/>
  <c r="CU61" i="10"/>
  <c r="CT61" i="10"/>
  <c r="CS61" i="10"/>
  <c r="CR61" i="10"/>
  <c r="CQ61" i="10"/>
  <c r="CP61" i="10"/>
  <c r="CO61" i="10"/>
  <c r="CN61" i="10"/>
  <c r="CM61" i="10"/>
  <c r="CL61" i="10"/>
  <c r="CK61" i="10"/>
  <c r="CJ61" i="10"/>
  <c r="CI61" i="10"/>
  <c r="CH61" i="10"/>
  <c r="CG61" i="10"/>
  <c r="CF61" i="10"/>
  <c r="CE61" i="10"/>
  <c r="CD61" i="10"/>
  <c r="CC61" i="10"/>
  <c r="CB61" i="10"/>
  <c r="CA58" i="10"/>
  <c r="BX58" i="10"/>
  <c r="BU58" i="10"/>
  <c r="BR58" i="10"/>
  <c r="BO58" i="10"/>
  <c r="BL58" i="10"/>
  <c r="BI58" i="10"/>
  <c r="BF58" i="10"/>
  <c r="BC58" i="10"/>
  <c r="AZ58" i="10"/>
  <c r="AW58" i="10"/>
  <c r="AT58" i="10"/>
  <c r="AQ58" i="10"/>
  <c r="AN58" i="10"/>
  <c r="AK58" i="10"/>
  <c r="AH58" i="10"/>
  <c r="AE58" i="10"/>
  <c r="AB58" i="10"/>
  <c r="Y58" i="10"/>
  <c r="V58" i="10"/>
  <c r="S58" i="10"/>
  <c r="P58" i="10"/>
  <c r="M58" i="10"/>
  <c r="J58" i="10"/>
  <c r="G58" i="10"/>
  <c r="D58" i="10"/>
  <c r="CA56" i="10"/>
  <c r="BX56" i="10"/>
  <c r="BU56" i="10"/>
  <c r="BR56" i="10"/>
  <c r="BO56" i="10"/>
  <c r="BL56" i="10"/>
  <c r="BI56" i="10"/>
  <c r="BF56" i="10"/>
  <c r="BC56" i="10"/>
  <c r="AZ56" i="10"/>
  <c r="AW56" i="10"/>
  <c r="AT56" i="10"/>
  <c r="AQ56" i="10"/>
  <c r="AN56" i="10"/>
  <c r="AK56" i="10"/>
  <c r="AH56" i="10"/>
  <c r="AE56" i="10"/>
  <c r="AB56" i="10"/>
  <c r="Y56" i="10"/>
  <c r="V56" i="10"/>
  <c r="S56" i="10"/>
  <c r="P56" i="10"/>
  <c r="M56" i="10"/>
  <c r="J56" i="10"/>
  <c r="G56" i="10"/>
  <c r="D56" i="10"/>
  <c r="CA55" i="10"/>
  <c r="BX55" i="10"/>
  <c r="BU55" i="10"/>
  <c r="BR55" i="10"/>
  <c r="BO55" i="10"/>
  <c r="BL55" i="10"/>
  <c r="BI55" i="10"/>
  <c r="BF55" i="10"/>
  <c r="BC55" i="10"/>
  <c r="AZ55" i="10"/>
  <c r="AW55" i="10"/>
  <c r="AT55" i="10"/>
  <c r="AQ55" i="10"/>
  <c r="AN55" i="10"/>
  <c r="AK55" i="10"/>
  <c r="AH55" i="10"/>
  <c r="AE55" i="10"/>
  <c r="AB55" i="10"/>
  <c r="Y55" i="10"/>
  <c r="V55" i="10"/>
  <c r="S55" i="10"/>
  <c r="P55" i="10"/>
  <c r="M55" i="10"/>
  <c r="J55" i="10"/>
  <c r="G55" i="10"/>
  <c r="D55" i="10"/>
  <c r="CA51" i="10"/>
  <c r="BX51" i="10"/>
  <c r="BU51" i="10"/>
  <c r="BR51" i="10"/>
  <c r="BO51" i="10"/>
  <c r="BL51" i="10"/>
  <c r="BI51" i="10"/>
  <c r="BF51" i="10"/>
  <c r="BC51" i="10"/>
  <c r="AZ51" i="10"/>
  <c r="AW51" i="10"/>
  <c r="AT51" i="10"/>
  <c r="AQ51" i="10"/>
  <c r="AN51" i="10"/>
  <c r="AK51" i="10"/>
  <c r="AH51" i="10"/>
  <c r="AE51" i="10"/>
  <c r="AB51" i="10"/>
  <c r="Y51" i="10"/>
  <c r="V51" i="10"/>
  <c r="S51" i="10"/>
  <c r="P51" i="10"/>
  <c r="M51" i="10"/>
  <c r="J51" i="10"/>
  <c r="G51" i="10"/>
  <c r="D51" i="10"/>
  <c r="CA50" i="10"/>
  <c r="BX50" i="10"/>
  <c r="BU50" i="10"/>
  <c r="BR50" i="10"/>
  <c r="BO50" i="10"/>
  <c r="BL50" i="10"/>
  <c r="BI50" i="10"/>
  <c r="BF50" i="10"/>
  <c r="BC50" i="10"/>
  <c r="AZ50" i="10"/>
  <c r="AW50" i="10"/>
  <c r="AT50" i="10"/>
  <c r="AQ50" i="10"/>
  <c r="AN50" i="10"/>
  <c r="AK50" i="10"/>
  <c r="AH50" i="10"/>
  <c r="AE50" i="10"/>
  <c r="AB50" i="10"/>
  <c r="Y50" i="10"/>
  <c r="V50" i="10"/>
  <c r="S50" i="10"/>
  <c r="P50" i="10"/>
  <c r="M50" i="10"/>
  <c r="J50" i="10"/>
  <c r="G50" i="10"/>
  <c r="D50" i="10"/>
  <c r="CA46" i="10"/>
  <c r="BX46" i="10"/>
  <c r="BU46" i="10"/>
  <c r="BR46" i="10"/>
  <c r="BO46" i="10"/>
  <c r="BL46" i="10"/>
  <c r="BI46" i="10"/>
  <c r="BF46" i="10"/>
  <c r="BC46" i="10"/>
  <c r="AZ46" i="10"/>
  <c r="AW46" i="10"/>
  <c r="AT46" i="10"/>
  <c r="AQ46" i="10"/>
  <c r="AN46" i="10"/>
  <c r="AK46" i="10"/>
  <c r="AH46" i="10"/>
  <c r="AE46" i="10"/>
  <c r="AB46" i="10"/>
  <c r="Y46" i="10"/>
  <c r="V46" i="10"/>
  <c r="S46" i="10"/>
  <c r="P46" i="10"/>
  <c r="M46" i="10"/>
  <c r="J46" i="10"/>
  <c r="G46" i="10"/>
  <c r="D46" i="10"/>
  <c r="CA45" i="10"/>
  <c r="BX45" i="10"/>
  <c r="BU45" i="10"/>
  <c r="BR45" i="10"/>
  <c r="BO45" i="10"/>
  <c r="BL45" i="10"/>
  <c r="BI45" i="10"/>
  <c r="BF45" i="10"/>
  <c r="BC45" i="10"/>
  <c r="AZ45" i="10"/>
  <c r="AW45" i="10"/>
  <c r="AT45" i="10"/>
  <c r="AQ45" i="10"/>
  <c r="AN45" i="10"/>
  <c r="AK45" i="10"/>
  <c r="AH45" i="10"/>
  <c r="AE45" i="10"/>
  <c r="AB45" i="10"/>
  <c r="Y45" i="10"/>
  <c r="V45" i="10"/>
  <c r="S45" i="10"/>
  <c r="P45" i="10"/>
  <c r="M45" i="10"/>
  <c r="J45" i="10"/>
  <c r="G45" i="10"/>
  <c r="D45" i="10"/>
  <c r="CA44" i="10"/>
  <c r="BX44" i="10"/>
  <c r="BU44" i="10"/>
  <c r="BR44" i="10"/>
  <c r="BO44" i="10"/>
  <c r="BL44" i="10"/>
  <c r="BI44" i="10"/>
  <c r="BF44" i="10"/>
  <c r="BC44" i="10"/>
  <c r="AZ44" i="10"/>
  <c r="AW44" i="10"/>
  <c r="AT44" i="10"/>
  <c r="AQ44" i="10"/>
  <c r="AN44" i="10"/>
  <c r="AK44" i="10"/>
  <c r="AH44" i="10"/>
  <c r="AE44" i="10"/>
  <c r="AB44" i="10"/>
  <c r="Y44" i="10"/>
  <c r="V44" i="10"/>
  <c r="S44" i="10"/>
  <c r="P44" i="10"/>
  <c r="M44" i="10"/>
  <c r="J44" i="10"/>
  <c r="G44" i="10"/>
  <c r="D44" i="10"/>
  <c r="CA40" i="10"/>
  <c r="BX40" i="10"/>
  <c r="BU40" i="10"/>
  <c r="BR40" i="10"/>
  <c r="BO40" i="10"/>
  <c r="BL40" i="10"/>
  <c r="BI40" i="10"/>
  <c r="BF40" i="10"/>
  <c r="BC40" i="10"/>
  <c r="AZ40" i="10"/>
  <c r="AW40" i="10"/>
  <c r="AT40" i="10"/>
  <c r="AQ40" i="10"/>
  <c r="AN40" i="10"/>
  <c r="AK40" i="10"/>
  <c r="AH40" i="10"/>
  <c r="AE40" i="10"/>
  <c r="AB40" i="10"/>
  <c r="Y40" i="10"/>
  <c r="V40" i="10"/>
  <c r="S40" i="10"/>
  <c r="P40" i="10"/>
  <c r="M40" i="10"/>
  <c r="J40" i="10"/>
  <c r="G40" i="10"/>
  <c r="D40" i="10"/>
  <c r="CA39" i="10"/>
  <c r="BX39" i="10"/>
  <c r="BU39" i="10"/>
  <c r="BR39" i="10"/>
  <c r="BO39" i="10"/>
  <c r="BL39" i="10"/>
  <c r="BI39" i="10"/>
  <c r="BF39" i="10"/>
  <c r="BC39" i="10"/>
  <c r="AZ39" i="10"/>
  <c r="AW39" i="10"/>
  <c r="AT39" i="10"/>
  <c r="AQ39" i="10"/>
  <c r="AN39" i="10"/>
  <c r="AK39" i="10"/>
  <c r="AH39" i="10"/>
  <c r="AE39" i="10"/>
  <c r="AB39" i="10"/>
  <c r="Y39" i="10"/>
  <c r="V39" i="10"/>
  <c r="S39" i="10"/>
  <c r="P39" i="10"/>
  <c r="M39" i="10"/>
  <c r="J39" i="10"/>
  <c r="G39" i="10"/>
  <c r="D39" i="10"/>
  <c r="CA38" i="10"/>
  <c r="BX38" i="10"/>
  <c r="BU38" i="10"/>
  <c r="BR38" i="10"/>
  <c r="BO38" i="10"/>
  <c r="BL38" i="10"/>
  <c r="BI38" i="10"/>
  <c r="BF38" i="10"/>
  <c r="BC38" i="10"/>
  <c r="AZ38" i="10"/>
  <c r="AW38" i="10"/>
  <c r="AT38" i="10"/>
  <c r="AQ38" i="10"/>
  <c r="AN38" i="10"/>
  <c r="AK38" i="10"/>
  <c r="AH38" i="10"/>
  <c r="AE38" i="10"/>
  <c r="AB38" i="10"/>
  <c r="Y38" i="10"/>
  <c r="V38" i="10"/>
  <c r="S38" i="10"/>
  <c r="P38" i="10"/>
  <c r="M38" i="10"/>
  <c r="J38" i="10"/>
  <c r="G38" i="10"/>
  <c r="D38" i="10"/>
  <c r="CA34" i="10"/>
  <c r="BX34" i="10"/>
  <c r="BU34" i="10"/>
  <c r="BR34" i="10"/>
  <c r="BO34" i="10"/>
  <c r="BL34" i="10"/>
  <c r="BI34" i="10"/>
  <c r="BF34" i="10"/>
  <c r="BC34" i="10"/>
  <c r="AZ34" i="10"/>
  <c r="AW34" i="10"/>
  <c r="AT34" i="10"/>
  <c r="AQ34" i="10"/>
  <c r="AN34" i="10"/>
  <c r="AK34" i="10"/>
  <c r="AH34" i="10"/>
  <c r="AE34" i="10"/>
  <c r="AB34" i="10"/>
  <c r="Y34" i="10"/>
  <c r="V34" i="10"/>
  <c r="S34" i="10"/>
  <c r="P34" i="10"/>
  <c r="M34" i="10"/>
  <c r="J34" i="10"/>
  <c r="G34" i="10"/>
  <c r="D34" i="10"/>
  <c r="CA33" i="10"/>
  <c r="BX33" i="10"/>
  <c r="BU33" i="10"/>
  <c r="BR33" i="10"/>
  <c r="BO33" i="10"/>
  <c r="BL33" i="10"/>
  <c r="BI33" i="10"/>
  <c r="BF33" i="10"/>
  <c r="BC33" i="10"/>
  <c r="AZ33" i="10"/>
  <c r="AW33" i="10"/>
  <c r="AT33" i="10"/>
  <c r="AQ33" i="10"/>
  <c r="AN33" i="10"/>
  <c r="AK33" i="10"/>
  <c r="AH33" i="10"/>
  <c r="AE33" i="10"/>
  <c r="AB33" i="10"/>
  <c r="Y33" i="10"/>
  <c r="V33" i="10"/>
  <c r="S33" i="10"/>
  <c r="P33" i="10"/>
  <c r="M33" i="10"/>
  <c r="J33" i="10"/>
  <c r="G33" i="10"/>
  <c r="D33" i="10"/>
  <c r="CA32" i="10"/>
  <c r="BX32" i="10"/>
  <c r="BU32" i="10"/>
  <c r="BR32" i="10"/>
  <c r="BO32" i="10"/>
  <c r="BL32" i="10"/>
  <c r="BI32" i="10"/>
  <c r="BF32" i="10"/>
  <c r="BC32" i="10"/>
  <c r="AZ32" i="10"/>
  <c r="AW32" i="10"/>
  <c r="AT32" i="10"/>
  <c r="AQ32" i="10"/>
  <c r="AN32" i="10"/>
  <c r="AK32" i="10"/>
  <c r="AH32" i="10"/>
  <c r="AE32" i="10"/>
  <c r="AB32" i="10"/>
  <c r="Y32" i="10"/>
  <c r="V32" i="10"/>
  <c r="S32" i="10"/>
  <c r="P32" i="10"/>
  <c r="M32" i="10"/>
  <c r="J32" i="10"/>
  <c r="G32" i="10"/>
  <c r="D32" i="10"/>
  <c r="CA28" i="10"/>
  <c r="BX28" i="10"/>
  <c r="BU28" i="10"/>
  <c r="BR28" i="10"/>
  <c r="BO28" i="10"/>
  <c r="BL28" i="10"/>
  <c r="BI28" i="10"/>
  <c r="BF28" i="10"/>
  <c r="BC28" i="10"/>
  <c r="AZ28" i="10"/>
  <c r="AW28" i="10"/>
  <c r="AT28" i="10"/>
  <c r="AQ28" i="10"/>
  <c r="AN28" i="10"/>
  <c r="AK28" i="10"/>
  <c r="AH28" i="10"/>
  <c r="AE28" i="10"/>
  <c r="AB28" i="10"/>
  <c r="Y28" i="10"/>
  <c r="V28" i="10"/>
  <c r="S28" i="10"/>
  <c r="P28" i="10"/>
  <c r="M28" i="10"/>
  <c r="J28" i="10"/>
  <c r="G28" i="10"/>
  <c r="D28" i="10"/>
  <c r="CA27" i="10"/>
  <c r="BX27" i="10"/>
  <c r="BU27" i="10"/>
  <c r="BR27" i="10"/>
  <c r="BO27" i="10"/>
  <c r="BL27" i="10"/>
  <c r="BI27" i="10"/>
  <c r="BF27" i="10"/>
  <c r="BC27" i="10"/>
  <c r="AZ27" i="10"/>
  <c r="AW27" i="10"/>
  <c r="AT27" i="10"/>
  <c r="AQ27" i="10"/>
  <c r="AN27" i="10"/>
  <c r="AK27" i="10"/>
  <c r="AH27" i="10"/>
  <c r="AE27" i="10"/>
  <c r="AB27" i="10"/>
  <c r="Y27" i="10"/>
  <c r="V27" i="10"/>
  <c r="S27" i="10"/>
  <c r="P27" i="10"/>
  <c r="M27" i="10"/>
  <c r="J27" i="10"/>
  <c r="G27" i="10"/>
  <c r="D27" i="10"/>
  <c r="CA26" i="10"/>
  <c r="BX26" i="10"/>
  <c r="BU26" i="10"/>
  <c r="BR26" i="10"/>
  <c r="BO26" i="10"/>
  <c r="BL26" i="10"/>
  <c r="BI26" i="10"/>
  <c r="BF26" i="10"/>
  <c r="BC26" i="10"/>
  <c r="AZ26" i="10"/>
  <c r="AW26" i="10"/>
  <c r="AT26" i="10"/>
  <c r="AQ26" i="10"/>
  <c r="AN26" i="10"/>
  <c r="AK26" i="10"/>
  <c r="AH26" i="10"/>
  <c r="AE26" i="10"/>
  <c r="AB26" i="10"/>
  <c r="Y26" i="10"/>
  <c r="V26" i="10"/>
  <c r="S26" i="10"/>
  <c r="P26" i="10"/>
  <c r="M26" i="10"/>
  <c r="J26" i="10"/>
  <c r="G26" i="10"/>
  <c r="D26" i="10"/>
  <c r="CA22" i="10"/>
  <c r="BX22" i="10"/>
  <c r="BU22" i="10"/>
  <c r="BR22" i="10"/>
  <c r="BO22" i="10"/>
  <c r="BL22" i="10"/>
  <c r="BI22" i="10"/>
  <c r="BF22" i="10"/>
  <c r="BC22" i="10"/>
  <c r="AZ22" i="10"/>
  <c r="AW22" i="10"/>
  <c r="AT22" i="10"/>
  <c r="AQ22" i="10"/>
  <c r="AN22" i="10"/>
  <c r="AK22" i="10"/>
  <c r="AH22" i="10"/>
  <c r="AE22" i="10"/>
  <c r="AB22" i="10"/>
  <c r="Y22" i="10"/>
  <c r="V22" i="10"/>
  <c r="S22" i="10"/>
  <c r="P22" i="10"/>
  <c r="M22" i="10"/>
  <c r="J22" i="10"/>
  <c r="G22" i="10"/>
  <c r="D22" i="10"/>
  <c r="CA21" i="10"/>
  <c r="BX21" i="10"/>
  <c r="BU21" i="10"/>
  <c r="BR21" i="10"/>
  <c r="BO21" i="10"/>
  <c r="BL21" i="10"/>
  <c r="BI21" i="10"/>
  <c r="BF21" i="10"/>
  <c r="BC21" i="10"/>
  <c r="AZ21" i="10"/>
  <c r="AW21" i="10"/>
  <c r="AT21" i="10"/>
  <c r="AQ21" i="10"/>
  <c r="AN21" i="10"/>
  <c r="AK21" i="10"/>
  <c r="AH21" i="10"/>
  <c r="AE21" i="10"/>
  <c r="AB21" i="10"/>
  <c r="Y21" i="10"/>
  <c r="V21" i="10"/>
  <c r="S21" i="10"/>
  <c r="P21" i="10"/>
  <c r="M21" i="10"/>
  <c r="J21" i="10"/>
  <c r="G21" i="10"/>
  <c r="D21" i="10"/>
  <c r="CA20" i="10"/>
  <c r="BX20" i="10"/>
  <c r="BU20" i="10"/>
  <c r="BR20" i="10"/>
  <c r="BO20" i="10"/>
  <c r="BL20" i="10"/>
  <c r="BI20" i="10"/>
  <c r="BF20" i="10"/>
  <c r="BC20" i="10"/>
  <c r="AZ20" i="10"/>
  <c r="AW20" i="10"/>
  <c r="AT20" i="10"/>
  <c r="AQ20" i="10"/>
  <c r="AN20" i="10"/>
  <c r="AK20" i="10"/>
  <c r="AH20" i="10"/>
  <c r="AE20" i="10"/>
  <c r="AB20" i="10"/>
  <c r="Y20" i="10"/>
  <c r="V20" i="10"/>
  <c r="S20" i="10"/>
  <c r="P20" i="10"/>
  <c r="M20" i="10"/>
  <c r="J20" i="10"/>
  <c r="G20" i="10"/>
  <c r="D20" i="10"/>
  <c r="CA16" i="10"/>
  <c r="BX16" i="10"/>
  <c r="BU16" i="10"/>
  <c r="BR16" i="10"/>
  <c r="BO16" i="10"/>
  <c r="BL16" i="10"/>
  <c r="BI16" i="10"/>
  <c r="BF16" i="10"/>
  <c r="BC16" i="10"/>
  <c r="AZ16" i="10"/>
  <c r="AW16" i="10"/>
  <c r="AT16" i="10"/>
  <c r="AQ16" i="10"/>
  <c r="AN16" i="10"/>
  <c r="AK16" i="10"/>
  <c r="AH16" i="10"/>
  <c r="AE16" i="10"/>
  <c r="AB16" i="10"/>
  <c r="Y16" i="10"/>
  <c r="V16" i="10"/>
  <c r="S16" i="10"/>
  <c r="P16" i="10"/>
  <c r="M16" i="10"/>
  <c r="J16" i="10"/>
  <c r="G16" i="10"/>
  <c r="D16" i="10"/>
  <c r="CA15" i="10"/>
  <c r="BX15" i="10"/>
  <c r="BU15" i="10"/>
  <c r="BR15" i="10"/>
  <c r="BO15" i="10"/>
  <c r="BL15" i="10"/>
  <c r="BI15" i="10"/>
  <c r="BF15" i="10"/>
  <c r="BC15" i="10"/>
  <c r="AZ15" i="10"/>
  <c r="AW15" i="10"/>
  <c r="AT15" i="10"/>
  <c r="AQ15" i="10"/>
  <c r="AN15" i="10"/>
  <c r="AK15" i="10"/>
  <c r="AH15" i="10"/>
  <c r="AE15" i="10"/>
  <c r="AB15" i="10"/>
  <c r="Y15" i="10"/>
  <c r="V15" i="10"/>
  <c r="S15" i="10"/>
  <c r="P15" i="10"/>
  <c r="M15" i="10"/>
  <c r="J15" i="10"/>
  <c r="G15" i="10"/>
  <c r="D15" i="10"/>
  <c r="CA11" i="10"/>
  <c r="BX11" i="10"/>
  <c r="BU11" i="10"/>
  <c r="BR11" i="10"/>
  <c r="BO11" i="10"/>
  <c r="BL11" i="10"/>
  <c r="BI11" i="10"/>
  <c r="BF11" i="10"/>
  <c r="BC11" i="10"/>
  <c r="AZ11" i="10"/>
  <c r="AW11" i="10"/>
  <c r="AT11" i="10"/>
  <c r="AQ11" i="10"/>
  <c r="AN11" i="10"/>
  <c r="AK11" i="10"/>
  <c r="AH11" i="10"/>
  <c r="AE11" i="10"/>
  <c r="AB11" i="10"/>
  <c r="Y11" i="10"/>
  <c r="V11" i="10"/>
  <c r="S11" i="10"/>
  <c r="P11" i="10"/>
  <c r="M11" i="10"/>
  <c r="J11" i="10"/>
  <c r="G11" i="10"/>
  <c r="D11" i="10"/>
  <c r="CA10" i="10"/>
  <c r="BX10" i="10"/>
  <c r="BU10" i="10"/>
  <c r="BR10" i="10"/>
  <c r="BO10" i="10"/>
  <c r="BL10" i="10"/>
  <c r="BI10" i="10"/>
  <c r="BF10" i="10"/>
  <c r="BC10" i="10"/>
  <c r="AZ10" i="10"/>
  <c r="AW10" i="10"/>
  <c r="AT10" i="10"/>
  <c r="AQ10" i="10"/>
  <c r="AN10" i="10"/>
  <c r="AK10" i="10"/>
  <c r="AH10" i="10"/>
  <c r="AE10" i="10"/>
  <c r="AB10" i="10"/>
  <c r="Y10" i="10"/>
  <c r="V10" i="10"/>
  <c r="S10" i="10"/>
  <c r="P10" i="10"/>
  <c r="M10" i="10"/>
  <c r="J10" i="10"/>
  <c r="G10" i="10"/>
  <c r="D10" i="10"/>
  <c r="AB58" i="3" l="1"/>
  <c r="AB57" i="3"/>
  <c r="AB83" i="3" s="1"/>
  <c r="AB56" i="3"/>
  <c r="AB82" i="3" s="1"/>
  <c r="AB55" i="3"/>
  <c r="AB81" i="3" s="1"/>
  <c r="AB54" i="3"/>
  <c r="AB53" i="3"/>
  <c r="AB79" i="3" s="1"/>
  <c r="AB52" i="3"/>
  <c r="AB78" i="3" s="1"/>
  <c r="AB51" i="3"/>
  <c r="AB77" i="3" s="1"/>
  <c r="AB50" i="3"/>
  <c r="AB49" i="3"/>
  <c r="AB75" i="3" s="1"/>
  <c r="AB48" i="3"/>
  <c r="AB74" i="3" s="1"/>
  <c r="AA58" i="3"/>
  <c r="AA84" i="3" s="1"/>
  <c r="AA57" i="3"/>
  <c r="AA56" i="3"/>
  <c r="AA82" i="3" s="1"/>
  <c r="AA55" i="3"/>
  <c r="AA81" i="3" s="1"/>
  <c r="AA54" i="3"/>
  <c r="AA80" i="3" s="1"/>
  <c r="AA53" i="3"/>
  <c r="AA52" i="3"/>
  <c r="AA51" i="3"/>
  <c r="AA77" i="3" s="1"/>
  <c r="AA50" i="3"/>
  <c r="AA76" i="3" s="1"/>
  <c r="AA49" i="3"/>
  <c r="AA75" i="3" s="1"/>
  <c r="AA48" i="3"/>
  <c r="AA74" i="3" s="1"/>
  <c r="Z58" i="3"/>
  <c r="Z84" i="3" s="1"/>
  <c r="Z57" i="3"/>
  <c r="Z83" i="3" s="1"/>
  <c r="Z56" i="3"/>
  <c r="Z55" i="3"/>
  <c r="Z81" i="3" s="1"/>
  <c r="Z54" i="3"/>
  <c r="Z80" i="3" s="1"/>
  <c r="Z53" i="3"/>
  <c r="Z79" i="3" s="1"/>
  <c r="Z52" i="3"/>
  <c r="Z78" i="3" s="1"/>
  <c r="Z51" i="3"/>
  <c r="Z77" i="3" s="1"/>
  <c r="Z50" i="3"/>
  <c r="Z76" i="3" s="1"/>
  <c r="Z49" i="3"/>
  <c r="Z75" i="3" s="1"/>
  <c r="Z48" i="3"/>
  <c r="Y58" i="3"/>
  <c r="Y84" i="3" s="1"/>
  <c r="Y57" i="3"/>
  <c r="Y83" i="3" s="1"/>
  <c r="Y56" i="3"/>
  <c r="Y82" i="3" s="1"/>
  <c r="Y55" i="3"/>
  <c r="Y54" i="3"/>
  <c r="Y80" i="3" s="1"/>
  <c r="Y53" i="3"/>
  <c r="Y79" i="3" s="1"/>
  <c r="Y52" i="3"/>
  <c r="Y78" i="3" s="1"/>
  <c r="Y51" i="3"/>
  <c r="Y50" i="3"/>
  <c r="Y76" i="3" s="1"/>
  <c r="Y49" i="3"/>
  <c r="Y75" i="3" s="1"/>
  <c r="Y48" i="3"/>
  <c r="Y74" i="3" s="1"/>
  <c r="X58" i="3"/>
  <c r="X84" i="3" s="1"/>
  <c r="X57" i="3"/>
  <c r="X83" i="3" s="1"/>
  <c r="X56" i="3"/>
  <c r="X82" i="3" s="1"/>
  <c r="X55" i="3"/>
  <c r="X81" i="3" s="1"/>
  <c r="X54" i="3"/>
  <c r="X53" i="3"/>
  <c r="X79" i="3" s="1"/>
  <c r="X52" i="3"/>
  <c r="X78" i="3" s="1"/>
  <c r="X51" i="3"/>
  <c r="X77" i="3" s="1"/>
  <c r="X50" i="3"/>
  <c r="X49" i="3"/>
  <c r="X75" i="3" s="1"/>
  <c r="X48" i="3"/>
  <c r="X74" i="3" s="1"/>
  <c r="W58" i="3"/>
  <c r="W84" i="3" s="1"/>
  <c r="W57" i="3"/>
  <c r="W83" i="3" s="1"/>
  <c r="W56" i="3"/>
  <c r="W82" i="3" s="1"/>
  <c r="W55" i="3"/>
  <c r="W81" i="3" s="1"/>
  <c r="W54" i="3"/>
  <c r="W80" i="3" s="1"/>
  <c r="W53" i="3"/>
  <c r="W79" i="3" s="1"/>
  <c r="W52" i="3"/>
  <c r="W78" i="3" s="1"/>
  <c r="W51" i="3"/>
  <c r="W77" i="3" s="1"/>
  <c r="W50" i="3"/>
  <c r="W76" i="3" s="1"/>
  <c r="W49" i="3"/>
  <c r="W48" i="3"/>
  <c r="W74" i="3" s="1"/>
  <c r="V58" i="3"/>
  <c r="V84" i="3" s="1"/>
  <c r="V57" i="3"/>
  <c r="V83" i="3" s="1"/>
  <c r="V56" i="3"/>
  <c r="V82" i="3" s="1"/>
  <c r="V55" i="3"/>
  <c r="V81" i="3" s="1"/>
  <c r="V54" i="3"/>
  <c r="V80" i="3" s="1"/>
  <c r="V53" i="3"/>
  <c r="V79" i="3" s="1"/>
  <c r="V52" i="3"/>
  <c r="V51" i="3"/>
  <c r="V77" i="3" s="1"/>
  <c r="V50" i="3"/>
  <c r="V76" i="3" s="1"/>
  <c r="V49" i="3"/>
  <c r="V75" i="3" s="1"/>
  <c r="V48" i="3"/>
  <c r="U58" i="3"/>
  <c r="U57" i="3"/>
  <c r="U83" i="3" s="1"/>
  <c r="U56" i="3"/>
  <c r="U82" i="3" s="1"/>
  <c r="U55" i="3"/>
  <c r="U54" i="3"/>
  <c r="U80" i="3" s="1"/>
  <c r="U53" i="3"/>
  <c r="U79" i="3" s="1"/>
  <c r="U52" i="3"/>
  <c r="U51" i="3"/>
  <c r="U50" i="3"/>
  <c r="U76" i="3" s="1"/>
  <c r="U49" i="3"/>
  <c r="U75" i="3" s="1"/>
  <c r="U48" i="3"/>
  <c r="U74" i="3" s="1"/>
  <c r="T58" i="3"/>
  <c r="T84" i="3" s="1"/>
  <c r="T57" i="3"/>
  <c r="T83" i="3" s="1"/>
  <c r="T56" i="3"/>
  <c r="T82" i="3" s="1"/>
  <c r="T55" i="3"/>
  <c r="T81" i="3" s="1"/>
  <c r="T54" i="3"/>
  <c r="T53" i="3"/>
  <c r="T79" i="3" s="1"/>
  <c r="T52" i="3"/>
  <c r="T78" i="3" s="1"/>
  <c r="T51" i="3"/>
  <c r="T77" i="3" s="1"/>
  <c r="T50" i="3"/>
  <c r="T49" i="3"/>
  <c r="T75" i="3" s="1"/>
  <c r="T48" i="3"/>
  <c r="T74" i="3" s="1"/>
  <c r="S58" i="3"/>
  <c r="S84" i="3" s="1"/>
  <c r="S57" i="3"/>
  <c r="S83" i="3" s="1"/>
  <c r="S56" i="3"/>
  <c r="S82" i="3" s="1"/>
  <c r="S55" i="3"/>
  <c r="S81" i="3" s="1"/>
  <c r="S54" i="3"/>
  <c r="S80" i="3" s="1"/>
  <c r="S53" i="3"/>
  <c r="S52" i="3"/>
  <c r="S78" i="3" s="1"/>
  <c r="S51" i="3"/>
  <c r="S77" i="3" s="1"/>
  <c r="S50" i="3"/>
  <c r="S76" i="3" s="1"/>
  <c r="S49" i="3"/>
  <c r="S48" i="3"/>
  <c r="S74" i="3" s="1"/>
  <c r="R58" i="3"/>
  <c r="R84" i="3" s="1"/>
  <c r="R57" i="3"/>
  <c r="R83" i="3" s="1"/>
  <c r="R56" i="3"/>
  <c r="R55" i="3"/>
  <c r="R81" i="3" s="1"/>
  <c r="R54" i="3"/>
  <c r="R80" i="3" s="1"/>
  <c r="R53" i="3"/>
  <c r="R79" i="3" s="1"/>
  <c r="R52" i="3"/>
  <c r="R78" i="3" s="1"/>
  <c r="R51" i="3"/>
  <c r="R77" i="3" s="1"/>
  <c r="R50" i="3"/>
  <c r="R76" i="3" s="1"/>
  <c r="R49" i="3"/>
  <c r="R75" i="3" s="1"/>
  <c r="R48" i="3"/>
  <c r="Q58" i="3"/>
  <c r="Q84" i="3" s="1"/>
  <c r="Q57" i="3"/>
  <c r="Q83" i="3" s="1"/>
  <c r="Q56" i="3"/>
  <c r="Q82" i="3" s="1"/>
  <c r="Q55" i="3"/>
  <c r="Q54" i="3"/>
  <c r="Q80" i="3" s="1"/>
  <c r="Q53" i="3"/>
  <c r="Q79" i="3" s="1"/>
  <c r="Q52" i="3"/>
  <c r="Q78" i="3" s="1"/>
  <c r="Q51" i="3"/>
  <c r="Q50" i="3"/>
  <c r="Q76" i="3" s="1"/>
  <c r="Q49" i="3"/>
  <c r="Q48" i="3"/>
  <c r="Q74" i="3" s="1"/>
  <c r="AB84" i="3"/>
  <c r="U84" i="3"/>
  <c r="AA83" i="3"/>
  <c r="Z82" i="3"/>
  <c r="R82" i="3"/>
  <c r="Y81" i="3"/>
  <c r="U81" i="3"/>
  <c r="AB80" i="3"/>
  <c r="X80" i="3"/>
  <c r="T80" i="3"/>
  <c r="AA79" i="3"/>
  <c r="S79" i="3"/>
  <c r="AA78" i="3"/>
  <c r="V78" i="3"/>
  <c r="Y77" i="3"/>
  <c r="U77" i="3"/>
  <c r="AB76" i="3"/>
  <c r="X76" i="3"/>
  <c r="T76" i="3"/>
  <c r="W75" i="3"/>
  <c r="S75" i="3"/>
  <c r="Z74" i="3"/>
  <c r="V74" i="3"/>
  <c r="R74" i="3"/>
  <c r="AC71" i="3"/>
  <c r="AC70" i="3"/>
  <c r="AC69" i="3"/>
  <c r="AC68" i="3"/>
  <c r="AC67" i="3"/>
  <c r="AC66" i="3"/>
  <c r="AC65" i="3"/>
  <c r="AC64" i="3"/>
  <c r="AC63" i="3"/>
  <c r="AC62" i="3"/>
  <c r="AC61" i="3"/>
  <c r="R72" i="3"/>
  <c r="S72" i="3"/>
  <c r="T72" i="3"/>
  <c r="U72" i="3"/>
  <c r="V72" i="3"/>
  <c r="W72" i="3"/>
  <c r="X72" i="3"/>
  <c r="Y72" i="3"/>
  <c r="Z72" i="3"/>
  <c r="AA72" i="3"/>
  <c r="AB72" i="3"/>
  <c r="Q72" i="3"/>
  <c r="AC72" i="3" l="1"/>
  <c r="AC51" i="3"/>
  <c r="AC55" i="3"/>
  <c r="AA85" i="3"/>
  <c r="Z85" i="3"/>
  <c r="Y85" i="3"/>
  <c r="X85" i="3"/>
  <c r="AC56" i="3"/>
  <c r="AC52" i="3"/>
  <c r="W85" i="3"/>
  <c r="AC50" i="3"/>
  <c r="V85" i="3"/>
  <c r="AC54" i="3"/>
  <c r="U78" i="3"/>
  <c r="U85" i="3"/>
  <c r="AC58" i="3"/>
  <c r="T85" i="3"/>
  <c r="AC83" i="3"/>
  <c r="AC76" i="3"/>
  <c r="S85" i="3"/>
  <c r="AC49" i="3"/>
  <c r="AC48" i="3"/>
  <c r="AC82" i="3"/>
  <c r="AC80" i="3"/>
  <c r="AC79" i="3"/>
  <c r="AC78" i="3"/>
  <c r="R85" i="3"/>
  <c r="Q75" i="3"/>
  <c r="AC75" i="3" s="1"/>
  <c r="AC53" i="3"/>
  <c r="AC57" i="3"/>
  <c r="Q77" i="3"/>
  <c r="AC77" i="3" s="1"/>
  <c r="Q81" i="3"/>
  <c r="AC81" i="3" s="1"/>
  <c r="AC74" i="3"/>
  <c r="AC84" i="3"/>
  <c r="AB85" i="3"/>
  <c r="AB59" i="3"/>
  <c r="AA59" i="3"/>
  <c r="Z59" i="3"/>
  <c r="Y59" i="3"/>
  <c r="X59" i="3"/>
  <c r="W59" i="3"/>
  <c r="V59" i="3"/>
  <c r="U59" i="3"/>
  <c r="T59" i="3"/>
  <c r="S59" i="3"/>
  <c r="R59" i="3"/>
  <c r="Q59" i="3"/>
  <c r="Q85" i="3" l="1"/>
  <c r="AC85" i="3"/>
  <c r="AC59" i="3"/>
  <c r="O71" i="3"/>
  <c r="O70" i="3"/>
  <c r="O69" i="3"/>
  <c r="O68" i="3"/>
  <c r="O67" i="3"/>
  <c r="O66" i="3"/>
  <c r="O65" i="3"/>
  <c r="M72" i="3"/>
  <c r="I72" i="3"/>
  <c r="E72" i="3"/>
  <c r="O64" i="3"/>
  <c r="N72" i="3"/>
  <c r="J72" i="3"/>
  <c r="F72" i="3"/>
  <c r="O63" i="3"/>
  <c r="O62" i="3"/>
  <c r="L72" i="3"/>
  <c r="K72" i="3"/>
  <c r="H72" i="3"/>
  <c r="G72" i="3"/>
  <c r="D72" i="3"/>
  <c r="C72" i="3"/>
  <c r="N48" i="3"/>
  <c r="N74" i="3" s="1"/>
  <c r="N49" i="3"/>
  <c r="N75" i="3" s="1"/>
  <c r="N50" i="3"/>
  <c r="N76" i="3" s="1"/>
  <c r="N51" i="3"/>
  <c r="N77" i="3" s="1"/>
  <c r="N52" i="3"/>
  <c r="N78" i="3" s="1"/>
  <c r="N53" i="3"/>
  <c r="N79" i="3" s="1"/>
  <c r="N54" i="3"/>
  <c r="N80" i="3" s="1"/>
  <c r="N55" i="3"/>
  <c r="N81" i="3" s="1"/>
  <c r="N56" i="3"/>
  <c r="N82" i="3" s="1"/>
  <c r="N57" i="3"/>
  <c r="N83" i="3" s="1"/>
  <c r="N58" i="3"/>
  <c r="N84" i="3" s="1"/>
  <c r="M48" i="3"/>
  <c r="M74" i="3" s="1"/>
  <c r="M49" i="3"/>
  <c r="M75" i="3" s="1"/>
  <c r="M50" i="3"/>
  <c r="M76" i="3" s="1"/>
  <c r="M51" i="3"/>
  <c r="M77" i="3" s="1"/>
  <c r="M52" i="3"/>
  <c r="M78" i="3" s="1"/>
  <c r="M53" i="3"/>
  <c r="M79" i="3" s="1"/>
  <c r="M54" i="3"/>
  <c r="M80" i="3" s="1"/>
  <c r="M55" i="3"/>
  <c r="M81" i="3" s="1"/>
  <c r="M56" i="3"/>
  <c r="M82" i="3" s="1"/>
  <c r="M57" i="3"/>
  <c r="M83" i="3" s="1"/>
  <c r="M58" i="3"/>
  <c r="M84" i="3" s="1"/>
  <c r="L48" i="3"/>
  <c r="L74" i="3" s="1"/>
  <c r="L49" i="3"/>
  <c r="L75" i="3" s="1"/>
  <c r="L50" i="3"/>
  <c r="L76" i="3" s="1"/>
  <c r="L51" i="3"/>
  <c r="L77" i="3" s="1"/>
  <c r="L52" i="3"/>
  <c r="L78" i="3" s="1"/>
  <c r="L53" i="3"/>
  <c r="L79" i="3" s="1"/>
  <c r="L54" i="3"/>
  <c r="L80" i="3" s="1"/>
  <c r="L55" i="3"/>
  <c r="L81" i="3" s="1"/>
  <c r="L56" i="3"/>
  <c r="L82" i="3" s="1"/>
  <c r="L57" i="3"/>
  <c r="L83" i="3" s="1"/>
  <c r="L58" i="3"/>
  <c r="L84" i="3" s="1"/>
  <c r="K48" i="3"/>
  <c r="K74" i="3" s="1"/>
  <c r="K49" i="3"/>
  <c r="K75" i="3" s="1"/>
  <c r="K50" i="3"/>
  <c r="K76" i="3" s="1"/>
  <c r="K51" i="3"/>
  <c r="K77" i="3" s="1"/>
  <c r="K52" i="3"/>
  <c r="K78" i="3" s="1"/>
  <c r="K53" i="3"/>
  <c r="K79" i="3" s="1"/>
  <c r="K54" i="3"/>
  <c r="K80" i="3" s="1"/>
  <c r="K55" i="3"/>
  <c r="K81" i="3" s="1"/>
  <c r="K56" i="3"/>
  <c r="K82" i="3" s="1"/>
  <c r="K57" i="3"/>
  <c r="K83" i="3" s="1"/>
  <c r="K58" i="3"/>
  <c r="K84" i="3" s="1"/>
  <c r="J48" i="3"/>
  <c r="J74" i="3" s="1"/>
  <c r="J49" i="3"/>
  <c r="J75" i="3" s="1"/>
  <c r="J50" i="3"/>
  <c r="J76" i="3" s="1"/>
  <c r="J51" i="3"/>
  <c r="J77" i="3" s="1"/>
  <c r="J52" i="3"/>
  <c r="J78" i="3" s="1"/>
  <c r="J53" i="3"/>
  <c r="J79" i="3" s="1"/>
  <c r="J54" i="3"/>
  <c r="J80" i="3" s="1"/>
  <c r="J55" i="3"/>
  <c r="J81" i="3" s="1"/>
  <c r="J56" i="3"/>
  <c r="J82" i="3" s="1"/>
  <c r="J57" i="3"/>
  <c r="J83" i="3" s="1"/>
  <c r="J58" i="3"/>
  <c r="J84" i="3" s="1"/>
  <c r="I48" i="3"/>
  <c r="I74" i="3" s="1"/>
  <c r="I49" i="3"/>
  <c r="I75" i="3" s="1"/>
  <c r="I50" i="3"/>
  <c r="I76" i="3" s="1"/>
  <c r="I51" i="3"/>
  <c r="I77" i="3" s="1"/>
  <c r="I52" i="3"/>
  <c r="I78" i="3" s="1"/>
  <c r="I53" i="3"/>
  <c r="I79" i="3" s="1"/>
  <c r="I54" i="3"/>
  <c r="I80" i="3" s="1"/>
  <c r="I55" i="3"/>
  <c r="I81" i="3" s="1"/>
  <c r="I56" i="3"/>
  <c r="I82" i="3" s="1"/>
  <c r="I57" i="3"/>
  <c r="I83" i="3" s="1"/>
  <c r="I58" i="3"/>
  <c r="I84" i="3" s="1"/>
  <c r="H48" i="3"/>
  <c r="H74" i="3" s="1"/>
  <c r="H49" i="3"/>
  <c r="H75" i="3" s="1"/>
  <c r="H50" i="3"/>
  <c r="H76" i="3" s="1"/>
  <c r="H51" i="3"/>
  <c r="H77" i="3" s="1"/>
  <c r="H52" i="3"/>
  <c r="H78" i="3" s="1"/>
  <c r="H53" i="3"/>
  <c r="H79" i="3" s="1"/>
  <c r="H54" i="3"/>
  <c r="H80" i="3" s="1"/>
  <c r="H55" i="3"/>
  <c r="H81" i="3" s="1"/>
  <c r="H56" i="3"/>
  <c r="H82" i="3" s="1"/>
  <c r="H57" i="3"/>
  <c r="H83" i="3" s="1"/>
  <c r="H58" i="3"/>
  <c r="H84" i="3" s="1"/>
  <c r="G48" i="3"/>
  <c r="G74" i="3" s="1"/>
  <c r="G49" i="3"/>
  <c r="G75" i="3" s="1"/>
  <c r="G50" i="3"/>
  <c r="G76" i="3" s="1"/>
  <c r="G51" i="3"/>
  <c r="G77" i="3" s="1"/>
  <c r="G52" i="3"/>
  <c r="G78" i="3" s="1"/>
  <c r="G53" i="3"/>
  <c r="G79" i="3" s="1"/>
  <c r="G54" i="3"/>
  <c r="G80" i="3" s="1"/>
  <c r="G55" i="3"/>
  <c r="G81" i="3" s="1"/>
  <c r="G56" i="3"/>
  <c r="G82" i="3" s="1"/>
  <c r="G57" i="3"/>
  <c r="G83" i="3" s="1"/>
  <c r="G58" i="3"/>
  <c r="G84" i="3" s="1"/>
  <c r="F48" i="3"/>
  <c r="F74" i="3" s="1"/>
  <c r="F49" i="3"/>
  <c r="F75" i="3" s="1"/>
  <c r="F50" i="3"/>
  <c r="F76" i="3" s="1"/>
  <c r="F51" i="3"/>
  <c r="F77" i="3" s="1"/>
  <c r="F52" i="3"/>
  <c r="F78" i="3" s="1"/>
  <c r="F53" i="3"/>
  <c r="F79" i="3" s="1"/>
  <c r="F54" i="3"/>
  <c r="F80" i="3" s="1"/>
  <c r="F55" i="3"/>
  <c r="F81" i="3" s="1"/>
  <c r="F56" i="3"/>
  <c r="F82" i="3" s="1"/>
  <c r="F57" i="3"/>
  <c r="F83" i="3" s="1"/>
  <c r="F58" i="3"/>
  <c r="F84" i="3" s="1"/>
  <c r="E48" i="3"/>
  <c r="E74" i="3" s="1"/>
  <c r="E49" i="3"/>
  <c r="E75" i="3" s="1"/>
  <c r="E50" i="3"/>
  <c r="E76" i="3" s="1"/>
  <c r="E51" i="3"/>
  <c r="E77" i="3" s="1"/>
  <c r="E52" i="3"/>
  <c r="E78" i="3" s="1"/>
  <c r="E53" i="3"/>
  <c r="E79" i="3" s="1"/>
  <c r="E54" i="3"/>
  <c r="E80" i="3" s="1"/>
  <c r="E55" i="3"/>
  <c r="E81" i="3" s="1"/>
  <c r="E56" i="3"/>
  <c r="E57" i="3"/>
  <c r="E83" i="3" s="1"/>
  <c r="E58" i="3"/>
  <c r="E84" i="3" s="1"/>
  <c r="D48" i="3"/>
  <c r="D74" i="3" s="1"/>
  <c r="D49" i="3"/>
  <c r="D75" i="3" s="1"/>
  <c r="D50" i="3"/>
  <c r="D76" i="3" s="1"/>
  <c r="D51" i="3"/>
  <c r="D77" i="3" s="1"/>
  <c r="D52" i="3"/>
  <c r="D78" i="3" s="1"/>
  <c r="D53" i="3"/>
  <c r="D79" i="3" s="1"/>
  <c r="D54" i="3"/>
  <c r="D80" i="3" s="1"/>
  <c r="D55" i="3"/>
  <c r="D81" i="3" s="1"/>
  <c r="D56" i="3"/>
  <c r="D82" i="3" s="1"/>
  <c r="D57" i="3"/>
  <c r="D83" i="3" s="1"/>
  <c r="D58" i="3"/>
  <c r="D84" i="3" s="1"/>
  <c r="C48" i="3"/>
  <c r="C74" i="3" s="1"/>
  <c r="C49" i="3"/>
  <c r="C50" i="3"/>
  <c r="C76" i="3" s="1"/>
  <c r="C51" i="3"/>
  <c r="C77" i="3" s="1"/>
  <c r="C52" i="3"/>
  <c r="C78" i="3" s="1"/>
  <c r="C53" i="3"/>
  <c r="C79" i="3" s="1"/>
  <c r="C54" i="3"/>
  <c r="C80" i="3" s="1"/>
  <c r="C55" i="3"/>
  <c r="C81" i="3" s="1"/>
  <c r="C56" i="3"/>
  <c r="C82" i="3" s="1"/>
  <c r="C57" i="3"/>
  <c r="C83" i="3" s="1"/>
  <c r="C58" i="3"/>
  <c r="C84" i="3" s="1"/>
  <c r="BZ1371" i="9"/>
  <c r="BY1371" i="9"/>
  <c r="BW1371" i="9"/>
  <c r="AB36" i="3" s="1"/>
  <c r="BV1371" i="9"/>
  <c r="BT1371" i="9"/>
  <c r="AA36" i="3" s="1"/>
  <c r="BS1371" i="9"/>
  <c r="BQ1371" i="9"/>
  <c r="Z36" i="3" s="1"/>
  <c r="BP1371" i="9"/>
  <c r="BN1371" i="9"/>
  <c r="Y36" i="3" s="1"/>
  <c r="BM1371" i="9"/>
  <c r="BK1371" i="9"/>
  <c r="X36" i="3" s="1"/>
  <c r="BJ1371" i="9"/>
  <c r="BH1371" i="9"/>
  <c r="W36" i="3" s="1"/>
  <c r="BG1371" i="9"/>
  <c r="BE1371" i="9"/>
  <c r="V36" i="3" s="1"/>
  <c r="BD1371" i="9"/>
  <c r="BB1371" i="9"/>
  <c r="U36" i="3" s="1"/>
  <c r="BA1371" i="9"/>
  <c r="AY1371" i="9"/>
  <c r="T36" i="3" s="1"/>
  <c r="AX1371" i="9"/>
  <c r="AV1371" i="9"/>
  <c r="S36" i="3" s="1"/>
  <c r="AU1371" i="9"/>
  <c r="AS1371" i="9"/>
  <c r="R36" i="3" s="1"/>
  <c r="AR1371" i="9"/>
  <c r="AP1371" i="9"/>
  <c r="Q36" i="3" s="1"/>
  <c r="AO1371" i="9"/>
  <c r="AM1371" i="9"/>
  <c r="AL1371" i="9"/>
  <c r="AJ1371" i="9"/>
  <c r="N36" i="3" s="1"/>
  <c r="AI1371" i="9"/>
  <c r="AG1371" i="9"/>
  <c r="M36" i="3" s="1"/>
  <c r="AF1371" i="9"/>
  <c r="AD1371" i="9"/>
  <c r="L36" i="3" s="1"/>
  <c r="AC1371" i="9"/>
  <c r="AA1371" i="9"/>
  <c r="K36" i="3" s="1"/>
  <c r="Z1371" i="9"/>
  <c r="X1371" i="9"/>
  <c r="J36" i="3" s="1"/>
  <c r="W1371" i="9"/>
  <c r="U1371" i="9"/>
  <c r="I36" i="3" s="1"/>
  <c r="T1371" i="9"/>
  <c r="R1371" i="9"/>
  <c r="H36" i="3" s="1"/>
  <c r="Q1371" i="9"/>
  <c r="O1371" i="9"/>
  <c r="G36" i="3" s="1"/>
  <c r="N1371" i="9"/>
  <c r="L1371" i="9"/>
  <c r="F36" i="3" s="1"/>
  <c r="K1371" i="9"/>
  <c r="I1371" i="9"/>
  <c r="E36" i="3" s="1"/>
  <c r="H1371" i="9"/>
  <c r="F1371" i="9"/>
  <c r="D36" i="3" s="1"/>
  <c r="E1371" i="9"/>
  <c r="C1371" i="9"/>
  <c r="C36" i="3" s="1"/>
  <c r="B1371" i="9"/>
  <c r="BZ1370" i="9"/>
  <c r="BY1370" i="9"/>
  <c r="BW1370" i="9"/>
  <c r="AB35" i="3" s="1"/>
  <c r="BV1370" i="9"/>
  <c r="BT1370" i="9"/>
  <c r="AA35" i="3" s="1"/>
  <c r="BS1370" i="9"/>
  <c r="BQ1370" i="9"/>
  <c r="Z35" i="3" s="1"/>
  <c r="BP1370" i="9"/>
  <c r="BN1370" i="9"/>
  <c r="Y35" i="3" s="1"/>
  <c r="BM1370" i="9"/>
  <c r="BK1370" i="9"/>
  <c r="X35" i="3" s="1"/>
  <c r="BJ1370" i="9"/>
  <c r="BH1370" i="9"/>
  <c r="W35" i="3" s="1"/>
  <c r="BG1370" i="9"/>
  <c r="BE1370" i="9"/>
  <c r="V35" i="3" s="1"/>
  <c r="BD1370" i="9"/>
  <c r="BB1370" i="9"/>
  <c r="U35" i="3" s="1"/>
  <c r="BA1370" i="9"/>
  <c r="AY1370" i="9"/>
  <c r="T35" i="3" s="1"/>
  <c r="AX1370" i="9"/>
  <c r="AV1370" i="9"/>
  <c r="S35" i="3" s="1"/>
  <c r="AU1370" i="9"/>
  <c r="AS1370" i="9"/>
  <c r="R35" i="3" s="1"/>
  <c r="AR1370" i="9"/>
  <c r="AP1370" i="9"/>
  <c r="Q35" i="3" s="1"/>
  <c r="AO1370" i="9"/>
  <c r="AM1370" i="9"/>
  <c r="AL1370" i="9"/>
  <c r="AJ1370" i="9"/>
  <c r="N35" i="3" s="1"/>
  <c r="AI1370" i="9"/>
  <c r="AG1370" i="9"/>
  <c r="M35" i="3" s="1"/>
  <c r="AF1370" i="9"/>
  <c r="AD1370" i="9"/>
  <c r="L35" i="3" s="1"/>
  <c r="AC1370" i="9"/>
  <c r="AA1370" i="9"/>
  <c r="K35" i="3" s="1"/>
  <c r="Z1370" i="9"/>
  <c r="X1370" i="9"/>
  <c r="J35" i="3" s="1"/>
  <c r="W1370" i="9"/>
  <c r="U1370" i="9"/>
  <c r="I35" i="3" s="1"/>
  <c r="T1370" i="9"/>
  <c r="R1370" i="9"/>
  <c r="H35" i="3" s="1"/>
  <c r="Q1370" i="9"/>
  <c r="O1370" i="9"/>
  <c r="G35" i="3" s="1"/>
  <c r="N1370" i="9"/>
  <c r="L1370" i="9"/>
  <c r="F35" i="3" s="1"/>
  <c r="K1370" i="9"/>
  <c r="I1370" i="9"/>
  <c r="E35" i="3" s="1"/>
  <c r="H1370" i="9"/>
  <c r="F1370" i="9"/>
  <c r="D35" i="3" s="1"/>
  <c r="E1370" i="9"/>
  <c r="C1370" i="9"/>
  <c r="C35" i="3" s="1"/>
  <c r="B1370" i="9"/>
  <c r="BZ1369" i="9"/>
  <c r="BY1369" i="9"/>
  <c r="BW1369" i="9"/>
  <c r="AB34" i="3" s="1"/>
  <c r="BV1369" i="9"/>
  <c r="BT1369" i="9"/>
  <c r="AA34" i="3" s="1"/>
  <c r="BS1369" i="9"/>
  <c r="BQ1369" i="9"/>
  <c r="Z34" i="3" s="1"/>
  <c r="BP1369" i="9"/>
  <c r="BN1369" i="9"/>
  <c r="Y34" i="3" s="1"/>
  <c r="BM1369" i="9"/>
  <c r="BK1369" i="9"/>
  <c r="X34" i="3" s="1"/>
  <c r="BJ1369" i="9"/>
  <c r="BH1369" i="9"/>
  <c r="W34" i="3" s="1"/>
  <c r="BG1369" i="9"/>
  <c r="BE1369" i="9"/>
  <c r="V34" i="3" s="1"/>
  <c r="BD1369" i="9"/>
  <c r="BB1369" i="9"/>
  <c r="U34" i="3" s="1"/>
  <c r="BA1369" i="9"/>
  <c r="AY1369" i="9"/>
  <c r="T34" i="3" s="1"/>
  <c r="AX1369" i="9"/>
  <c r="AV1369" i="9"/>
  <c r="S34" i="3" s="1"/>
  <c r="AU1369" i="9"/>
  <c r="AS1369" i="9"/>
  <c r="R34" i="3" s="1"/>
  <c r="AR1369" i="9"/>
  <c r="AP1369" i="9"/>
  <c r="Q34" i="3" s="1"/>
  <c r="AO1369" i="9"/>
  <c r="AM1369" i="9"/>
  <c r="AL1369" i="9"/>
  <c r="AJ1369" i="9"/>
  <c r="N34" i="3" s="1"/>
  <c r="AI1369" i="9"/>
  <c r="AG1369" i="9"/>
  <c r="M34" i="3" s="1"/>
  <c r="AF1369" i="9"/>
  <c r="AD1369" i="9"/>
  <c r="L34" i="3" s="1"/>
  <c r="AC1369" i="9"/>
  <c r="AA1369" i="9"/>
  <c r="K34" i="3" s="1"/>
  <c r="Z1369" i="9"/>
  <c r="X1369" i="9"/>
  <c r="J34" i="3" s="1"/>
  <c r="W1369" i="9"/>
  <c r="U1369" i="9"/>
  <c r="I34" i="3" s="1"/>
  <c r="T1369" i="9"/>
  <c r="R1369" i="9"/>
  <c r="H34" i="3" s="1"/>
  <c r="Q1369" i="9"/>
  <c r="O1369" i="9"/>
  <c r="G34" i="3" s="1"/>
  <c r="N1369" i="9"/>
  <c r="L1369" i="9"/>
  <c r="F34" i="3" s="1"/>
  <c r="K1369" i="9"/>
  <c r="I1369" i="9"/>
  <c r="E34" i="3" s="1"/>
  <c r="H1369" i="9"/>
  <c r="F1369" i="9"/>
  <c r="D34" i="3" s="1"/>
  <c r="E1369" i="9"/>
  <c r="C1369" i="9"/>
  <c r="C34" i="3" s="1"/>
  <c r="B1369" i="9"/>
  <c r="BZ1368" i="9"/>
  <c r="BY1368" i="9"/>
  <c r="BW1368" i="9"/>
  <c r="AB33" i="3" s="1"/>
  <c r="BV1368" i="9"/>
  <c r="BT1368" i="9"/>
  <c r="AA33" i="3" s="1"/>
  <c r="BS1368" i="9"/>
  <c r="BQ1368" i="9"/>
  <c r="Z33" i="3" s="1"/>
  <c r="BP1368" i="9"/>
  <c r="BN1368" i="9"/>
  <c r="Y33" i="3" s="1"/>
  <c r="BM1368" i="9"/>
  <c r="BK1368" i="9"/>
  <c r="X33" i="3" s="1"/>
  <c r="BJ1368" i="9"/>
  <c r="BH1368" i="9"/>
  <c r="W33" i="3" s="1"/>
  <c r="BG1368" i="9"/>
  <c r="BE1368" i="9"/>
  <c r="V33" i="3" s="1"/>
  <c r="BD1368" i="9"/>
  <c r="BB1368" i="9"/>
  <c r="U33" i="3" s="1"/>
  <c r="BA1368" i="9"/>
  <c r="AY1368" i="9"/>
  <c r="T33" i="3" s="1"/>
  <c r="AX1368" i="9"/>
  <c r="AV1368" i="9"/>
  <c r="S33" i="3" s="1"/>
  <c r="AU1368" i="9"/>
  <c r="AS1368" i="9"/>
  <c r="R33" i="3" s="1"/>
  <c r="AR1368" i="9"/>
  <c r="AP1368" i="9"/>
  <c r="Q33" i="3" s="1"/>
  <c r="AO1368" i="9"/>
  <c r="AM1368" i="9"/>
  <c r="AL1368" i="9"/>
  <c r="AJ1368" i="9"/>
  <c r="N33" i="3" s="1"/>
  <c r="AI1368" i="9"/>
  <c r="AG1368" i="9"/>
  <c r="M33" i="3" s="1"/>
  <c r="AF1368" i="9"/>
  <c r="AD1368" i="9"/>
  <c r="L33" i="3" s="1"/>
  <c r="AC1368" i="9"/>
  <c r="AA1368" i="9"/>
  <c r="K33" i="3" s="1"/>
  <c r="Z1368" i="9"/>
  <c r="X1368" i="9"/>
  <c r="J33" i="3" s="1"/>
  <c r="W1368" i="9"/>
  <c r="U1368" i="9"/>
  <c r="I33" i="3" s="1"/>
  <c r="T1368" i="9"/>
  <c r="R1368" i="9"/>
  <c r="H33" i="3" s="1"/>
  <c r="Q1368" i="9"/>
  <c r="O1368" i="9"/>
  <c r="G33" i="3" s="1"/>
  <c r="N1368" i="9"/>
  <c r="L1368" i="9"/>
  <c r="F33" i="3" s="1"/>
  <c r="K1368" i="9"/>
  <c r="I1368" i="9"/>
  <c r="E33" i="3" s="1"/>
  <c r="H1368" i="9"/>
  <c r="F1368" i="9"/>
  <c r="D33" i="3" s="1"/>
  <c r="E1368" i="9"/>
  <c r="C1368" i="9"/>
  <c r="C33" i="3" s="1"/>
  <c r="B1368" i="9"/>
  <c r="BZ1367" i="9"/>
  <c r="BY1367" i="9"/>
  <c r="BW1367" i="9"/>
  <c r="AB32" i="3" s="1"/>
  <c r="BV1367" i="9"/>
  <c r="BT1367" i="9"/>
  <c r="AA32" i="3" s="1"/>
  <c r="BS1367" i="9"/>
  <c r="BQ1367" i="9"/>
  <c r="Z32" i="3" s="1"/>
  <c r="BP1367" i="9"/>
  <c r="BN1367" i="9"/>
  <c r="Y32" i="3" s="1"/>
  <c r="BM1367" i="9"/>
  <c r="BK1367" i="9"/>
  <c r="X32" i="3" s="1"/>
  <c r="BJ1367" i="9"/>
  <c r="BH1367" i="9"/>
  <c r="W32" i="3" s="1"/>
  <c r="BG1367" i="9"/>
  <c r="BE1367" i="9"/>
  <c r="V32" i="3" s="1"/>
  <c r="BD1367" i="9"/>
  <c r="BB1367" i="9"/>
  <c r="U32" i="3" s="1"/>
  <c r="BA1367" i="9"/>
  <c r="AY1367" i="9"/>
  <c r="T32" i="3" s="1"/>
  <c r="AX1367" i="9"/>
  <c r="AV1367" i="9"/>
  <c r="S32" i="3" s="1"/>
  <c r="AU1367" i="9"/>
  <c r="AS1367" i="9"/>
  <c r="R32" i="3" s="1"/>
  <c r="AR1367" i="9"/>
  <c r="AP1367" i="9"/>
  <c r="Q32" i="3" s="1"/>
  <c r="AO1367" i="9"/>
  <c r="AM1367" i="9"/>
  <c r="AL1367" i="9"/>
  <c r="AJ1367" i="9"/>
  <c r="N32" i="3" s="1"/>
  <c r="AI1367" i="9"/>
  <c r="AG1367" i="9"/>
  <c r="M32" i="3" s="1"/>
  <c r="AF1367" i="9"/>
  <c r="AD1367" i="9"/>
  <c r="L32" i="3" s="1"/>
  <c r="AC1367" i="9"/>
  <c r="AA1367" i="9"/>
  <c r="K32" i="3" s="1"/>
  <c r="Z1367" i="9"/>
  <c r="X1367" i="9"/>
  <c r="J32" i="3" s="1"/>
  <c r="W1367" i="9"/>
  <c r="U1367" i="9"/>
  <c r="I32" i="3" s="1"/>
  <c r="T1367" i="9"/>
  <c r="R1367" i="9"/>
  <c r="H32" i="3" s="1"/>
  <c r="Q1367" i="9"/>
  <c r="O1367" i="9"/>
  <c r="G32" i="3" s="1"/>
  <c r="N1367" i="9"/>
  <c r="L1367" i="9"/>
  <c r="F32" i="3" s="1"/>
  <c r="K1367" i="9"/>
  <c r="I1367" i="9"/>
  <c r="E32" i="3" s="1"/>
  <c r="H1367" i="9"/>
  <c r="F1367" i="9"/>
  <c r="D32" i="3" s="1"/>
  <c r="E1367" i="9"/>
  <c r="C1367" i="9"/>
  <c r="C32" i="3" s="1"/>
  <c r="B1367" i="9"/>
  <c r="BZ1366" i="9"/>
  <c r="BZ1372" i="9" s="1"/>
  <c r="BY1366" i="9"/>
  <c r="BW1366" i="9"/>
  <c r="BV1366" i="9"/>
  <c r="BT1366" i="9"/>
  <c r="AA31" i="3" s="1"/>
  <c r="AA37" i="3" s="1"/>
  <c r="BS1366" i="9"/>
  <c r="BQ1366" i="9"/>
  <c r="Z31" i="3" s="1"/>
  <c r="Z37" i="3" s="1"/>
  <c r="BP1366" i="9"/>
  <c r="BN1366" i="9"/>
  <c r="BM1366" i="9"/>
  <c r="BM1372" i="9" s="1"/>
  <c r="BK1366" i="9"/>
  <c r="BJ1366" i="9"/>
  <c r="BJ1372" i="9" s="1"/>
  <c r="BH1366" i="9"/>
  <c r="W31" i="3" s="1"/>
  <c r="W37" i="3" s="1"/>
  <c r="BG1366" i="9"/>
  <c r="BE1366" i="9"/>
  <c r="BD1366" i="9"/>
  <c r="BB1366" i="9"/>
  <c r="U31" i="3" s="1"/>
  <c r="U37" i="3" s="1"/>
  <c r="BA1366" i="9"/>
  <c r="AY1366" i="9"/>
  <c r="AX1366" i="9"/>
  <c r="AX1372" i="9" s="1"/>
  <c r="AV1366" i="9"/>
  <c r="S31" i="3" s="1"/>
  <c r="S37" i="3" s="1"/>
  <c r="AU1366" i="9"/>
  <c r="AS1366" i="9"/>
  <c r="R31" i="3" s="1"/>
  <c r="R37" i="3" s="1"/>
  <c r="AR1366" i="9"/>
  <c r="AP1366" i="9"/>
  <c r="Q31" i="3" s="1"/>
  <c r="AO1366" i="9"/>
  <c r="AO1372" i="9" s="1"/>
  <c r="AM1366" i="9"/>
  <c r="AL1366" i="9"/>
  <c r="AJ1366" i="9"/>
  <c r="N31" i="3" s="1"/>
  <c r="AI1366" i="9"/>
  <c r="AI1372" i="9" s="1"/>
  <c r="AG1366" i="9"/>
  <c r="AF1366" i="9"/>
  <c r="AD1366" i="9"/>
  <c r="L31" i="3" s="1"/>
  <c r="AC1366" i="9"/>
  <c r="AA1366" i="9"/>
  <c r="K31" i="3" s="1"/>
  <c r="K37" i="3" s="1"/>
  <c r="Z1366" i="9"/>
  <c r="Z1372" i="9" s="1"/>
  <c r="X1366" i="9"/>
  <c r="J31" i="3" s="1"/>
  <c r="J37" i="3" s="1"/>
  <c r="W1366" i="9"/>
  <c r="U1366" i="9"/>
  <c r="I31" i="3" s="1"/>
  <c r="T1366" i="9"/>
  <c r="R1366" i="9"/>
  <c r="Q1366" i="9"/>
  <c r="O1366" i="9"/>
  <c r="G31" i="3" s="1"/>
  <c r="N1366" i="9"/>
  <c r="L1366" i="9"/>
  <c r="F31" i="3" s="1"/>
  <c r="K1366" i="9"/>
  <c r="K1372" i="9" s="1"/>
  <c r="I1366" i="9"/>
  <c r="E31" i="3" s="1"/>
  <c r="E37" i="3" s="1"/>
  <c r="H1366" i="9"/>
  <c r="F1366" i="9"/>
  <c r="D31" i="3" s="1"/>
  <c r="E1366" i="9"/>
  <c r="C1366" i="9"/>
  <c r="B1366" i="9"/>
  <c r="B1372" i="9" s="1"/>
  <c r="BZ1362" i="9"/>
  <c r="BZ1380" i="9" s="1"/>
  <c r="BY1362" i="9"/>
  <c r="BW1362" i="9"/>
  <c r="BW1380" i="9" s="1"/>
  <c r="BV1362" i="9"/>
  <c r="BT1362" i="9"/>
  <c r="BS1362" i="9"/>
  <c r="BQ1362" i="9"/>
  <c r="BQ1380" i="9" s="1"/>
  <c r="BP1362" i="9"/>
  <c r="BN1362" i="9"/>
  <c r="BN1380" i="9" s="1"/>
  <c r="BM1362" i="9"/>
  <c r="BK1362" i="9"/>
  <c r="BK1380" i="9" s="1"/>
  <c r="BJ1362" i="9"/>
  <c r="BH1362" i="9"/>
  <c r="BH1380" i="9" s="1"/>
  <c r="BG1362" i="9"/>
  <c r="BE1362" i="9"/>
  <c r="BE1380" i="9" s="1"/>
  <c r="BD1362" i="9"/>
  <c r="BB1362" i="9"/>
  <c r="BB1380" i="9" s="1"/>
  <c r="BA1362" i="9"/>
  <c r="AY1362" i="9"/>
  <c r="AY1380" i="9" s="1"/>
  <c r="AX1362" i="9"/>
  <c r="AV1362" i="9"/>
  <c r="AV1380" i="9" s="1"/>
  <c r="AU1362" i="9"/>
  <c r="AS1362" i="9"/>
  <c r="AS1380" i="9" s="1"/>
  <c r="AR1362" i="9"/>
  <c r="AP1362" i="9"/>
  <c r="AP1380" i="9" s="1"/>
  <c r="AO1362" i="9"/>
  <c r="AM1362" i="9"/>
  <c r="AM1380" i="9" s="1"/>
  <c r="AL1362" i="9"/>
  <c r="AJ1362" i="9"/>
  <c r="AJ1380" i="9" s="1"/>
  <c r="AI1362" i="9"/>
  <c r="AG1362" i="9"/>
  <c r="AG1380" i="9" s="1"/>
  <c r="AF1362" i="9"/>
  <c r="AD1362" i="9"/>
  <c r="AD1380" i="9" s="1"/>
  <c r="AC1362" i="9"/>
  <c r="AA1362" i="9"/>
  <c r="AA1380" i="9" s="1"/>
  <c r="Z1362" i="9"/>
  <c r="X1362" i="9"/>
  <c r="W1362" i="9"/>
  <c r="U1362" i="9"/>
  <c r="U1380" i="9" s="1"/>
  <c r="T1362" i="9"/>
  <c r="R1362" i="9"/>
  <c r="R1380" i="9" s="1"/>
  <c r="Q1362" i="9"/>
  <c r="O1362" i="9"/>
  <c r="O1380" i="9" s="1"/>
  <c r="N1362" i="9"/>
  <c r="L1362" i="9"/>
  <c r="L1380" i="9" s="1"/>
  <c r="K1362" i="9"/>
  <c r="I1362" i="9"/>
  <c r="I1380" i="9" s="1"/>
  <c r="H1362" i="9"/>
  <c r="F1362" i="9"/>
  <c r="F1380" i="9" s="1"/>
  <c r="E1362" i="9"/>
  <c r="C1362" i="9"/>
  <c r="C1380" i="9" s="1"/>
  <c r="B1362" i="9"/>
  <c r="BZ1361" i="9"/>
  <c r="BZ1379" i="9" s="1"/>
  <c r="BY1361" i="9"/>
  <c r="BY1379" i="9" s="1"/>
  <c r="BW1361" i="9"/>
  <c r="BW1379" i="9" s="1"/>
  <c r="BV1361" i="9"/>
  <c r="BV1379" i="9" s="1"/>
  <c r="BT1361" i="9"/>
  <c r="BT1379" i="9" s="1"/>
  <c r="BS1361" i="9"/>
  <c r="BS1379" i="9" s="1"/>
  <c r="BQ1361" i="9"/>
  <c r="BQ1379" i="9" s="1"/>
  <c r="BP1361" i="9"/>
  <c r="BP1379" i="9" s="1"/>
  <c r="BN1361" i="9"/>
  <c r="BN1379" i="9" s="1"/>
  <c r="BM1361" i="9"/>
  <c r="BM1379" i="9" s="1"/>
  <c r="BK1361" i="9"/>
  <c r="BK1379" i="9" s="1"/>
  <c r="BJ1361" i="9"/>
  <c r="BJ1379" i="9" s="1"/>
  <c r="BH1361" i="9"/>
  <c r="BH1379" i="9" s="1"/>
  <c r="BG1361" i="9"/>
  <c r="BG1379" i="9" s="1"/>
  <c r="BE1361" i="9"/>
  <c r="BE1379" i="9" s="1"/>
  <c r="BD1361" i="9"/>
  <c r="BD1379" i="9" s="1"/>
  <c r="BB1361" i="9"/>
  <c r="BA1361" i="9"/>
  <c r="BA1379" i="9" s="1"/>
  <c r="AY1361" i="9"/>
  <c r="AY1379" i="9" s="1"/>
  <c r="AX1361" i="9"/>
  <c r="AX1379" i="9" s="1"/>
  <c r="AV1361" i="9"/>
  <c r="AV1379" i="9" s="1"/>
  <c r="AU1361" i="9"/>
  <c r="AS1361" i="9"/>
  <c r="AS1379" i="9" s="1"/>
  <c r="AR1361" i="9"/>
  <c r="AR1379" i="9" s="1"/>
  <c r="AP1361" i="9"/>
  <c r="AP1379" i="9" s="1"/>
  <c r="AO1361" i="9"/>
  <c r="AO1379" i="9" s="1"/>
  <c r="AM1361" i="9"/>
  <c r="AM1379" i="9" s="1"/>
  <c r="AL1361" i="9"/>
  <c r="AJ1361" i="9"/>
  <c r="AJ1379" i="9" s="1"/>
  <c r="AI1361" i="9"/>
  <c r="AI1379" i="9" s="1"/>
  <c r="AG1361" i="9"/>
  <c r="AG1379" i="9" s="1"/>
  <c r="AF1361" i="9"/>
  <c r="AF1379" i="9" s="1"/>
  <c r="AD1361" i="9"/>
  <c r="AC1361" i="9"/>
  <c r="AC1379" i="9" s="1"/>
  <c r="AA1361" i="9"/>
  <c r="AA1379" i="9" s="1"/>
  <c r="Z1361" i="9"/>
  <c r="Z1379" i="9" s="1"/>
  <c r="X1361" i="9"/>
  <c r="X1379" i="9" s="1"/>
  <c r="W1361" i="9"/>
  <c r="W1379" i="9" s="1"/>
  <c r="U1361" i="9"/>
  <c r="U1379" i="9" s="1"/>
  <c r="T1361" i="9"/>
  <c r="T1379" i="9" s="1"/>
  <c r="R1361" i="9"/>
  <c r="R1379" i="9" s="1"/>
  <c r="Q1361" i="9"/>
  <c r="Q1379" i="9" s="1"/>
  <c r="O1361" i="9"/>
  <c r="O1379" i="9" s="1"/>
  <c r="N1361" i="9"/>
  <c r="L1361" i="9"/>
  <c r="L1379" i="9" s="1"/>
  <c r="K1361" i="9"/>
  <c r="K1379" i="9" s="1"/>
  <c r="I1361" i="9"/>
  <c r="I1379" i="9" s="1"/>
  <c r="H1361" i="9"/>
  <c r="H1379" i="9" s="1"/>
  <c r="F1361" i="9"/>
  <c r="E1361" i="9"/>
  <c r="E1379" i="9" s="1"/>
  <c r="C1361" i="9"/>
  <c r="C1379" i="9" s="1"/>
  <c r="B1361" i="9"/>
  <c r="B1379" i="9" s="1"/>
  <c r="BZ1360" i="9"/>
  <c r="BZ1378" i="9" s="1"/>
  <c r="BY1360" i="9"/>
  <c r="BY1378" i="9" s="1"/>
  <c r="BW1360" i="9"/>
  <c r="BW1378" i="9" s="1"/>
  <c r="BV1360" i="9"/>
  <c r="BV1378" i="9" s="1"/>
  <c r="BT1360" i="9"/>
  <c r="BT1378" i="9" s="1"/>
  <c r="BS1360" i="9"/>
  <c r="BS1378" i="9" s="1"/>
  <c r="BQ1360" i="9"/>
  <c r="BQ1378" i="9" s="1"/>
  <c r="BP1360" i="9"/>
  <c r="BN1360" i="9"/>
  <c r="BN1378" i="9" s="1"/>
  <c r="BM1360" i="9"/>
  <c r="BM1378" i="9" s="1"/>
  <c r="BK1360" i="9"/>
  <c r="BK1378" i="9" s="1"/>
  <c r="BJ1360" i="9"/>
  <c r="BJ1378" i="9" s="1"/>
  <c r="BH1360" i="9"/>
  <c r="BG1360" i="9"/>
  <c r="BG1378" i="9" s="1"/>
  <c r="BE1360" i="9"/>
  <c r="BE1378" i="9" s="1"/>
  <c r="BD1360" i="9"/>
  <c r="BD1378" i="9" s="1"/>
  <c r="BB1360" i="9"/>
  <c r="BB1378" i="9" s="1"/>
  <c r="BA1360" i="9"/>
  <c r="BA1378" i="9" s="1"/>
  <c r="AY1360" i="9"/>
  <c r="AY1378" i="9" s="1"/>
  <c r="AX1360" i="9"/>
  <c r="AX1378" i="9" s="1"/>
  <c r="AV1360" i="9"/>
  <c r="AV1378" i="9" s="1"/>
  <c r="AU1360" i="9"/>
  <c r="AU1378" i="9" s="1"/>
  <c r="AS1360" i="9"/>
  <c r="AS1378" i="9" s="1"/>
  <c r="AR1360" i="9"/>
  <c r="AR1378" i="9" s="1"/>
  <c r="AP1360" i="9"/>
  <c r="AP1378" i="9" s="1"/>
  <c r="AO1360" i="9"/>
  <c r="AO1378" i="9" s="1"/>
  <c r="AM1360" i="9"/>
  <c r="AM1378" i="9" s="1"/>
  <c r="AL1360" i="9"/>
  <c r="AL1378" i="9" s="1"/>
  <c r="AJ1360" i="9"/>
  <c r="AI1360" i="9"/>
  <c r="AI1378" i="9" s="1"/>
  <c r="AG1360" i="9"/>
  <c r="AG1378" i="9" s="1"/>
  <c r="AF1360" i="9"/>
  <c r="AF1378" i="9" s="1"/>
  <c r="AD1360" i="9"/>
  <c r="AD1378" i="9" s="1"/>
  <c r="AC1360" i="9"/>
  <c r="AC1378" i="9" s="1"/>
  <c r="AA1360" i="9"/>
  <c r="AA1378" i="9" s="1"/>
  <c r="Z1360" i="9"/>
  <c r="Z1378" i="9" s="1"/>
  <c r="X1360" i="9"/>
  <c r="X1378" i="9" s="1"/>
  <c r="W1360" i="9"/>
  <c r="W1378" i="9" s="1"/>
  <c r="U1360" i="9"/>
  <c r="T1360" i="9"/>
  <c r="R1360" i="9"/>
  <c r="R1378" i="9" s="1"/>
  <c r="Q1360" i="9"/>
  <c r="O1360" i="9"/>
  <c r="O1378" i="9" s="1"/>
  <c r="N1360" i="9"/>
  <c r="N1378" i="9" s="1"/>
  <c r="L1360" i="9"/>
  <c r="L1378" i="9" s="1"/>
  <c r="K1360" i="9"/>
  <c r="K1378" i="9" s="1"/>
  <c r="I1360" i="9"/>
  <c r="H1360" i="9"/>
  <c r="F1360" i="9"/>
  <c r="F1378" i="9" s="1"/>
  <c r="E1360" i="9"/>
  <c r="E1378" i="9" s="1"/>
  <c r="C1360" i="9"/>
  <c r="C1378" i="9" s="1"/>
  <c r="B1360" i="9"/>
  <c r="B1378" i="9" s="1"/>
  <c r="BZ1359" i="9"/>
  <c r="BZ1377" i="9" s="1"/>
  <c r="BY1359" i="9"/>
  <c r="BY1377" i="9" s="1"/>
  <c r="BW1359" i="9"/>
  <c r="BV1359" i="9"/>
  <c r="BT1359" i="9"/>
  <c r="BT1377" i="9" s="1"/>
  <c r="BS1359" i="9"/>
  <c r="BQ1359" i="9"/>
  <c r="BQ1377" i="9" s="1"/>
  <c r="BP1359" i="9"/>
  <c r="BP1377" i="9" s="1"/>
  <c r="BN1359" i="9"/>
  <c r="BM1359" i="9"/>
  <c r="BM1377" i="9" s="1"/>
  <c r="BK1359" i="9"/>
  <c r="BJ1359" i="9"/>
  <c r="BJ1377" i="9" s="1"/>
  <c r="BH1359" i="9"/>
  <c r="BH1377" i="9" s="1"/>
  <c r="BG1359" i="9"/>
  <c r="BE1359" i="9"/>
  <c r="BD1359" i="9"/>
  <c r="BD1377" i="9" s="1"/>
  <c r="BB1359" i="9"/>
  <c r="BA1359" i="9"/>
  <c r="BA1377" i="9" s="1"/>
  <c r="AY1359" i="9"/>
  <c r="AY1377" i="9" s="1"/>
  <c r="AX1359" i="9"/>
  <c r="AV1359" i="9"/>
  <c r="AU1359" i="9"/>
  <c r="AU1377" i="9" s="1"/>
  <c r="AS1359" i="9"/>
  <c r="AS1377" i="9" s="1"/>
  <c r="AR1359" i="9"/>
  <c r="AR1377" i="9" s="1"/>
  <c r="AP1359" i="9"/>
  <c r="AO1359" i="9"/>
  <c r="AO1377" i="9" s="1"/>
  <c r="AM1359" i="9"/>
  <c r="AL1359" i="9"/>
  <c r="AJ1359" i="9"/>
  <c r="AJ1377" i="9" s="1"/>
  <c r="AI1359" i="9"/>
  <c r="AI1377" i="9" s="1"/>
  <c r="AG1359" i="9"/>
  <c r="AF1359" i="9"/>
  <c r="AF1377" i="9" s="1"/>
  <c r="AD1359" i="9"/>
  <c r="AC1359" i="9"/>
  <c r="AC1377" i="9" s="1"/>
  <c r="AA1359" i="9"/>
  <c r="Z1359" i="9"/>
  <c r="Z1377" i="9" s="1"/>
  <c r="X1359" i="9"/>
  <c r="X1377" i="9" s="1"/>
  <c r="W1359" i="9"/>
  <c r="U1359" i="9"/>
  <c r="U1377" i="9" s="1"/>
  <c r="T1359" i="9"/>
  <c r="T1377" i="9" s="1"/>
  <c r="R1359" i="9"/>
  <c r="Q1359" i="9"/>
  <c r="Q1377" i="9" s="1"/>
  <c r="O1359" i="9"/>
  <c r="O1377" i="9" s="1"/>
  <c r="N1359" i="9"/>
  <c r="L1359" i="9"/>
  <c r="L1377" i="9" s="1"/>
  <c r="K1359" i="9"/>
  <c r="I1359" i="9"/>
  <c r="H1359" i="9"/>
  <c r="H1377" i="9" s="1"/>
  <c r="F1359" i="9"/>
  <c r="E1359" i="9"/>
  <c r="E1377" i="9" s="1"/>
  <c r="C1359" i="9"/>
  <c r="B1359" i="9"/>
  <c r="BZ1358" i="9"/>
  <c r="BZ1376" i="9" s="1"/>
  <c r="BY1358" i="9"/>
  <c r="BW1358" i="9"/>
  <c r="BW1376" i="9" s="1"/>
  <c r="BV1358" i="9"/>
  <c r="BV1376" i="9" s="1"/>
  <c r="BT1358" i="9"/>
  <c r="BT1376" i="9" s="1"/>
  <c r="BS1358" i="9"/>
  <c r="BS1376" i="9" s="1"/>
  <c r="BQ1358" i="9"/>
  <c r="BP1358" i="9"/>
  <c r="BN1358" i="9"/>
  <c r="BN1376" i="9" s="1"/>
  <c r="BM1358" i="9"/>
  <c r="BM1376" i="9" s="1"/>
  <c r="BK1358" i="9"/>
  <c r="BK1376" i="9" s="1"/>
  <c r="BJ1358" i="9"/>
  <c r="BJ1376" i="9" s="1"/>
  <c r="BH1358" i="9"/>
  <c r="BG1358" i="9"/>
  <c r="BG1376" i="9" s="1"/>
  <c r="BE1358" i="9"/>
  <c r="BD1358" i="9"/>
  <c r="BB1358" i="9"/>
  <c r="BB1376" i="9" s="1"/>
  <c r="BA1358" i="9"/>
  <c r="AY1358" i="9"/>
  <c r="AY1376" i="9" s="1"/>
  <c r="AX1358" i="9"/>
  <c r="AX1376" i="9" s="1"/>
  <c r="AV1358" i="9"/>
  <c r="AU1358" i="9"/>
  <c r="AU1376" i="9" s="1"/>
  <c r="AS1358" i="9"/>
  <c r="AR1358" i="9"/>
  <c r="AP1358" i="9"/>
  <c r="AP1376" i="9" s="1"/>
  <c r="AO1358" i="9"/>
  <c r="AM1358" i="9"/>
  <c r="AM1376" i="9" s="1"/>
  <c r="AL1358" i="9"/>
  <c r="AL1376" i="9" s="1"/>
  <c r="AJ1358" i="9"/>
  <c r="AI1358" i="9"/>
  <c r="AI1376" i="9" s="1"/>
  <c r="AG1358" i="9"/>
  <c r="AG1376" i="9" s="1"/>
  <c r="AF1358" i="9"/>
  <c r="AD1358" i="9"/>
  <c r="AD1376" i="9" s="1"/>
  <c r="AC1358" i="9"/>
  <c r="AA1358" i="9"/>
  <c r="AA1376" i="9" s="1"/>
  <c r="Z1358" i="9"/>
  <c r="Z1376" i="9" s="1"/>
  <c r="X1358" i="9"/>
  <c r="W1358" i="9"/>
  <c r="W1376" i="9" s="1"/>
  <c r="U1358" i="9"/>
  <c r="T1358" i="9"/>
  <c r="R1358" i="9"/>
  <c r="R1376" i="9" s="1"/>
  <c r="Q1358" i="9"/>
  <c r="O1358" i="9"/>
  <c r="O1376" i="9" s="1"/>
  <c r="N1358" i="9"/>
  <c r="N1376" i="9" s="1"/>
  <c r="L1358" i="9"/>
  <c r="K1358" i="9"/>
  <c r="K1376" i="9" s="1"/>
  <c r="I1358" i="9"/>
  <c r="H1358" i="9"/>
  <c r="H1376" i="9" s="1"/>
  <c r="F1358" i="9"/>
  <c r="F1376" i="9" s="1"/>
  <c r="E1358" i="9"/>
  <c r="C1358" i="9"/>
  <c r="C1376" i="9" s="1"/>
  <c r="B1358" i="9"/>
  <c r="B1376" i="9" s="1"/>
  <c r="BZ1357" i="9"/>
  <c r="BY1357" i="9"/>
  <c r="BY1375" i="9" s="1"/>
  <c r="BW1357" i="9"/>
  <c r="BW1375" i="9" s="1"/>
  <c r="BV1357" i="9"/>
  <c r="BV1363" i="9" s="1"/>
  <c r="BT1357" i="9"/>
  <c r="BT1375" i="9" s="1"/>
  <c r="BS1357" i="9"/>
  <c r="BQ1357" i="9"/>
  <c r="BP1357" i="9"/>
  <c r="BP1375" i="9" s="1"/>
  <c r="BN1357" i="9"/>
  <c r="BM1357" i="9"/>
  <c r="BM1375" i="9" s="1"/>
  <c r="BK1357" i="9"/>
  <c r="BK1375" i="9" s="1"/>
  <c r="BJ1357" i="9"/>
  <c r="BH1357" i="9"/>
  <c r="BG1357" i="9"/>
  <c r="BE1357" i="9"/>
  <c r="BE1375" i="9" s="1"/>
  <c r="BD1357" i="9"/>
  <c r="BD1375" i="9" s="1"/>
  <c r="BB1357" i="9"/>
  <c r="BB1375" i="9" s="1"/>
  <c r="BA1357" i="9"/>
  <c r="BA1363" i="9" s="1"/>
  <c r="AY1357" i="9"/>
  <c r="AX1357" i="9"/>
  <c r="AV1357" i="9"/>
  <c r="AV1375" i="9" s="1"/>
  <c r="AU1357" i="9"/>
  <c r="AU1375" i="9" s="1"/>
  <c r="AS1357" i="9"/>
  <c r="AR1357" i="9"/>
  <c r="AR1375" i="9" s="1"/>
  <c r="AP1357" i="9"/>
  <c r="AO1357" i="9"/>
  <c r="AO1375" i="9" s="1"/>
  <c r="AM1357" i="9"/>
  <c r="AL1357" i="9"/>
  <c r="AJ1357" i="9"/>
  <c r="AI1357" i="9"/>
  <c r="AG1357" i="9"/>
  <c r="AG1375" i="9" s="1"/>
  <c r="AF1357" i="9"/>
  <c r="AF1375" i="9" s="1"/>
  <c r="AD1357" i="9"/>
  <c r="AC1357" i="9"/>
  <c r="AC1375" i="9" s="1"/>
  <c r="AA1357" i="9"/>
  <c r="AA1363" i="9" s="1"/>
  <c r="Z1357" i="9"/>
  <c r="Z1363" i="9" s="1"/>
  <c r="X1357" i="9"/>
  <c r="X1375" i="9" s="1"/>
  <c r="W1357" i="9"/>
  <c r="U1357" i="9"/>
  <c r="T1357" i="9"/>
  <c r="T1375" i="9" s="1"/>
  <c r="R1357" i="9"/>
  <c r="Q1357" i="9"/>
  <c r="Q1375" i="9" s="1"/>
  <c r="O1357" i="9"/>
  <c r="O1375" i="9" s="1"/>
  <c r="N1357" i="9"/>
  <c r="L1357" i="9"/>
  <c r="K1357" i="9"/>
  <c r="I1357" i="9"/>
  <c r="I1375" i="9" s="1"/>
  <c r="H1357" i="9"/>
  <c r="H1375" i="9" s="1"/>
  <c r="F1357" i="9"/>
  <c r="F1363" i="9" s="1"/>
  <c r="E1357" i="9"/>
  <c r="E1375" i="9" s="1"/>
  <c r="C1357" i="9"/>
  <c r="B1357" i="9"/>
  <c r="B1375" i="9" s="1"/>
  <c r="BZ1352" i="9"/>
  <c r="BY1352" i="9"/>
  <c r="BW1352" i="9"/>
  <c r="BV1352" i="9"/>
  <c r="BT1352" i="9"/>
  <c r="BS1352" i="9"/>
  <c r="BQ1352" i="9"/>
  <c r="BP1352" i="9"/>
  <c r="BN1352" i="9"/>
  <c r="BM1352" i="9"/>
  <c r="BK1352" i="9"/>
  <c r="BJ1352" i="9"/>
  <c r="BH1352" i="9"/>
  <c r="BG1352" i="9"/>
  <c r="BE1352" i="9"/>
  <c r="BD1352" i="9"/>
  <c r="BB1352" i="9"/>
  <c r="BA1352" i="9"/>
  <c r="AY1352" i="9"/>
  <c r="AX1352" i="9"/>
  <c r="AV1352" i="9"/>
  <c r="AU1352" i="9"/>
  <c r="AS1352" i="9"/>
  <c r="AR1352" i="9"/>
  <c r="AP1352" i="9"/>
  <c r="AO1352" i="9"/>
  <c r="AM1352" i="9"/>
  <c r="AL1352" i="9"/>
  <c r="AJ1352" i="9"/>
  <c r="AI1352" i="9"/>
  <c r="AG1352" i="9"/>
  <c r="AF1352" i="9"/>
  <c r="AD1352" i="9"/>
  <c r="AC1352" i="9"/>
  <c r="AA1352" i="9"/>
  <c r="Z1352" i="9"/>
  <c r="X1352" i="9"/>
  <c r="W1352" i="9"/>
  <c r="U1352" i="9"/>
  <c r="T1352" i="9"/>
  <c r="R1352" i="9"/>
  <c r="Q1352" i="9"/>
  <c r="O1352" i="9"/>
  <c r="N1352" i="9"/>
  <c r="L1352" i="9"/>
  <c r="K1352" i="9"/>
  <c r="I1352" i="9"/>
  <c r="H1352" i="9"/>
  <c r="F1352" i="9"/>
  <c r="E1352" i="9"/>
  <c r="C1352" i="9"/>
  <c r="B1352" i="9"/>
  <c r="BZ1351" i="9"/>
  <c r="BY1351" i="9"/>
  <c r="BW1351" i="9"/>
  <c r="BV1351" i="9"/>
  <c r="BT1351" i="9"/>
  <c r="BS1351" i="9"/>
  <c r="BQ1351" i="9"/>
  <c r="BP1351" i="9"/>
  <c r="BN1351" i="9"/>
  <c r="BM1351" i="9"/>
  <c r="BK1351" i="9"/>
  <c r="BJ1351" i="9"/>
  <c r="BH1351" i="9"/>
  <c r="BG1351" i="9"/>
  <c r="BE1351" i="9"/>
  <c r="BD1351" i="9"/>
  <c r="BB1351" i="9"/>
  <c r="BA1351" i="9"/>
  <c r="AY1351" i="9"/>
  <c r="AX1351" i="9"/>
  <c r="AV1351" i="9"/>
  <c r="AU1351" i="9"/>
  <c r="AS1351" i="9"/>
  <c r="AR1351" i="9"/>
  <c r="AP1351" i="9"/>
  <c r="AO1351" i="9"/>
  <c r="AM1351" i="9"/>
  <c r="AL1351" i="9"/>
  <c r="AJ1351" i="9"/>
  <c r="AI1351" i="9"/>
  <c r="AG1351" i="9"/>
  <c r="AF1351" i="9"/>
  <c r="AD1351" i="9"/>
  <c r="AC1351" i="9"/>
  <c r="AA1351" i="9"/>
  <c r="Z1351" i="9"/>
  <c r="X1351" i="9"/>
  <c r="W1351" i="9"/>
  <c r="U1351" i="9"/>
  <c r="T1351" i="9"/>
  <c r="R1351" i="9"/>
  <c r="Q1351" i="9"/>
  <c r="O1351" i="9"/>
  <c r="N1351" i="9"/>
  <c r="L1351" i="9"/>
  <c r="K1351" i="9"/>
  <c r="I1351" i="9"/>
  <c r="H1351" i="9"/>
  <c r="F1351" i="9"/>
  <c r="E1351" i="9"/>
  <c r="C1351" i="9"/>
  <c r="B1351" i="9"/>
  <c r="BZ1350" i="9"/>
  <c r="BY1350" i="9"/>
  <c r="BW1350" i="9"/>
  <c r="BV1350" i="9"/>
  <c r="BT1350" i="9"/>
  <c r="BT1353" i="9" s="1"/>
  <c r="BS1350" i="9"/>
  <c r="BQ1350" i="9"/>
  <c r="BQ1353" i="9" s="1"/>
  <c r="BP1350" i="9"/>
  <c r="BN1350" i="9"/>
  <c r="BM1350" i="9"/>
  <c r="BK1350" i="9"/>
  <c r="BJ1350" i="9"/>
  <c r="BH1350" i="9"/>
  <c r="BH1353" i="9" s="1"/>
  <c r="BG1350" i="9"/>
  <c r="BE1350" i="9"/>
  <c r="BE1353" i="9" s="1"/>
  <c r="BD1350" i="9"/>
  <c r="BD1353" i="9" s="1"/>
  <c r="BB1350" i="9"/>
  <c r="BA1350" i="9"/>
  <c r="BA1353" i="9" s="1"/>
  <c r="AY1350" i="9"/>
  <c r="AY1353" i="9" s="1"/>
  <c r="AX1350" i="9"/>
  <c r="AV1350" i="9"/>
  <c r="AV1353" i="9" s="1"/>
  <c r="AU1350" i="9"/>
  <c r="AS1350" i="9"/>
  <c r="AS1353" i="9" s="1"/>
  <c r="AR1350" i="9"/>
  <c r="AP1350" i="9"/>
  <c r="AO1350" i="9"/>
  <c r="AM1350" i="9"/>
  <c r="AM1353" i="9" s="1"/>
  <c r="AL1350" i="9"/>
  <c r="AJ1350" i="9"/>
  <c r="AJ1353" i="9" s="1"/>
  <c r="AI1350" i="9"/>
  <c r="AI1353" i="9" s="1"/>
  <c r="AG1350" i="9"/>
  <c r="AG1353" i="9" s="1"/>
  <c r="AF1350" i="9"/>
  <c r="AF1353" i="9" s="1"/>
  <c r="AD1350" i="9"/>
  <c r="AC1350" i="9"/>
  <c r="AC1353" i="9" s="1"/>
  <c r="AA1350" i="9"/>
  <c r="AA1353" i="9" s="1"/>
  <c r="Z1350" i="9"/>
  <c r="X1350" i="9"/>
  <c r="X1353" i="9" s="1"/>
  <c r="W1350" i="9"/>
  <c r="U1350" i="9"/>
  <c r="U1353" i="9" s="1"/>
  <c r="T1350" i="9"/>
  <c r="R1350" i="9"/>
  <c r="Q1350" i="9"/>
  <c r="O1350" i="9"/>
  <c r="N1350" i="9"/>
  <c r="L1350" i="9"/>
  <c r="L1353" i="9" s="1"/>
  <c r="K1350" i="9"/>
  <c r="K1353" i="9" s="1"/>
  <c r="I1350" i="9"/>
  <c r="I1353" i="9" s="1"/>
  <c r="H1350" i="9"/>
  <c r="H1353" i="9" s="1"/>
  <c r="F1350" i="9"/>
  <c r="E1350" i="9"/>
  <c r="E1353" i="9" s="1"/>
  <c r="C1350" i="9"/>
  <c r="C1353" i="9" s="1"/>
  <c r="B1350" i="9"/>
  <c r="BZ1338" i="9"/>
  <c r="BY1338" i="9"/>
  <c r="BW1338" i="9"/>
  <c r="BV1338" i="9"/>
  <c r="BT1338" i="9"/>
  <c r="BS1338" i="9"/>
  <c r="BQ1338" i="9"/>
  <c r="BP1338" i="9"/>
  <c r="BN1338" i="9"/>
  <c r="BM1338" i="9"/>
  <c r="BK1338" i="9"/>
  <c r="BJ1338" i="9"/>
  <c r="BH1338" i="9"/>
  <c r="BG1338" i="9"/>
  <c r="BE1338" i="9"/>
  <c r="BD1338" i="9"/>
  <c r="BB1338" i="9"/>
  <c r="BA1338" i="9"/>
  <c r="AY1338" i="9"/>
  <c r="AX1338" i="9"/>
  <c r="AV1338" i="9"/>
  <c r="AU1338" i="9"/>
  <c r="AS1338" i="9"/>
  <c r="AR1338" i="9"/>
  <c r="AP1338" i="9"/>
  <c r="AO1338" i="9"/>
  <c r="AM1338" i="9"/>
  <c r="AL1338" i="9"/>
  <c r="AJ1338" i="9"/>
  <c r="AI1338" i="9"/>
  <c r="AG1338" i="9"/>
  <c r="AF1338" i="9"/>
  <c r="AD1338" i="9"/>
  <c r="AC1338" i="9"/>
  <c r="AA1338" i="9"/>
  <c r="Z1338" i="9"/>
  <c r="X1338" i="9"/>
  <c r="W1338" i="9"/>
  <c r="U1338" i="9"/>
  <c r="T1338" i="9"/>
  <c r="R1338" i="9"/>
  <c r="Q1338" i="9"/>
  <c r="O1338" i="9"/>
  <c r="N1338" i="9"/>
  <c r="L1338" i="9"/>
  <c r="K1338" i="9"/>
  <c r="I1338" i="9"/>
  <c r="H1338" i="9"/>
  <c r="F1338" i="9"/>
  <c r="E1338" i="9"/>
  <c r="C1338" i="9"/>
  <c r="B1338" i="9"/>
  <c r="BZ1337" i="9"/>
  <c r="BZ1344" i="9" s="1"/>
  <c r="BZ1387" i="9" s="1"/>
  <c r="BY1337" i="9"/>
  <c r="BY1344" i="9" s="1"/>
  <c r="BW1337" i="9"/>
  <c r="BW1344" i="9" s="1"/>
  <c r="BW1387" i="9" s="1"/>
  <c r="BV1337" i="9"/>
  <c r="BV1344" i="9" s="1"/>
  <c r="BT1337" i="9"/>
  <c r="BT1344" i="9" s="1"/>
  <c r="BT1387" i="9" s="1"/>
  <c r="BS1337" i="9"/>
  <c r="BS1344" i="9" s="1"/>
  <c r="BQ1337" i="9"/>
  <c r="BQ1344" i="9" s="1"/>
  <c r="BQ1387" i="9" s="1"/>
  <c r="BP1337" i="9"/>
  <c r="BP1344" i="9" s="1"/>
  <c r="BN1337" i="9"/>
  <c r="BN1344" i="9" s="1"/>
  <c r="BM1337" i="9"/>
  <c r="BM1344" i="9" s="1"/>
  <c r="BK1337" i="9"/>
  <c r="BK1344" i="9" s="1"/>
  <c r="BJ1337" i="9"/>
  <c r="BJ1344" i="9" s="1"/>
  <c r="BH1337" i="9"/>
  <c r="BH1344" i="9" s="1"/>
  <c r="BG1337" i="9"/>
  <c r="BG1344" i="9" s="1"/>
  <c r="BE1337" i="9"/>
  <c r="BE1344" i="9" s="1"/>
  <c r="BD1337" i="9"/>
  <c r="BD1344" i="9" s="1"/>
  <c r="BB1337" i="9"/>
  <c r="BB1344" i="9" s="1"/>
  <c r="BB1387" i="9" s="1"/>
  <c r="BA1337" i="9"/>
  <c r="BA1344" i="9" s="1"/>
  <c r="AY1337" i="9"/>
  <c r="AY1344" i="9" s="1"/>
  <c r="AY1387" i="9" s="1"/>
  <c r="AX1337" i="9"/>
  <c r="AX1344" i="9" s="1"/>
  <c r="AV1337" i="9"/>
  <c r="AV1344" i="9" s="1"/>
  <c r="AV1387" i="9" s="1"/>
  <c r="AU1337" i="9"/>
  <c r="AU1344" i="9" s="1"/>
  <c r="AS1337" i="9"/>
  <c r="AS1344" i="9" s="1"/>
  <c r="AR1337" i="9"/>
  <c r="AR1344" i="9" s="1"/>
  <c r="AR1387" i="9" s="1"/>
  <c r="AP1337" i="9"/>
  <c r="AP1344" i="9" s="1"/>
  <c r="AP1387" i="9" s="1"/>
  <c r="AO1337" i="9"/>
  <c r="AO1344" i="9" s="1"/>
  <c r="AM1337" i="9"/>
  <c r="AM1344" i="9" s="1"/>
  <c r="AM1387" i="9" s="1"/>
  <c r="AL1337" i="9"/>
  <c r="AL1344" i="9" s="1"/>
  <c r="AJ1337" i="9"/>
  <c r="AJ1344" i="9" s="1"/>
  <c r="AI1337" i="9"/>
  <c r="AI1344" i="9" s="1"/>
  <c r="AG1337" i="9"/>
  <c r="AG1344" i="9" s="1"/>
  <c r="AG1387" i="9" s="1"/>
  <c r="AF1337" i="9"/>
  <c r="AF1344" i="9" s="1"/>
  <c r="AD1337" i="9"/>
  <c r="AD1344" i="9" s="1"/>
  <c r="AD1387" i="9" s="1"/>
  <c r="AC1337" i="9"/>
  <c r="AC1344" i="9" s="1"/>
  <c r="AA1337" i="9"/>
  <c r="AA1344" i="9" s="1"/>
  <c r="AA1387" i="9" s="1"/>
  <c r="Z1337" i="9"/>
  <c r="Z1344" i="9" s="1"/>
  <c r="X1337" i="9"/>
  <c r="X1344" i="9" s="1"/>
  <c r="X1387" i="9" s="1"/>
  <c r="W1337" i="9"/>
  <c r="W1344" i="9" s="1"/>
  <c r="U1337" i="9"/>
  <c r="U1344" i="9" s="1"/>
  <c r="T1337" i="9"/>
  <c r="T1344" i="9" s="1"/>
  <c r="R1337" i="9"/>
  <c r="R1344" i="9" s="1"/>
  <c r="Q1337" i="9"/>
  <c r="Q1344" i="9" s="1"/>
  <c r="O1337" i="9"/>
  <c r="O1344" i="9" s="1"/>
  <c r="N1337" i="9"/>
  <c r="N1344" i="9" s="1"/>
  <c r="L1337" i="9"/>
  <c r="L1344" i="9" s="1"/>
  <c r="K1337" i="9"/>
  <c r="K1344" i="9" s="1"/>
  <c r="K1387" i="9" s="1"/>
  <c r="I1337" i="9"/>
  <c r="I1344" i="9" s="1"/>
  <c r="H1337" i="9"/>
  <c r="H1344" i="9" s="1"/>
  <c r="F1337" i="9"/>
  <c r="F1344" i="9" s="1"/>
  <c r="F1387" i="9" s="1"/>
  <c r="E1337" i="9"/>
  <c r="E1344" i="9" s="1"/>
  <c r="C1337" i="9"/>
  <c r="C1344" i="9" s="1"/>
  <c r="C1387" i="9" s="1"/>
  <c r="B1337" i="9"/>
  <c r="B1344" i="9" s="1"/>
  <c r="BZ1336" i="9"/>
  <c r="BZ1341" i="9" s="1"/>
  <c r="BY1336" i="9"/>
  <c r="BY1341" i="9" s="1"/>
  <c r="BW1336" i="9"/>
  <c r="BW1341" i="9" s="1"/>
  <c r="BV1336" i="9"/>
  <c r="BV1341" i="9" s="1"/>
  <c r="BT1336" i="9"/>
  <c r="BT1341" i="9" s="1"/>
  <c r="BS1336" i="9"/>
  <c r="BS1341" i="9" s="1"/>
  <c r="BQ1336" i="9"/>
  <c r="BQ1341" i="9" s="1"/>
  <c r="BP1336" i="9"/>
  <c r="BP1341" i="9" s="1"/>
  <c r="BN1336" i="9"/>
  <c r="BN1341" i="9" s="1"/>
  <c r="BM1336" i="9"/>
  <c r="BM1341" i="9" s="1"/>
  <c r="BK1336" i="9"/>
  <c r="BK1341" i="9" s="1"/>
  <c r="BJ1336" i="9"/>
  <c r="BJ1341" i="9" s="1"/>
  <c r="BH1336" i="9"/>
  <c r="BH1341" i="9" s="1"/>
  <c r="BG1336" i="9"/>
  <c r="BG1341" i="9" s="1"/>
  <c r="BE1336" i="9"/>
  <c r="BE1341" i="9" s="1"/>
  <c r="BD1336" i="9"/>
  <c r="BD1341" i="9" s="1"/>
  <c r="BB1336" i="9"/>
  <c r="BB1341" i="9" s="1"/>
  <c r="BA1336" i="9"/>
  <c r="BA1341" i="9" s="1"/>
  <c r="AY1336" i="9"/>
  <c r="AY1341" i="9" s="1"/>
  <c r="AX1336" i="9"/>
  <c r="AX1341" i="9" s="1"/>
  <c r="AV1336" i="9"/>
  <c r="AV1341" i="9" s="1"/>
  <c r="AU1336" i="9"/>
  <c r="AU1341" i="9" s="1"/>
  <c r="AS1336" i="9"/>
  <c r="AS1341" i="9" s="1"/>
  <c r="AR1336" i="9"/>
  <c r="AR1341" i="9" s="1"/>
  <c r="AP1336" i="9"/>
  <c r="AP1341" i="9" s="1"/>
  <c r="AO1336" i="9"/>
  <c r="AO1341" i="9" s="1"/>
  <c r="AM1336" i="9"/>
  <c r="AM1341" i="9" s="1"/>
  <c r="AL1336" i="9"/>
  <c r="AL1341" i="9" s="1"/>
  <c r="AJ1336" i="9"/>
  <c r="AJ1341" i="9" s="1"/>
  <c r="AI1336" i="9"/>
  <c r="AI1341" i="9" s="1"/>
  <c r="AG1336" i="9"/>
  <c r="AG1341" i="9" s="1"/>
  <c r="AF1336" i="9"/>
  <c r="AF1341" i="9" s="1"/>
  <c r="AD1336" i="9"/>
  <c r="AD1341" i="9" s="1"/>
  <c r="AC1336" i="9"/>
  <c r="AC1341" i="9" s="1"/>
  <c r="AA1336" i="9"/>
  <c r="AA1341" i="9" s="1"/>
  <c r="Z1336" i="9"/>
  <c r="Z1341" i="9" s="1"/>
  <c r="X1336" i="9"/>
  <c r="X1341" i="9" s="1"/>
  <c r="W1336" i="9"/>
  <c r="W1341" i="9" s="1"/>
  <c r="U1336" i="9"/>
  <c r="U1341" i="9" s="1"/>
  <c r="T1336" i="9"/>
  <c r="T1341" i="9" s="1"/>
  <c r="R1336" i="9"/>
  <c r="R1341" i="9" s="1"/>
  <c r="Q1336" i="9"/>
  <c r="Q1341" i="9" s="1"/>
  <c r="O1336" i="9"/>
  <c r="O1341" i="9" s="1"/>
  <c r="N1336" i="9"/>
  <c r="N1341" i="9" s="1"/>
  <c r="L1336" i="9"/>
  <c r="L1341" i="9" s="1"/>
  <c r="K1336" i="9"/>
  <c r="K1341" i="9" s="1"/>
  <c r="I1336" i="9"/>
  <c r="I1341" i="9" s="1"/>
  <c r="H1336" i="9"/>
  <c r="H1341" i="9" s="1"/>
  <c r="F1336" i="9"/>
  <c r="F1341" i="9" s="1"/>
  <c r="E1336" i="9"/>
  <c r="E1341" i="9" s="1"/>
  <c r="C1336" i="9"/>
  <c r="C1341" i="9" s="1"/>
  <c r="B1336" i="9"/>
  <c r="B1341" i="9" s="1"/>
  <c r="BZ1335" i="9"/>
  <c r="BZ1343" i="9" s="1"/>
  <c r="BZ1386" i="9" s="1"/>
  <c r="BY1335" i="9"/>
  <c r="BY1343" i="9" s="1"/>
  <c r="BY1386" i="9" s="1"/>
  <c r="BW1335" i="9"/>
  <c r="BW1343" i="9" s="1"/>
  <c r="BV1335" i="9"/>
  <c r="BV1343" i="9" s="1"/>
  <c r="BT1335" i="9"/>
  <c r="BT1343" i="9" s="1"/>
  <c r="BT1386" i="9" s="1"/>
  <c r="BS1335" i="9"/>
  <c r="BS1343" i="9" s="1"/>
  <c r="BQ1335" i="9"/>
  <c r="BQ1343" i="9" s="1"/>
  <c r="BQ1386" i="9" s="1"/>
  <c r="BP1335" i="9"/>
  <c r="BP1343" i="9" s="1"/>
  <c r="BN1335" i="9"/>
  <c r="BN1343" i="9" s="1"/>
  <c r="BM1335" i="9"/>
  <c r="BM1343" i="9" s="1"/>
  <c r="BM1386" i="9" s="1"/>
  <c r="BK1335" i="9"/>
  <c r="BK1343" i="9" s="1"/>
  <c r="BJ1335" i="9"/>
  <c r="BJ1343" i="9" s="1"/>
  <c r="BH1335" i="9"/>
  <c r="BH1343" i="9" s="1"/>
  <c r="BH1386" i="9" s="1"/>
  <c r="BG1335" i="9"/>
  <c r="BG1343" i="9" s="1"/>
  <c r="BE1335" i="9"/>
  <c r="BE1343" i="9" s="1"/>
  <c r="BD1335" i="9"/>
  <c r="BD1343" i="9" s="1"/>
  <c r="BB1335" i="9"/>
  <c r="BB1343" i="9" s="1"/>
  <c r="BA1335" i="9"/>
  <c r="BA1343" i="9" s="1"/>
  <c r="AY1335" i="9"/>
  <c r="AY1343" i="9" s="1"/>
  <c r="AY1386" i="9" s="1"/>
  <c r="AX1335" i="9"/>
  <c r="AX1343" i="9" s="1"/>
  <c r="AV1335" i="9"/>
  <c r="AV1343" i="9" s="1"/>
  <c r="AU1335" i="9"/>
  <c r="AU1343" i="9" s="1"/>
  <c r="AS1335" i="9"/>
  <c r="AS1343" i="9" s="1"/>
  <c r="AS1386" i="9" s="1"/>
  <c r="AR1335" i="9"/>
  <c r="AR1343" i="9" s="1"/>
  <c r="AP1335" i="9"/>
  <c r="AP1343" i="9" s="1"/>
  <c r="AO1335" i="9"/>
  <c r="AO1343" i="9" s="1"/>
  <c r="AO1386" i="9" s="1"/>
  <c r="AM1335" i="9"/>
  <c r="AM1343" i="9" s="1"/>
  <c r="AL1335" i="9"/>
  <c r="AL1343" i="9" s="1"/>
  <c r="AJ1335" i="9"/>
  <c r="AJ1343" i="9" s="1"/>
  <c r="AJ1386" i="9" s="1"/>
  <c r="AI1335" i="9"/>
  <c r="AI1343" i="9" s="1"/>
  <c r="AG1335" i="9"/>
  <c r="AG1343" i="9" s="1"/>
  <c r="AF1335" i="9"/>
  <c r="AF1343" i="9" s="1"/>
  <c r="AD1335" i="9"/>
  <c r="AD1343" i="9" s="1"/>
  <c r="AC1335" i="9"/>
  <c r="AC1343" i="9" s="1"/>
  <c r="AA1335" i="9"/>
  <c r="AA1343" i="9" s="1"/>
  <c r="Z1335" i="9"/>
  <c r="Z1343" i="9" s="1"/>
  <c r="X1335" i="9"/>
  <c r="X1343" i="9" s="1"/>
  <c r="X1386" i="9" s="1"/>
  <c r="W1335" i="9"/>
  <c r="W1343" i="9" s="1"/>
  <c r="U1335" i="9"/>
  <c r="U1343" i="9" s="1"/>
  <c r="U1386" i="9" s="1"/>
  <c r="T1335" i="9"/>
  <c r="T1343" i="9" s="1"/>
  <c r="R1335" i="9"/>
  <c r="R1343" i="9" s="1"/>
  <c r="Q1335" i="9"/>
  <c r="Q1343" i="9" s="1"/>
  <c r="O1335" i="9"/>
  <c r="O1343" i="9" s="1"/>
  <c r="O1386" i="9" s="1"/>
  <c r="N1335" i="9"/>
  <c r="N1343" i="9" s="1"/>
  <c r="L1335" i="9"/>
  <c r="L1343" i="9" s="1"/>
  <c r="L1386" i="9" s="1"/>
  <c r="K1335" i="9"/>
  <c r="K1343" i="9" s="1"/>
  <c r="I1335" i="9"/>
  <c r="I1343" i="9" s="1"/>
  <c r="H1335" i="9"/>
  <c r="H1343" i="9" s="1"/>
  <c r="F1335" i="9"/>
  <c r="F1343" i="9" s="1"/>
  <c r="E1335" i="9"/>
  <c r="E1343" i="9" s="1"/>
  <c r="C1335" i="9"/>
  <c r="C1343" i="9" s="1"/>
  <c r="B1335" i="9"/>
  <c r="B1343" i="9" s="1"/>
  <c r="BZ1334" i="9"/>
  <c r="BZ1342" i="9" s="1"/>
  <c r="BY1334" i="9"/>
  <c r="BY1342" i="9" s="1"/>
  <c r="BW1334" i="9"/>
  <c r="BW1342" i="9" s="1"/>
  <c r="BV1334" i="9"/>
  <c r="BV1342" i="9" s="1"/>
  <c r="BT1334" i="9"/>
  <c r="BT1342" i="9" s="1"/>
  <c r="BS1334" i="9"/>
  <c r="BS1342" i="9" s="1"/>
  <c r="BQ1334" i="9"/>
  <c r="BQ1342" i="9" s="1"/>
  <c r="BP1334" i="9"/>
  <c r="BP1342" i="9" s="1"/>
  <c r="BN1334" i="9"/>
  <c r="BN1342" i="9" s="1"/>
  <c r="BM1334" i="9"/>
  <c r="BM1342" i="9" s="1"/>
  <c r="BM1385" i="9" s="1"/>
  <c r="BK1334" i="9"/>
  <c r="BK1342" i="9" s="1"/>
  <c r="BJ1334" i="9"/>
  <c r="BJ1342" i="9" s="1"/>
  <c r="BH1334" i="9"/>
  <c r="BH1342" i="9" s="1"/>
  <c r="BG1334" i="9"/>
  <c r="BG1342" i="9" s="1"/>
  <c r="BG1385" i="9" s="1"/>
  <c r="BE1334" i="9"/>
  <c r="BE1342" i="9" s="1"/>
  <c r="BD1334" i="9"/>
  <c r="BD1342" i="9" s="1"/>
  <c r="BB1334" i="9"/>
  <c r="BB1342" i="9" s="1"/>
  <c r="BA1334" i="9"/>
  <c r="BA1342" i="9" s="1"/>
  <c r="AY1334" i="9"/>
  <c r="AY1342" i="9" s="1"/>
  <c r="AX1334" i="9"/>
  <c r="AX1342" i="9" s="1"/>
  <c r="AV1334" i="9"/>
  <c r="AV1342" i="9" s="1"/>
  <c r="AU1334" i="9"/>
  <c r="AU1342" i="9" s="1"/>
  <c r="AU1385" i="9" s="1"/>
  <c r="AS1334" i="9"/>
  <c r="AS1342" i="9" s="1"/>
  <c r="AR1334" i="9"/>
  <c r="AR1342" i="9" s="1"/>
  <c r="AP1334" i="9"/>
  <c r="AP1342" i="9" s="1"/>
  <c r="AO1334" i="9"/>
  <c r="AO1342" i="9" s="1"/>
  <c r="AM1334" i="9"/>
  <c r="AM1342" i="9" s="1"/>
  <c r="AL1334" i="9"/>
  <c r="AL1342" i="9" s="1"/>
  <c r="AJ1334" i="9"/>
  <c r="AJ1342" i="9" s="1"/>
  <c r="AI1334" i="9"/>
  <c r="AI1342" i="9" s="1"/>
  <c r="AI1385" i="9" s="1"/>
  <c r="AG1334" i="9"/>
  <c r="AG1342" i="9" s="1"/>
  <c r="AF1334" i="9"/>
  <c r="AF1342" i="9" s="1"/>
  <c r="AD1334" i="9"/>
  <c r="AD1342" i="9" s="1"/>
  <c r="AC1334" i="9"/>
  <c r="AC1342" i="9" s="1"/>
  <c r="AA1334" i="9"/>
  <c r="AA1342" i="9" s="1"/>
  <c r="Z1334" i="9"/>
  <c r="Z1342" i="9" s="1"/>
  <c r="X1334" i="9"/>
  <c r="X1342" i="9" s="1"/>
  <c r="W1334" i="9"/>
  <c r="W1342" i="9" s="1"/>
  <c r="W1385" i="9" s="1"/>
  <c r="U1334" i="9"/>
  <c r="U1342" i="9" s="1"/>
  <c r="T1334" i="9"/>
  <c r="T1342" i="9" s="1"/>
  <c r="R1334" i="9"/>
  <c r="R1342" i="9" s="1"/>
  <c r="Q1334" i="9"/>
  <c r="Q1342" i="9" s="1"/>
  <c r="O1334" i="9"/>
  <c r="O1342" i="9" s="1"/>
  <c r="N1334" i="9"/>
  <c r="N1342" i="9" s="1"/>
  <c r="L1334" i="9"/>
  <c r="L1342" i="9" s="1"/>
  <c r="K1334" i="9"/>
  <c r="K1342" i="9" s="1"/>
  <c r="K1385" i="9" s="1"/>
  <c r="I1334" i="9"/>
  <c r="I1342" i="9" s="1"/>
  <c r="H1334" i="9"/>
  <c r="H1342" i="9" s="1"/>
  <c r="F1334" i="9"/>
  <c r="F1342" i="9" s="1"/>
  <c r="E1334" i="9"/>
  <c r="E1342" i="9" s="1"/>
  <c r="C1334" i="9"/>
  <c r="C1342" i="9" s="1"/>
  <c r="B1334" i="9"/>
  <c r="B1342" i="9" s="1"/>
  <c r="BZ1333" i="9"/>
  <c r="BY1333" i="9"/>
  <c r="BW1333" i="9"/>
  <c r="BV1333" i="9"/>
  <c r="BT1333" i="9"/>
  <c r="BS1333" i="9"/>
  <c r="BQ1333" i="9"/>
  <c r="BP1333" i="9"/>
  <c r="BN1333" i="9"/>
  <c r="BM1333" i="9"/>
  <c r="BK1333" i="9"/>
  <c r="BJ1333" i="9"/>
  <c r="BH1333" i="9"/>
  <c r="BG1333" i="9"/>
  <c r="BE1333" i="9"/>
  <c r="BD1333" i="9"/>
  <c r="BB1333" i="9"/>
  <c r="BA1333" i="9"/>
  <c r="AY1333" i="9"/>
  <c r="AX1333" i="9"/>
  <c r="AV1333" i="9"/>
  <c r="AU1333" i="9"/>
  <c r="AS1333" i="9"/>
  <c r="AR1333" i="9"/>
  <c r="AP1333" i="9"/>
  <c r="AO1333" i="9"/>
  <c r="AM1333" i="9"/>
  <c r="AL1333" i="9"/>
  <c r="AJ1333" i="9"/>
  <c r="AI1333" i="9"/>
  <c r="AG1333" i="9"/>
  <c r="AF1333" i="9"/>
  <c r="AD1333" i="9"/>
  <c r="AC1333" i="9"/>
  <c r="AA1333" i="9"/>
  <c r="Z1333" i="9"/>
  <c r="X1333" i="9"/>
  <c r="W1333" i="9"/>
  <c r="U1333" i="9"/>
  <c r="T1333" i="9"/>
  <c r="R1333" i="9"/>
  <c r="Q1333" i="9"/>
  <c r="O1333" i="9"/>
  <c r="N1333" i="9"/>
  <c r="L1333" i="9"/>
  <c r="K1333" i="9"/>
  <c r="I1333" i="9"/>
  <c r="H1333" i="9"/>
  <c r="F1333" i="9"/>
  <c r="E1333" i="9"/>
  <c r="C1333" i="9"/>
  <c r="B1333" i="9"/>
  <c r="BZ1332" i="9"/>
  <c r="BY1332" i="9"/>
  <c r="BY1345" i="9" s="1"/>
  <c r="BY1388" i="9" s="1"/>
  <c r="BW1332" i="9"/>
  <c r="BV1332" i="9"/>
  <c r="BT1332" i="9"/>
  <c r="BS1332" i="9"/>
  <c r="BQ1332" i="9"/>
  <c r="BP1332" i="9"/>
  <c r="BN1332" i="9"/>
  <c r="BM1332" i="9"/>
  <c r="BM1345" i="9" s="1"/>
  <c r="BM1388" i="9" s="1"/>
  <c r="BK1332" i="9"/>
  <c r="BJ1332" i="9"/>
  <c r="BH1332" i="9"/>
  <c r="BG1332" i="9"/>
  <c r="BE1332" i="9"/>
  <c r="BD1332" i="9"/>
  <c r="BB1332" i="9"/>
  <c r="BA1332" i="9"/>
  <c r="AY1332" i="9"/>
  <c r="AX1332" i="9"/>
  <c r="AV1332" i="9"/>
  <c r="AU1332" i="9"/>
  <c r="AS1332" i="9"/>
  <c r="AR1332" i="9"/>
  <c r="AP1332" i="9"/>
  <c r="AO1332" i="9"/>
  <c r="AO1345" i="9" s="1"/>
  <c r="AO1388" i="9" s="1"/>
  <c r="AM1332" i="9"/>
  <c r="AL1332" i="9"/>
  <c r="AJ1332" i="9"/>
  <c r="AI1332" i="9"/>
  <c r="AG1332" i="9"/>
  <c r="AF1332" i="9"/>
  <c r="AD1332" i="9"/>
  <c r="AC1332" i="9"/>
  <c r="AC1345" i="9" s="1"/>
  <c r="AC1388" i="9" s="1"/>
  <c r="AA1332" i="9"/>
  <c r="Z1332" i="9"/>
  <c r="X1332" i="9"/>
  <c r="W1332" i="9"/>
  <c r="U1332" i="9"/>
  <c r="T1332" i="9"/>
  <c r="R1332" i="9"/>
  <c r="Q1332" i="9"/>
  <c r="Q1345" i="9" s="1"/>
  <c r="Q1388" i="9" s="1"/>
  <c r="O1332" i="9"/>
  <c r="N1332" i="9"/>
  <c r="L1332" i="9"/>
  <c r="K1332" i="9"/>
  <c r="I1332" i="9"/>
  <c r="H1332" i="9"/>
  <c r="F1332" i="9"/>
  <c r="E1332" i="9"/>
  <c r="E1345" i="9" s="1"/>
  <c r="E1388" i="9" s="1"/>
  <c r="C1332" i="9"/>
  <c r="B1332" i="9"/>
  <c r="BZ1331" i="9"/>
  <c r="BY1331" i="9"/>
  <c r="BW1331" i="9"/>
  <c r="BW1346" i="9" s="1"/>
  <c r="BW1389" i="9" s="1"/>
  <c r="BV1331" i="9"/>
  <c r="BT1331" i="9"/>
  <c r="BS1331" i="9"/>
  <c r="BS1346" i="9" s="1"/>
  <c r="BQ1331" i="9"/>
  <c r="BQ1346" i="9" s="1"/>
  <c r="BP1331" i="9"/>
  <c r="BN1331" i="9"/>
  <c r="BM1331" i="9"/>
  <c r="BM1346" i="9" s="1"/>
  <c r="BK1331" i="9"/>
  <c r="BK1346" i="9" s="1"/>
  <c r="BK1389" i="9" s="1"/>
  <c r="BJ1331" i="9"/>
  <c r="BH1331" i="9"/>
  <c r="BG1331" i="9"/>
  <c r="BG1346" i="9" s="1"/>
  <c r="BE1331" i="9"/>
  <c r="BE1346" i="9" s="1"/>
  <c r="BE1389" i="9" s="1"/>
  <c r="BD1331" i="9"/>
  <c r="BB1331" i="9"/>
  <c r="BA1331" i="9"/>
  <c r="BA1346" i="9" s="1"/>
  <c r="AY1331" i="9"/>
  <c r="AX1331" i="9"/>
  <c r="AV1331" i="9"/>
  <c r="AU1331" i="9"/>
  <c r="AS1331" i="9"/>
  <c r="AR1331" i="9"/>
  <c r="AP1331" i="9"/>
  <c r="AO1331" i="9"/>
  <c r="AM1331" i="9"/>
  <c r="AL1331" i="9"/>
  <c r="AJ1331" i="9"/>
  <c r="AI1331" i="9"/>
  <c r="AG1331" i="9"/>
  <c r="AF1331" i="9"/>
  <c r="AD1331" i="9"/>
  <c r="AC1331" i="9"/>
  <c r="AA1331" i="9"/>
  <c r="Z1331" i="9"/>
  <c r="X1331" i="9"/>
  <c r="W1331" i="9"/>
  <c r="U1331" i="9"/>
  <c r="T1331" i="9"/>
  <c r="R1331" i="9"/>
  <c r="Q1331" i="9"/>
  <c r="O1331" i="9"/>
  <c r="N1331" i="9"/>
  <c r="N1346" i="9" s="1"/>
  <c r="L1331" i="9"/>
  <c r="K1331" i="9"/>
  <c r="I1331" i="9"/>
  <c r="H1331" i="9"/>
  <c r="H1346" i="9" s="1"/>
  <c r="F1331" i="9"/>
  <c r="E1331" i="9"/>
  <c r="C1331" i="9"/>
  <c r="B1331" i="9"/>
  <c r="CA1327" i="9"/>
  <c r="BX1327" i="9"/>
  <c r="BU1327" i="9"/>
  <c r="BR1327" i="9"/>
  <c r="BO1327" i="9"/>
  <c r="BL1327" i="9"/>
  <c r="BI1327" i="9"/>
  <c r="BF1327" i="9"/>
  <c r="BC1327" i="9"/>
  <c r="AZ1327" i="9"/>
  <c r="AW1327" i="9"/>
  <c r="AT1327" i="9"/>
  <c r="AQ1327" i="9"/>
  <c r="AN1327" i="9"/>
  <c r="AK1327" i="9"/>
  <c r="AH1327" i="9"/>
  <c r="AE1327" i="9"/>
  <c r="AB1327" i="9"/>
  <c r="Y1327" i="9"/>
  <c r="V1327" i="9"/>
  <c r="S1327" i="9"/>
  <c r="P1327" i="9"/>
  <c r="M1327" i="9"/>
  <c r="J1327" i="9"/>
  <c r="G1327" i="9"/>
  <c r="D1327" i="9"/>
  <c r="CA1325" i="9"/>
  <c r="BX1325" i="9"/>
  <c r="BU1325" i="9"/>
  <c r="BR1325" i="9"/>
  <c r="BO1325" i="9"/>
  <c r="BL1325" i="9"/>
  <c r="BI1325" i="9"/>
  <c r="BF1325" i="9"/>
  <c r="BC1325" i="9"/>
  <c r="AZ1325" i="9"/>
  <c r="AW1325" i="9"/>
  <c r="AT1325" i="9"/>
  <c r="AQ1325" i="9"/>
  <c r="AN1325" i="9"/>
  <c r="AK1325" i="9"/>
  <c r="AH1325" i="9"/>
  <c r="AE1325" i="9"/>
  <c r="AB1325" i="9"/>
  <c r="Y1325" i="9"/>
  <c r="V1325" i="9"/>
  <c r="S1325" i="9"/>
  <c r="P1325" i="9"/>
  <c r="M1325" i="9"/>
  <c r="J1325" i="9"/>
  <c r="G1325" i="9"/>
  <c r="D1325" i="9"/>
  <c r="CA1324" i="9"/>
  <c r="BX1324" i="9"/>
  <c r="BU1324" i="9"/>
  <c r="BR1324" i="9"/>
  <c r="BO1324" i="9"/>
  <c r="BL1324" i="9"/>
  <c r="BI1324" i="9"/>
  <c r="BF1324" i="9"/>
  <c r="BC1324" i="9"/>
  <c r="AZ1324" i="9"/>
  <c r="AW1324" i="9"/>
  <c r="AT1324" i="9"/>
  <c r="AQ1324" i="9"/>
  <c r="AN1324" i="9"/>
  <c r="AK1324" i="9"/>
  <c r="AH1324" i="9"/>
  <c r="AE1324" i="9"/>
  <c r="AB1324" i="9"/>
  <c r="Y1324" i="9"/>
  <c r="V1324" i="9"/>
  <c r="S1324" i="9"/>
  <c r="P1324" i="9"/>
  <c r="M1324" i="9"/>
  <c r="J1324" i="9"/>
  <c r="G1324" i="9"/>
  <c r="D1324" i="9"/>
  <c r="CA1323" i="9"/>
  <c r="BX1323" i="9"/>
  <c r="BU1323" i="9"/>
  <c r="BR1323" i="9"/>
  <c r="BO1323" i="9"/>
  <c r="BL1323" i="9"/>
  <c r="BI1323" i="9"/>
  <c r="BF1323" i="9"/>
  <c r="BC1323" i="9"/>
  <c r="AZ1323" i="9"/>
  <c r="AW1323" i="9"/>
  <c r="AT1323" i="9"/>
  <c r="AQ1323" i="9"/>
  <c r="AN1323" i="9"/>
  <c r="AK1323" i="9"/>
  <c r="AH1323" i="9"/>
  <c r="AE1323" i="9"/>
  <c r="AB1323" i="9"/>
  <c r="Y1323" i="9"/>
  <c r="V1323" i="9"/>
  <c r="S1323" i="9"/>
  <c r="P1323" i="9"/>
  <c r="M1323" i="9"/>
  <c r="J1323" i="9"/>
  <c r="G1323" i="9"/>
  <c r="D1323" i="9"/>
  <c r="CA1322" i="9"/>
  <c r="BX1322" i="9"/>
  <c r="BU1322" i="9"/>
  <c r="BR1322" i="9"/>
  <c r="BO1322" i="9"/>
  <c r="BL1322" i="9"/>
  <c r="BI1322" i="9"/>
  <c r="BF1322" i="9"/>
  <c r="BC1322" i="9"/>
  <c r="AZ1322" i="9"/>
  <c r="AW1322" i="9"/>
  <c r="AT1322" i="9"/>
  <c r="AQ1322" i="9"/>
  <c r="AN1322" i="9"/>
  <c r="AK1322" i="9"/>
  <c r="AH1322" i="9"/>
  <c r="AE1322" i="9"/>
  <c r="AB1322" i="9"/>
  <c r="Y1322" i="9"/>
  <c r="V1322" i="9"/>
  <c r="S1322" i="9"/>
  <c r="P1322" i="9"/>
  <c r="M1322" i="9"/>
  <c r="J1322" i="9"/>
  <c r="G1322" i="9"/>
  <c r="D1322" i="9"/>
  <c r="CA1319" i="9"/>
  <c r="BX1319" i="9"/>
  <c r="BU1319" i="9"/>
  <c r="BR1319" i="9"/>
  <c r="BO1319" i="9"/>
  <c r="BL1319" i="9"/>
  <c r="BI1319" i="9"/>
  <c r="BF1319" i="9"/>
  <c r="BC1319" i="9"/>
  <c r="AZ1319" i="9"/>
  <c r="AW1319" i="9"/>
  <c r="AT1319" i="9"/>
  <c r="AQ1319" i="9"/>
  <c r="AN1319" i="9"/>
  <c r="AK1319" i="9"/>
  <c r="AH1319" i="9"/>
  <c r="AE1319" i="9"/>
  <c r="AB1319" i="9"/>
  <c r="Y1319" i="9"/>
  <c r="V1319" i="9"/>
  <c r="S1319" i="9"/>
  <c r="P1319" i="9"/>
  <c r="M1319" i="9"/>
  <c r="J1319" i="9"/>
  <c r="G1319" i="9"/>
  <c r="D1319" i="9"/>
  <c r="CA1318" i="9"/>
  <c r="BX1318" i="9"/>
  <c r="BU1318" i="9"/>
  <c r="BR1318" i="9"/>
  <c r="BO1318" i="9"/>
  <c r="BL1318" i="9"/>
  <c r="BI1318" i="9"/>
  <c r="BF1318" i="9"/>
  <c r="BC1318" i="9"/>
  <c r="AZ1318" i="9"/>
  <c r="AW1318" i="9"/>
  <c r="AT1318" i="9"/>
  <c r="AQ1318" i="9"/>
  <c r="AN1318" i="9"/>
  <c r="AK1318" i="9"/>
  <c r="AH1318" i="9"/>
  <c r="AE1318" i="9"/>
  <c r="AB1318" i="9"/>
  <c r="Y1318" i="9"/>
  <c r="V1318" i="9"/>
  <c r="S1318" i="9"/>
  <c r="P1318" i="9"/>
  <c r="M1318" i="9"/>
  <c r="J1318" i="9"/>
  <c r="G1318" i="9"/>
  <c r="D1318" i="9"/>
  <c r="CA1317" i="9"/>
  <c r="BX1317" i="9"/>
  <c r="BU1317" i="9"/>
  <c r="BR1317" i="9"/>
  <c r="BO1317" i="9"/>
  <c r="BL1317" i="9"/>
  <c r="BI1317" i="9"/>
  <c r="BF1317" i="9"/>
  <c r="BC1317" i="9"/>
  <c r="AZ1317" i="9"/>
  <c r="AW1317" i="9"/>
  <c r="AT1317" i="9"/>
  <c r="AQ1317" i="9"/>
  <c r="AN1317" i="9"/>
  <c r="AK1317" i="9"/>
  <c r="AH1317" i="9"/>
  <c r="AE1317" i="9"/>
  <c r="AB1317" i="9"/>
  <c r="Y1317" i="9"/>
  <c r="V1317" i="9"/>
  <c r="S1317" i="9"/>
  <c r="P1317" i="9"/>
  <c r="M1317" i="9"/>
  <c r="J1317" i="9"/>
  <c r="G1317" i="9"/>
  <c r="D1317" i="9"/>
  <c r="CA1316" i="9"/>
  <c r="BX1316" i="9"/>
  <c r="BU1316" i="9"/>
  <c r="BR1316" i="9"/>
  <c r="BO1316" i="9"/>
  <c r="BL1316" i="9"/>
  <c r="BI1316" i="9"/>
  <c r="BF1316" i="9"/>
  <c r="BC1316" i="9"/>
  <c r="AZ1316" i="9"/>
  <c r="AW1316" i="9"/>
  <c r="AT1316" i="9"/>
  <c r="AQ1316" i="9"/>
  <c r="AN1316" i="9"/>
  <c r="AK1316" i="9"/>
  <c r="AH1316" i="9"/>
  <c r="AE1316" i="9"/>
  <c r="AB1316" i="9"/>
  <c r="Y1316" i="9"/>
  <c r="V1316" i="9"/>
  <c r="S1316" i="9"/>
  <c r="P1316" i="9"/>
  <c r="M1316" i="9"/>
  <c r="J1316" i="9"/>
  <c r="G1316" i="9"/>
  <c r="D1316" i="9"/>
  <c r="CA1313" i="9"/>
  <c r="BX1313" i="9"/>
  <c r="BU1313" i="9"/>
  <c r="BR1313" i="9"/>
  <c r="BO1313" i="9"/>
  <c r="BL1313" i="9"/>
  <c r="BI1313" i="9"/>
  <c r="BF1313" i="9"/>
  <c r="BC1313" i="9"/>
  <c r="AZ1313" i="9"/>
  <c r="AW1313" i="9"/>
  <c r="AT1313" i="9"/>
  <c r="AQ1313" i="9"/>
  <c r="AN1313" i="9"/>
  <c r="AK1313" i="9"/>
  <c r="AH1313" i="9"/>
  <c r="AE1313" i="9"/>
  <c r="AB1313" i="9"/>
  <c r="Y1313" i="9"/>
  <c r="V1313" i="9"/>
  <c r="S1313" i="9"/>
  <c r="P1313" i="9"/>
  <c r="M1313" i="9"/>
  <c r="J1313" i="9"/>
  <c r="G1313" i="9"/>
  <c r="D1313" i="9"/>
  <c r="CA1312" i="9"/>
  <c r="BX1312" i="9"/>
  <c r="BU1312" i="9"/>
  <c r="BR1312" i="9"/>
  <c r="BO1312" i="9"/>
  <c r="BL1312" i="9"/>
  <c r="BI1312" i="9"/>
  <c r="BF1312" i="9"/>
  <c r="BC1312" i="9"/>
  <c r="AZ1312" i="9"/>
  <c r="AW1312" i="9"/>
  <c r="AT1312" i="9"/>
  <c r="AQ1312" i="9"/>
  <c r="AN1312" i="9"/>
  <c r="AK1312" i="9"/>
  <c r="AH1312" i="9"/>
  <c r="AE1312" i="9"/>
  <c r="AB1312" i="9"/>
  <c r="Y1312" i="9"/>
  <c r="V1312" i="9"/>
  <c r="S1312" i="9"/>
  <c r="P1312" i="9"/>
  <c r="M1312" i="9"/>
  <c r="J1312" i="9"/>
  <c r="G1312" i="9"/>
  <c r="D1312" i="9"/>
  <c r="CA1311" i="9"/>
  <c r="CA1338" i="9" s="1"/>
  <c r="BX1311" i="9"/>
  <c r="BX1338" i="9" s="1"/>
  <c r="BU1311" i="9"/>
  <c r="BU1338" i="9" s="1"/>
  <c r="BR1311" i="9"/>
  <c r="BR1338" i="9" s="1"/>
  <c r="BO1311" i="9"/>
  <c r="BO1338" i="9" s="1"/>
  <c r="BL1311" i="9"/>
  <c r="BL1338" i="9" s="1"/>
  <c r="BI1311" i="9"/>
  <c r="BI1338" i="9" s="1"/>
  <c r="BF1311" i="9"/>
  <c r="BF1338" i="9" s="1"/>
  <c r="BC1311" i="9"/>
  <c r="BC1338" i="9" s="1"/>
  <c r="AZ1311" i="9"/>
  <c r="AZ1338" i="9" s="1"/>
  <c r="AW1311" i="9"/>
  <c r="AW1338" i="9" s="1"/>
  <c r="AT1311" i="9"/>
  <c r="AT1338" i="9" s="1"/>
  <c r="AQ1311" i="9"/>
  <c r="AQ1338" i="9" s="1"/>
  <c r="AN1311" i="9"/>
  <c r="AN1338" i="9" s="1"/>
  <c r="AK1311" i="9"/>
  <c r="AK1338" i="9" s="1"/>
  <c r="AH1311" i="9"/>
  <c r="AH1338" i="9" s="1"/>
  <c r="AE1311" i="9"/>
  <c r="AE1338" i="9" s="1"/>
  <c r="AB1311" i="9"/>
  <c r="AB1338" i="9" s="1"/>
  <c r="Y1311" i="9"/>
  <c r="Y1338" i="9" s="1"/>
  <c r="V1311" i="9"/>
  <c r="V1338" i="9" s="1"/>
  <c r="S1311" i="9"/>
  <c r="S1338" i="9" s="1"/>
  <c r="P1311" i="9"/>
  <c r="P1338" i="9" s="1"/>
  <c r="M1311" i="9"/>
  <c r="M1338" i="9" s="1"/>
  <c r="J1311" i="9"/>
  <c r="J1338" i="9" s="1"/>
  <c r="G1311" i="9"/>
  <c r="G1338" i="9" s="1"/>
  <c r="D1311" i="9"/>
  <c r="D1338" i="9" s="1"/>
  <c r="CA1310" i="9"/>
  <c r="BX1310" i="9"/>
  <c r="BU1310" i="9"/>
  <c r="BR1310" i="9"/>
  <c r="BO1310" i="9"/>
  <c r="BL1310" i="9"/>
  <c r="BI1310" i="9"/>
  <c r="BF1310" i="9"/>
  <c r="BC1310" i="9"/>
  <c r="AZ1310" i="9"/>
  <c r="AW1310" i="9"/>
  <c r="AT1310" i="9"/>
  <c r="AQ1310" i="9"/>
  <c r="AN1310" i="9"/>
  <c r="AK1310" i="9"/>
  <c r="AH1310" i="9"/>
  <c r="AE1310" i="9"/>
  <c r="AB1310" i="9"/>
  <c r="Y1310" i="9"/>
  <c r="V1310" i="9"/>
  <c r="S1310" i="9"/>
  <c r="P1310" i="9"/>
  <c r="M1310" i="9"/>
  <c r="J1310" i="9"/>
  <c r="G1310" i="9"/>
  <c r="D1310" i="9"/>
  <c r="CA1306" i="9"/>
  <c r="BX1306" i="9"/>
  <c r="BU1306" i="9"/>
  <c r="BR1306" i="9"/>
  <c r="BO1306" i="9"/>
  <c r="BL1306" i="9"/>
  <c r="BI1306" i="9"/>
  <c r="BF1306" i="9"/>
  <c r="BC1306" i="9"/>
  <c r="AZ1306" i="9"/>
  <c r="AW1306" i="9"/>
  <c r="AT1306" i="9"/>
  <c r="AQ1306" i="9"/>
  <c r="AN1306" i="9"/>
  <c r="AK1306" i="9"/>
  <c r="AH1306" i="9"/>
  <c r="AE1306" i="9"/>
  <c r="AB1306" i="9"/>
  <c r="Y1306" i="9"/>
  <c r="V1306" i="9"/>
  <c r="S1306" i="9"/>
  <c r="P1306" i="9"/>
  <c r="M1306" i="9"/>
  <c r="J1306" i="9"/>
  <c r="G1306" i="9"/>
  <c r="D1306" i="9"/>
  <c r="CA1302" i="9"/>
  <c r="BX1302" i="9"/>
  <c r="BU1302" i="9"/>
  <c r="BR1302" i="9"/>
  <c r="BO1302" i="9"/>
  <c r="BL1302" i="9"/>
  <c r="BI1302" i="9"/>
  <c r="BF1302" i="9"/>
  <c r="BC1302" i="9"/>
  <c r="AZ1302" i="9"/>
  <c r="AW1302" i="9"/>
  <c r="AT1302" i="9"/>
  <c r="AQ1302" i="9"/>
  <c r="AN1302" i="9"/>
  <c r="AK1302" i="9"/>
  <c r="AH1302" i="9"/>
  <c r="AE1302" i="9"/>
  <c r="AB1302" i="9"/>
  <c r="Y1302" i="9"/>
  <c r="V1302" i="9"/>
  <c r="S1302" i="9"/>
  <c r="P1302" i="9"/>
  <c r="M1302" i="9"/>
  <c r="J1302" i="9"/>
  <c r="G1302" i="9"/>
  <c r="D1302" i="9"/>
  <c r="CA1301" i="9"/>
  <c r="BX1301" i="9"/>
  <c r="BU1301" i="9"/>
  <c r="BR1301" i="9"/>
  <c r="BO1301" i="9"/>
  <c r="BL1301" i="9"/>
  <c r="BI1301" i="9"/>
  <c r="BF1301" i="9"/>
  <c r="BC1301" i="9"/>
  <c r="AZ1301" i="9"/>
  <c r="AW1301" i="9"/>
  <c r="AT1301" i="9"/>
  <c r="AQ1301" i="9"/>
  <c r="AN1301" i="9"/>
  <c r="AK1301" i="9"/>
  <c r="AH1301" i="9"/>
  <c r="AE1301" i="9"/>
  <c r="AB1301" i="9"/>
  <c r="Y1301" i="9"/>
  <c r="V1301" i="9"/>
  <c r="S1301" i="9"/>
  <c r="P1301" i="9"/>
  <c r="M1301" i="9"/>
  <c r="J1301" i="9"/>
  <c r="G1301" i="9"/>
  <c r="D1301" i="9"/>
  <c r="CA1300" i="9"/>
  <c r="BX1300" i="9"/>
  <c r="BU1300" i="9"/>
  <c r="BR1300" i="9"/>
  <c r="BO1300" i="9"/>
  <c r="BL1300" i="9"/>
  <c r="BI1300" i="9"/>
  <c r="BF1300" i="9"/>
  <c r="BC1300" i="9"/>
  <c r="AZ1300" i="9"/>
  <c r="AW1300" i="9"/>
  <c r="AT1300" i="9"/>
  <c r="AQ1300" i="9"/>
  <c r="AN1300" i="9"/>
  <c r="AK1300" i="9"/>
  <c r="AH1300" i="9"/>
  <c r="AE1300" i="9"/>
  <c r="AB1300" i="9"/>
  <c r="Y1300" i="9"/>
  <c r="V1300" i="9"/>
  <c r="S1300" i="9"/>
  <c r="P1300" i="9"/>
  <c r="M1300" i="9"/>
  <c r="J1300" i="9"/>
  <c r="G1300" i="9"/>
  <c r="D1300" i="9"/>
  <c r="CA1299" i="9"/>
  <c r="BX1299" i="9"/>
  <c r="BU1299" i="9"/>
  <c r="BR1299" i="9"/>
  <c r="BO1299" i="9"/>
  <c r="BL1299" i="9"/>
  <c r="BI1299" i="9"/>
  <c r="BF1299" i="9"/>
  <c r="BC1299" i="9"/>
  <c r="AZ1299" i="9"/>
  <c r="AW1299" i="9"/>
  <c r="AT1299" i="9"/>
  <c r="AQ1299" i="9"/>
  <c r="AN1299" i="9"/>
  <c r="AK1299" i="9"/>
  <c r="AH1299" i="9"/>
  <c r="AE1299" i="9"/>
  <c r="AB1299" i="9"/>
  <c r="Y1299" i="9"/>
  <c r="V1299" i="9"/>
  <c r="S1299" i="9"/>
  <c r="P1299" i="9"/>
  <c r="M1299" i="9"/>
  <c r="J1299" i="9"/>
  <c r="G1299" i="9"/>
  <c r="D1299" i="9"/>
  <c r="CA1298" i="9"/>
  <c r="BX1298" i="9"/>
  <c r="BU1298" i="9"/>
  <c r="BR1298" i="9"/>
  <c r="BO1298" i="9"/>
  <c r="BL1298" i="9"/>
  <c r="BI1298" i="9"/>
  <c r="BF1298" i="9"/>
  <c r="BC1298" i="9"/>
  <c r="AZ1298" i="9"/>
  <c r="AW1298" i="9"/>
  <c r="AT1298" i="9"/>
  <c r="AQ1298" i="9"/>
  <c r="AN1298" i="9"/>
  <c r="AK1298" i="9"/>
  <c r="AH1298" i="9"/>
  <c r="AE1298" i="9"/>
  <c r="AB1298" i="9"/>
  <c r="Y1298" i="9"/>
  <c r="V1298" i="9"/>
  <c r="S1298" i="9"/>
  <c r="P1298" i="9"/>
  <c r="M1298" i="9"/>
  <c r="J1298" i="9"/>
  <c r="G1298" i="9"/>
  <c r="D1298" i="9"/>
  <c r="CA1297" i="9"/>
  <c r="CA1351" i="9" s="1"/>
  <c r="BX1297" i="9"/>
  <c r="BX1351" i="9" s="1"/>
  <c r="BU1297" i="9"/>
  <c r="BU1351" i="9" s="1"/>
  <c r="BR1297" i="9"/>
  <c r="BR1351" i="9" s="1"/>
  <c r="BO1297" i="9"/>
  <c r="BO1351" i="9" s="1"/>
  <c r="BL1297" i="9"/>
  <c r="BL1351" i="9" s="1"/>
  <c r="BI1297" i="9"/>
  <c r="BI1351" i="9" s="1"/>
  <c r="BF1297" i="9"/>
  <c r="BF1351" i="9" s="1"/>
  <c r="BC1297" i="9"/>
  <c r="BC1351" i="9" s="1"/>
  <c r="AZ1297" i="9"/>
  <c r="AZ1351" i="9" s="1"/>
  <c r="AW1297" i="9"/>
  <c r="AW1351" i="9" s="1"/>
  <c r="AT1297" i="9"/>
  <c r="AT1351" i="9" s="1"/>
  <c r="AQ1297" i="9"/>
  <c r="AQ1351" i="9" s="1"/>
  <c r="AN1297" i="9"/>
  <c r="AN1351" i="9" s="1"/>
  <c r="AK1297" i="9"/>
  <c r="AK1351" i="9" s="1"/>
  <c r="AH1297" i="9"/>
  <c r="AH1351" i="9" s="1"/>
  <c r="AE1297" i="9"/>
  <c r="AE1351" i="9" s="1"/>
  <c r="AB1297" i="9"/>
  <c r="AB1351" i="9" s="1"/>
  <c r="Y1297" i="9"/>
  <c r="Y1351" i="9" s="1"/>
  <c r="V1297" i="9"/>
  <c r="V1351" i="9" s="1"/>
  <c r="S1297" i="9"/>
  <c r="S1351" i="9" s="1"/>
  <c r="P1297" i="9"/>
  <c r="P1351" i="9" s="1"/>
  <c r="M1297" i="9"/>
  <c r="M1351" i="9" s="1"/>
  <c r="J1297" i="9"/>
  <c r="J1351" i="9" s="1"/>
  <c r="G1297" i="9"/>
  <c r="G1351" i="9" s="1"/>
  <c r="D1297" i="9"/>
  <c r="D1351" i="9" s="1"/>
  <c r="CA1296" i="9"/>
  <c r="BX1296" i="9"/>
  <c r="BU1296" i="9"/>
  <c r="BR1296" i="9"/>
  <c r="BO1296" i="9"/>
  <c r="BL1296" i="9"/>
  <c r="BI1296" i="9"/>
  <c r="BF1296" i="9"/>
  <c r="BC1296" i="9"/>
  <c r="AZ1296" i="9"/>
  <c r="AW1296" i="9"/>
  <c r="AT1296" i="9"/>
  <c r="AQ1296" i="9"/>
  <c r="AN1296" i="9"/>
  <c r="AK1296" i="9"/>
  <c r="AH1296" i="9"/>
  <c r="AE1296" i="9"/>
  <c r="AB1296" i="9"/>
  <c r="Y1296" i="9"/>
  <c r="V1296" i="9"/>
  <c r="S1296" i="9"/>
  <c r="P1296" i="9"/>
  <c r="M1296" i="9"/>
  <c r="J1296" i="9"/>
  <c r="G1296" i="9"/>
  <c r="D1296" i="9"/>
  <c r="CA1295" i="9"/>
  <c r="BX1295" i="9"/>
  <c r="BU1295" i="9"/>
  <c r="BR1295" i="9"/>
  <c r="BO1295" i="9"/>
  <c r="BL1295" i="9"/>
  <c r="BI1295" i="9"/>
  <c r="BF1295" i="9"/>
  <c r="BC1295" i="9"/>
  <c r="AZ1295" i="9"/>
  <c r="AW1295" i="9"/>
  <c r="AT1295" i="9"/>
  <c r="AQ1295" i="9"/>
  <c r="AN1295" i="9"/>
  <c r="AK1295" i="9"/>
  <c r="AH1295" i="9"/>
  <c r="AE1295" i="9"/>
  <c r="AB1295" i="9"/>
  <c r="Y1295" i="9"/>
  <c r="V1295" i="9"/>
  <c r="S1295" i="9"/>
  <c r="P1295" i="9"/>
  <c r="M1295" i="9"/>
  <c r="J1295" i="9"/>
  <c r="G1295" i="9"/>
  <c r="D1295" i="9"/>
  <c r="CA1290" i="9"/>
  <c r="BX1290" i="9"/>
  <c r="BU1290" i="9"/>
  <c r="BR1290" i="9"/>
  <c r="BO1290" i="9"/>
  <c r="BL1290" i="9"/>
  <c r="BI1290" i="9"/>
  <c r="BF1290" i="9"/>
  <c r="BC1290" i="9"/>
  <c r="AZ1290" i="9"/>
  <c r="AW1290" i="9"/>
  <c r="AT1290" i="9"/>
  <c r="AQ1290" i="9"/>
  <c r="AN1290" i="9"/>
  <c r="AK1290" i="9"/>
  <c r="AH1290" i="9"/>
  <c r="AE1290" i="9"/>
  <c r="AB1290" i="9"/>
  <c r="Y1290" i="9"/>
  <c r="V1290" i="9"/>
  <c r="S1290" i="9"/>
  <c r="P1290" i="9"/>
  <c r="M1290" i="9"/>
  <c r="J1290" i="9"/>
  <c r="G1290" i="9"/>
  <c r="D1290" i="9"/>
  <c r="CA1286" i="9"/>
  <c r="BX1286" i="9"/>
  <c r="BU1286" i="9"/>
  <c r="BR1286" i="9"/>
  <c r="BO1286" i="9"/>
  <c r="BL1286" i="9"/>
  <c r="BI1286" i="9"/>
  <c r="BF1286" i="9"/>
  <c r="BC1286" i="9"/>
  <c r="AZ1286" i="9"/>
  <c r="AW1286" i="9"/>
  <c r="AT1286" i="9"/>
  <c r="AQ1286" i="9"/>
  <c r="AN1286" i="9"/>
  <c r="AK1286" i="9"/>
  <c r="AH1286" i="9"/>
  <c r="AE1286" i="9"/>
  <c r="AB1286" i="9"/>
  <c r="Y1286" i="9"/>
  <c r="V1286" i="9"/>
  <c r="S1286" i="9"/>
  <c r="P1286" i="9"/>
  <c r="M1286" i="9"/>
  <c r="J1286" i="9"/>
  <c r="G1286" i="9"/>
  <c r="D1286" i="9"/>
  <c r="CA1285" i="9"/>
  <c r="BX1285" i="9"/>
  <c r="BU1285" i="9"/>
  <c r="BR1285" i="9"/>
  <c r="BO1285" i="9"/>
  <c r="BL1285" i="9"/>
  <c r="BI1285" i="9"/>
  <c r="BF1285" i="9"/>
  <c r="BC1285" i="9"/>
  <c r="AZ1285" i="9"/>
  <c r="AW1285" i="9"/>
  <c r="AT1285" i="9"/>
  <c r="AQ1285" i="9"/>
  <c r="AN1285" i="9"/>
  <c r="AK1285" i="9"/>
  <c r="AH1285" i="9"/>
  <c r="AE1285" i="9"/>
  <c r="AB1285" i="9"/>
  <c r="Y1285" i="9"/>
  <c r="V1285" i="9"/>
  <c r="S1285" i="9"/>
  <c r="P1285" i="9"/>
  <c r="M1285" i="9"/>
  <c r="J1285" i="9"/>
  <c r="G1285" i="9"/>
  <c r="D1285" i="9"/>
  <c r="CA1284" i="9"/>
  <c r="BX1284" i="9"/>
  <c r="BU1284" i="9"/>
  <c r="BR1284" i="9"/>
  <c r="BO1284" i="9"/>
  <c r="BL1284" i="9"/>
  <c r="BI1284" i="9"/>
  <c r="BF1284" i="9"/>
  <c r="BC1284" i="9"/>
  <c r="AZ1284" i="9"/>
  <c r="AW1284" i="9"/>
  <c r="AT1284" i="9"/>
  <c r="AQ1284" i="9"/>
  <c r="AN1284" i="9"/>
  <c r="AK1284" i="9"/>
  <c r="AH1284" i="9"/>
  <c r="AE1284" i="9"/>
  <c r="AB1284" i="9"/>
  <c r="Y1284" i="9"/>
  <c r="V1284" i="9"/>
  <c r="S1284" i="9"/>
  <c r="P1284" i="9"/>
  <c r="M1284" i="9"/>
  <c r="J1284" i="9"/>
  <c r="G1284" i="9"/>
  <c r="D1284" i="9"/>
  <c r="CA1283" i="9"/>
  <c r="BX1283" i="9"/>
  <c r="BU1283" i="9"/>
  <c r="BR1283" i="9"/>
  <c r="BO1283" i="9"/>
  <c r="BL1283" i="9"/>
  <c r="BI1283" i="9"/>
  <c r="BF1283" i="9"/>
  <c r="BC1283" i="9"/>
  <c r="AZ1283" i="9"/>
  <c r="AW1283" i="9"/>
  <c r="AT1283" i="9"/>
  <c r="AQ1283" i="9"/>
  <c r="AN1283" i="9"/>
  <c r="AK1283" i="9"/>
  <c r="AH1283" i="9"/>
  <c r="AE1283" i="9"/>
  <c r="AB1283" i="9"/>
  <c r="Y1283" i="9"/>
  <c r="V1283" i="9"/>
  <c r="S1283" i="9"/>
  <c r="P1283" i="9"/>
  <c r="M1283" i="9"/>
  <c r="J1283" i="9"/>
  <c r="G1283" i="9"/>
  <c r="D1283" i="9"/>
  <c r="CA1282" i="9"/>
  <c r="BX1282" i="9"/>
  <c r="BU1282" i="9"/>
  <c r="BR1282" i="9"/>
  <c r="BO1282" i="9"/>
  <c r="BL1282" i="9"/>
  <c r="BI1282" i="9"/>
  <c r="BF1282" i="9"/>
  <c r="BC1282" i="9"/>
  <c r="AZ1282" i="9"/>
  <c r="AW1282" i="9"/>
  <c r="AT1282" i="9"/>
  <c r="AQ1282" i="9"/>
  <c r="AN1282" i="9"/>
  <c r="AK1282" i="9"/>
  <c r="AH1282" i="9"/>
  <c r="AE1282" i="9"/>
  <c r="AB1282" i="9"/>
  <c r="Y1282" i="9"/>
  <c r="V1282" i="9"/>
  <c r="S1282" i="9"/>
  <c r="P1282" i="9"/>
  <c r="M1282" i="9"/>
  <c r="J1282" i="9"/>
  <c r="G1282" i="9"/>
  <c r="D1282" i="9"/>
  <c r="CA1281" i="9"/>
  <c r="CA1337" i="9" s="1"/>
  <c r="CA1344" i="9" s="1"/>
  <c r="BX1281" i="9"/>
  <c r="BX1337" i="9" s="1"/>
  <c r="BX1344" i="9" s="1"/>
  <c r="BU1281" i="9"/>
  <c r="BU1337" i="9" s="1"/>
  <c r="BU1344" i="9" s="1"/>
  <c r="BR1281" i="9"/>
  <c r="BR1337" i="9" s="1"/>
  <c r="BR1344" i="9" s="1"/>
  <c r="BO1281" i="9"/>
  <c r="BO1337" i="9" s="1"/>
  <c r="BO1344" i="9" s="1"/>
  <c r="BL1281" i="9"/>
  <c r="BL1337" i="9" s="1"/>
  <c r="BL1344" i="9" s="1"/>
  <c r="BI1281" i="9"/>
  <c r="BI1337" i="9" s="1"/>
  <c r="BI1344" i="9" s="1"/>
  <c r="BF1281" i="9"/>
  <c r="BF1337" i="9" s="1"/>
  <c r="BF1344" i="9" s="1"/>
  <c r="BC1281" i="9"/>
  <c r="BC1337" i="9" s="1"/>
  <c r="BC1344" i="9" s="1"/>
  <c r="AZ1281" i="9"/>
  <c r="AZ1337" i="9" s="1"/>
  <c r="AZ1344" i="9" s="1"/>
  <c r="AW1281" i="9"/>
  <c r="AW1337" i="9" s="1"/>
  <c r="AW1344" i="9" s="1"/>
  <c r="AT1281" i="9"/>
  <c r="AT1337" i="9" s="1"/>
  <c r="AT1344" i="9" s="1"/>
  <c r="AQ1281" i="9"/>
  <c r="AQ1337" i="9" s="1"/>
  <c r="AQ1344" i="9" s="1"/>
  <c r="AN1281" i="9"/>
  <c r="AN1337" i="9" s="1"/>
  <c r="AN1344" i="9" s="1"/>
  <c r="AK1281" i="9"/>
  <c r="AK1337" i="9" s="1"/>
  <c r="AK1344" i="9" s="1"/>
  <c r="AH1281" i="9"/>
  <c r="AH1337" i="9" s="1"/>
  <c r="AH1344" i="9" s="1"/>
  <c r="AE1281" i="9"/>
  <c r="AE1337" i="9" s="1"/>
  <c r="AE1344" i="9" s="1"/>
  <c r="AB1281" i="9"/>
  <c r="AB1337" i="9" s="1"/>
  <c r="AB1344" i="9" s="1"/>
  <c r="Y1281" i="9"/>
  <c r="Y1337" i="9" s="1"/>
  <c r="Y1344" i="9" s="1"/>
  <c r="V1281" i="9"/>
  <c r="V1337" i="9" s="1"/>
  <c r="V1344" i="9" s="1"/>
  <c r="S1281" i="9"/>
  <c r="S1337" i="9" s="1"/>
  <c r="S1344" i="9" s="1"/>
  <c r="P1281" i="9"/>
  <c r="P1337" i="9" s="1"/>
  <c r="P1344" i="9" s="1"/>
  <c r="M1281" i="9"/>
  <c r="M1337" i="9" s="1"/>
  <c r="M1344" i="9" s="1"/>
  <c r="J1281" i="9"/>
  <c r="J1337" i="9" s="1"/>
  <c r="J1344" i="9" s="1"/>
  <c r="G1281" i="9"/>
  <c r="G1337" i="9" s="1"/>
  <c r="G1344" i="9" s="1"/>
  <c r="D1281" i="9"/>
  <c r="D1337" i="9" s="1"/>
  <c r="D1344" i="9" s="1"/>
  <c r="CA1280" i="9"/>
  <c r="BX1280" i="9"/>
  <c r="BU1280" i="9"/>
  <c r="BR1280" i="9"/>
  <c r="BO1280" i="9"/>
  <c r="BL1280" i="9"/>
  <c r="BI1280" i="9"/>
  <c r="BF1280" i="9"/>
  <c r="BC1280" i="9"/>
  <c r="AZ1280" i="9"/>
  <c r="AW1280" i="9"/>
  <c r="AT1280" i="9"/>
  <c r="AQ1280" i="9"/>
  <c r="AN1280" i="9"/>
  <c r="AK1280" i="9"/>
  <c r="AH1280" i="9"/>
  <c r="AE1280" i="9"/>
  <c r="AB1280" i="9"/>
  <c r="Y1280" i="9"/>
  <c r="V1280" i="9"/>
  <c r="S1280" i="9"/>
  <c r="P1280" i="9"/>
  <c r="M1280" i="9"/>
  <c r="J1280" i="9"/>
  <c r="G1280" i="9"/>
  <c r="D1280" i="9"/>
  <c r="CA1276" i="9"/>
  <c r="BX1276" i="9"/>
  <c r="BU1276" i="9"/>
  <c r="BR1276" i="9"/>
  <c r="BO1276" i="9"/>
  <c r="BL1276" i="9"/>
  <c r="BI1276" i="9"/>
  <c r="BF1276" i="9"/>
  <c r="BC1276" i="9"/>
  <c r="AZ1276" i="9"/>
  <c r="AW1276" i="9"/>
  <c r="AT1276" i="9"/>
  <c r="AQ1276" i="9"/>
  <c r="AN1276" i="9"/>
  <c r="AK1276" i="9"/>
  <c r="AH1276" i="9"/>
  <c r="AE1276" i="9"/>
  <c r="AB1276" i="9"/>
  <c r="Y1276" i="9"/>
  <c r="V1276" i="9"/>
  <c r="S1276" i="9"/>
  <c r="P1276" i="9"/>
  <c r="M1276" i="9"/>
  <c r="J1276" i="9"/>
  <c r="G1276" i="9"/>
  <c r="D1276" i="9"/>
  <c r="CA1273" i="9"/>
  <c r="BX1273" i="9"/>
  <c r="BU1273" i="9"/>
  <c r="BR1273" i="9"/>
  <c r="BO1273" i="9"/>
  <c r="BL1273" i="9"/>
  <c r="BI1273" i="9"/>
  <c r="BF1273" i="9"/>
  <c r="BC1273" i="9"/>
  <c r="AZ1273" i="9"/>
  <c r="AW1273" i="9"/>
  <c r="AT1273" i="9"/>
  <c r="AQ1273" i="9"/>
  <c r="AN1273" i="9"/>
  <c r="AK1273" i="9"/>
  <c r="AH1273" i="9"/>
  <c r="AE1273" i="9"/>
  <c r="AB1273" i="9"/>
  <c r="Y1273" i="9"/>
  <c r="V1273" i="9"/>
  <c r="S1273" i="9"/>
  <c r="P1273" i="9"/>
  <c r="M1273" i="9"/>
  <c r="J1273" i="9"/>
  <c r="G1273" i="9"/>
  <c r="D1273" i="9"/>
  <c r="CA1272" i="9"/>
  <c r="BX1272" i="9"/>
  <c r="BU1272" i="9"/>
  <c r="BR1272" i="9"/>
  <c r="BO1272" i="9"/>
  <c r="BL1272" i="9"/>
  <c r="BI1272" i="9"/>
  <c r="BF1272" i="9"/>
  <c r="BC1272" i="9"/>
  <c r="AZ1272" i="9"/>
  <c r="AW1272" i="9"/>
  <c r="AT1272" i="9"/>
  <c r="AQ1272" i="9"/>
  <c r="AN1272" i="9"/>
  <c r="AK1272" i="9"/>
  <c r="AH1272" i="9"/>
  <c r="AE1272" i="9"/>
  <c r="AB1272" i="9"/>
  <c r="Y1272" i="9"/>
  <c r="V1272" i="9"/>
  <c r="S1272" i="9"/>
  <c r="P1272" i="9"/>
  <c r="M1272" i="9"/>
  <c r="J1272" i="9"/>
  <c r="G1272" i="9"/>
  <c r="D1272" i="9"/>
  <c r="CA1271" i="9"/>
  <c r="BX1271" i="9"/>
  <c r="BU1271" i="9"/>
  <c r="BR1271" i="9"/>
  <c r="BO1271" i="9"/>
  <c r="BL1271" i="9"/>
  <c r="BI1271" i="9"/>
  <c r="BF1271" i="9"/>
  <c r="BC1271" i="9"/>
  <c r="AZ1271" i="9"/>
  <c r="AW1271" i="9"/>
  <c r="AT1271" i="9"/>
  <c r="AQ1271" i="9"/>
  <c r="AN1271" i="9"/>
  <c r="AK1271" i="9"/>
  <c r="AH1271" i="9"/>
  <c r="AE1271" i="9"/>
  <c r="AB1271" i="9"/>
  <c r="Y1271" i="9"/>
  <c r="V1271" i="9"/>
  <c r="S1271" i="9"/>
  <c r="P1271" i="9"/>
  <c r="M1271" i="9"/>
  <c r="J1271" i="9"/>
  <c r="G1271" i="9"/>
  <c r="D1271" i="9"/>
  <c r="CA1270" i="9"/>
  <c r="BX1270" i="9"/>
  <c r="BU1270" i="9"/>
  <c r="BR1270" i="9"/>
  <c r="BO1270" i="9"/>
  <c r="BL1270" i="9"/>
  <c r="BI1270" i="9"/>
  <c r="BF1270" i="9"/>
  <c r="BC1270" i="9"/>
  <c r="AZ1270" i="9"/>
  <c r="AW1270" i="9"/>
  <c r="AT1270" i="9"/>
  <c r="AQ1270" i="9"/>
  <c r="AN1270" i="9"/>
  <c r="AK1270" i="9"/>
  <c r="AH1270" i="9"/>
  <c r="AE1270" i="9"/>
  <c r="AB1270" i="9"/>
  <c r="Y1270" i="9"/>
  <c r="V1270" i="9"/>
  <c r="S1270" i="9"/>
  <c r="P1270" i="9"/>
  <c r="M1270" i="9"/>
  <c r="J1270" i="9"/>
  <c r="G1270" i="9"/>
  <c r="D1270" i="9"/>
  <c r="CA1269" i="9"/>
  <c r="BX1269" i="9"/>
  <c r="BU1269" i="9"/>
  <c r="BR1269" i="9"/>
  <c r="BO1269" i="9"/>
  <c r="BL1269" i="9"/>
  <c r="BI1269" i="9"/>
  <c r="BF1269" i="9"/>
  <c r="BC1269" i="9"/>
  <c r="AZ1269" i="9"/>
  <c r="AW1269" i="9"/>
  <c r="AT1269" i="9"/>
  <c r="AQ1269" i="9"/>
  <c r="AN1269" i="9"/>
  <c r="AK1269" i="9"/>
  <c r="AH1269" i="9"/>
  <c r="AE1269" i="9"/>
  <c r="AB1269" i="9"/>
  <c r="Y1269" i="9"/>
  <c r="V1269" i="9"/>
  <c r="S1269" i="9"/>
  <c r="P1269" i="9"/>
  <c r="M1269" i="9"/>
  <c r="J1269" i="9"/>
  <c r="G1269" i="9"/>
  <c r="D1269" i="9"/>
  <c r="CA1266" i="9"/>
  <c r="BX1266" i="9"/>
  <c r="BU1266" i="9"/>
  <c r="BR1266" i="9"/>
  <c r="BO1266" i="9"/>
  <c r="BL1266" i="9"/>
  <c r="BI1266" i="9"/>
  <c r="BF1266" i="9"/>
  <c r="BC1266" i="9"/>
  <c r="AZ1266" i="9"/>
  <c r="AW1266" i="9"/>
  <c r="AT1266" i="9"/>
  <c r="AQ1266" i="9"/>
  <c r="AN1266" i="9"/>
  <c r="AK1266" i="9"/>
  <c r="AH1266" i="9"/>
  <c r="AE1266" i="9"/>
  <c r="AB1266" i="9"/>
  <c r="Y1266" i="9"/>
  <c r="V1266" i="9"/>
  <c r="S1266" i="9"/>
  <c r="P1266" i="9"/>
  <c r="M1266" i="9"/>
  <c r="J1266" i="9"/>
  <c r="G1266" i="9"/>
  <c r="D1266" i="9"/>
  <c r="CA1265" i="9"/>
  <c r="BX1265" i="9"/>
  <c r="BU1265" i="9"/>
  <c r="BR1265" i="9"/>
  <c r="BO1265" i="9"/>
  <c r="BL1265" i="9"/>
  <c r="BI1265" i="9"/>
  <c r="BF1265" i="9"/>
  <c r="BC1265" i="9"/>
  <c r="AZ1265" i="9"/>
  <c r="AW1265" i="9"/>
  <c r="AT1265" i="9"/>
  <c r="AQ1265" i="9"/>
  <c r="AN1265" i="9"/>
  <c r="AK1265" i="9"/>
  <c r="AH1265" i="9"/>
  <c r="AE1265" i="9"/>
  <c r="AB1265" i="9"/>
  <c r="Y1265" i="9"/>
  <c r="V1265" i="9"/>
  <c r="S1265" i="9"/>
  <c r="P1265" i="9"/>
  <c r="M1265" i="9"/>
  <c r="J1265" i="9"/>
  <c r="G1265" i="9"/>
  <c r="D1265" i="9"/>
  <c r="CA1264" i="9"/>
  <c r="BX1264" i="9"/>
  <c r="BU1264" i="9"/>
  <c r="BR1264" i="9"/>
  <c r="BO1264" i="9"/>
  <c r="BL1264" i="9"/>
  <c r="BI1264" i="9"/>
  <c r="BF1264" i="9"/>
  <c r="BC1264" i="9"/>
  <c r="AZ1264" i="9"/>
  <c r="AW1264" i="9"/>
  <c r="AT1264" i="9"/>
  <c r="AQ1264" i="9"/>
  <c r="AN1264" i="9"/>
  <c r="AK1264" i="9"/>
  <c r="AH1264" i="9"/>
  <c r="AE1264" i="9"/>
  <c r="AB1264" i="9"/>
  <c r="Y1264" i="9"/>
  <c r="V1264" i="9"/>
  <c r="S1264" i="9"/>
  <c r="P1264" i="9"/>
  <c r="M1264" i="9"/>
  <c r="J1264" i="9"/>
  <c r="G1264" i="9"/>
  <c r="D1264" i="9"/>
  <c r="CA1263" i="9"/>
  <c r="BX1263" i="9"/>
  <c r="BU1263" i="9"/>
  <c r="BR1263" i="9"/>
  <c r="BO1263" i="9"/>
  <c r="BL1263" i="9"/>
  <c r="BI1263" i="9"/>
  <c r="BF1263" i="9"/>
  <c r="BC1263" i="9"/>
  <c r="AZ1263" i="9"/>
  <c r="AW1263" i="9"/>
  <c r="AT1263" i="9"/>
  <c r="AQ1263" i="9"/>
  <c r="AN1263" i="9"/>
  <c r="AK1263" i="9"/>
  <c r="AH1263" i="9"/>
  <c r="AE1263" i="9"/>
  <c r="AB1263" i="9"/>
  <c r="Y1263" i="9"/>
  <c r="V1263" i="9"/>
  <c r="S1263" i="9"/>
  <c r="P1263" i="9"/>
  <c r="M1263" i="9"/>
  <c r="J1263" i="9"/>
  <c r="G1263" i="9"/>
  <c r="D1263" i="9"/>
  <c r="CA1262" i="9"/>
  <c r="BX1262" i="9"/>
  <c r="BU1262" i="9"/>
  <c r="BR1262" i="9"/>
  <c r="BO1262" i="9"/>
  <c r="BL1262" i="9"/>
  <c r="BI1262" i="9"/>
  <c r="BF1262" i="9"/>
  <c r="BC1262" i="9"/>
  <c r="AZ1262" i="9"/>
  <c r="AW1262" i="9"/>
  <c r="AT1262" i="9"/>
  <c r="AQ1262" i="9"/>
  <c r="AN1262" i="9"/>
  <c r="AK1262" i="9"/>
  <c r="AH1262" i="9"/>
  <c r="AE1262" i="9"/>
  <c r="AB1262" i="9"/>
  <c r="Y1262" i="9"/>
  <c r="V1262" i="9"/>
  <c r="S1262" i="9"/>
  <c r="P1262" i="9"/>
  <c r="M1262" i="9"/>
  <c r="J1262" i="9"/>
  <c r="G1262" i="9"/>
  <c r="D1262" i="9"/>
  <c r="CA1258" i="9"/>
  <c r="BX1258" i="9"/>
  <c r="BU1258" i="9"/>
  <c r="BR1258" i="9"/>
  <c r="BO1258" i="9"/>
  <c r="BL1258" i="9"/>
  <c r="BI1258" i="9"/>
  <c r="BF1258" i="9"/>
  <c r="BC1258" i="9"/>
  <c r="AZ1258" i="9"/>
  <c r="AW1258" i="9"/>
  <c r="AT1258" i="9"/>
  <c r="AQ1258" i="9"/>
  <c r="AN1258" i="9"/>
  <c r="AK1258" i="9"/>
  <c r="AH1258" i="9"/>
  <c r="AE1258" i="9"/>
  <c r="AB1258" i="9"/>
  <c r="Y1258" i="9"/>
  <c r="V1258" i="9"/>
  <c r="S1258" i="9"/>
  <c r="P1258" i="9"/>
  <c r="M1258" i="9"/>
  <c r="J1258" i="9"/>
  <c r="G1258" i="9"/>
  <c r="D1258" i="9"/>
  <c r="CA1255" i="9"/>
  <c r="BX1255" i="9"/>
  <c r="BU1255" i="9"/>
  <c r="BR1255" i="9"/>
  <c r="BO1255" i="9"/>
  <c r="BL1255" i="9"/>
  <c r="BI1255" i="9"/>
  <c r="BF1255" i="9"/>
  <c r="BC1255" i="9"/>
  <c r="AZ1255" i="9"/>
  <c r="AW1255" i="9"/>
  <c r="AT1255" i="9"/>
  <c r="AQ1255" i="9"/>
  <c r="AN1255" i="9"/>
  <c r="AK1255" i="9"/>
  <c r="AH1255" i="9"/>
  <c r="AE1255" i="9"/>
  <c r="AB1255" i="9"/>
  <c r="Y1255" i="9"/>
  <c r="V1255" i="9"/>
  <c r="S1255" i="9"/>
  <c r="P1255" i="9"/>
  <c r="M1255" i="9"/>
  <c r="J1255" i="9"/>
  <c r="G1255" i="9"/>
  <c r="D1255" i="9"/>
  <c r="CA1254" i="9"/>
  <c r="BX1254" i="9"/>
  <c r="BU1254" i="9"/>
  <c r="BR1254" i="9"/>
  <c r="BO1254" i="9"/>
  <c r="BL1254" i="9"/>
  <c r="BI1254" i="9"/>
  <c r="BF1254" i="9"/>
  <c r="BC1254" i="9"/>
  <c r="AZ1254" i="9"/>
  <c r="AW1254" i="9"/>
  <c r="AT1254" i="9"/>
  <c r="AQ1254" i="9"/>
  <c r="AN1254" i="9"/>
  <c r="AK1254" i="9"/>
  <c r="AH1254" i="9"/>
  <c r="AE1254" i="9"/>
  <c r="AB1254" i="9"/>
  <c r="Y1254" i="9"/>
  <c r="V1254" i="9"/>
  <c r="S1254" i="9"/>
  <c r="P1254" i="9"/>
  <c r="M1254" i="9"/>
  <c r="J1254" i="9"/>
  <c r="G1254" i="9"/>
  <c r="D1254" i="9"/>
  <c r="CA1253" i="9"/>
  <c r="BX1253" i="9"/>
  <c r="BU1253" i="9"/>
  <c r="BR1253" i="9"/>
  <c r="BO1253" i="9"/>
  <c r="BL1253" i="9"/>
  <c r="BI1253" i="9"/>
  <c r="BF1253" i="9"/>
  <c r="BC1253" i="9"/>
  <c r="AZ1253" i="9"/>
  <c r="AW1253" i="9"/>
  <c r="AT1253" i="9"/>
  <c r="AQ1253" i="9"/>
  <c r="AN1253" i="9"/>
  <c r="AK1253" i="9"/>
  <c r="AH1253" i="9"/>
  <c r="AE1253" i="9"/>
  <c r="AB1253" i="9"/>
  <c r="Y1253" i="9"/>
  <c r="V1253" i="9"/>
  <c r="S1253" i="9"/>
  <c r="P1253" i="9"/>
  <c r="M1253" i="9"/>
  <c r="J1253" i="9"/>
  <c r="G1253" i="9"/>
  <c r="D1253" i="9"/>
  <c r="CA1252" i="9"/>
  <c r="BX1252" i="9"/>
  <c r="BU1252" i="9"/>
  <c r="BR1252" i="9"/>
  <c r="BO1252" i="9"/>
  <c r="BL1252" i="9"/>
  <c r="BI1252" i="9"/>
  <c r="BF1252" i="9"/>
  <c r="BC1252" i="9"/>
  <c r="AZ1252" i="9"/>
  <c r="AW1252" i="9"/>
  <c r="AT1252" i="9"/>
  <c r="AQ1252" i="9"/>
  <c r="AN1252" i="9"/>
  <c r="AK1252" i="9"/>
  <c r="AH1252" i="9"/>
  <c r="AE1252" i="9"/>
  <c r="AB1252" i="9"/>
  <c r="Y1252" i="9"/>
  <c r="V1252" i="9"/>
  <c r="S1252" i="9"/>
  <c r="P1252" i="9"/>
  <c r="M1252" i="9"/>
  <c r="J1252" i="9"/>
  <c r="G1252" i="9"/>
  <c r="D1252" i="9"/>
  <c r="CA1251" i="9"/>
  <c r="BX1251" i="9"/>
  <c r="BU1251" i="9"/>
  <c r="BR1251" i="9"/>
  <c r="BO1251" i="9"/>
  <c r="BL1251" i="9"/>
  <c r="BI1251" i="9"/>
  <c r="BF1251" i="9"/>
  <c r="BC1251" i="9"/>
  <c r="AZ1251" i="9"/>
  <c r="AW1251" i="9"/>
  <c r="AT1251" i="9"/>
  <c r="AQ1251" i="9"/>
  <c r="AN1251" i="9"/>
  <c r="AK1251" i="9"/>
  <c r="AH1251" i="9"/>
  <c r="AE1251" i="9"/>
  <c r="AB1251" i="9"/>
  <c r="Y1251" i="9"/>
  <c r="V1251" i="9"/>
  <c r="S1251" i="9"/>
  <c r="P1251" i="9"/>
  <c r="M1251" i="9"/>
  <c r="J1251" i="9"/>
  <c r="G1251" i="9"/>
  <c r="D1251" i="9"/>
  <c r="CA1248" i="9"/>
  <c r="BX1248" i="9"/>
  <c r="BU1248" i="9"/>
  <c r="BR1248" i="9"/>
  <c r="BO1248" i="9"/>
  <c r="BL1248" i="9"/>
  <c r="BI1248" i="9"/>
  <c r="BF1248" i="9"/>
  <c r="BC1248" i="9"/>
  <c r="AZ1248" i="9"/>
  <c r="AW1248" i="9"/>
  <c r="AT1248" i="9"/>
  <c r="AQ1248" i="9"/>
  <c r="AN1248" i="9"/>
  <c r="AK1248" i="9"/>
  <c r="AH1248" i="9"/>
  <c r="AE1248" i="9"/>
  <c r="AB1248" i="9"/>
  <c r="Y1248" i="9"/>
  <c r="V1248" i="9"/>
  <c r="S1248" i="9"/>
  <c r="P1248" i="9"/>
  <c r="M1248" i="9"/>
  <c r="J1248" i="9"/>
  <c r="G1248" i="9"/>
  <c r="D1248" i="9"/>
  <c r="CA1247" i="9"/>
  <c r="BX1247" i="9"/>
  <c r="BU1247" i="9"/>
  <c r="BR1247" i="9"/>
  <c r="BO1247" i="9"/>
  <c r="BL1247" i="9"/>
  <c r="BI1247" i="9"/>
  <c r="BF1247" i="9"/>
  <c r="BC1247" i="9"/>
  <c r="AZ1247" i="9"/>
  <c r="AW1247" i="9"/>
  <c r="AT1247" i="9"/>
  <c r="AQ1247" i="9"/>
  <c r="AN1247" i="9"/>
  <c r="AK1247" i="9"/>
  <c r="AH1247" i="9"/>
  <c r="AE1247" i="9"/>
  <c r="AB1247" i="9"/>
  <c r="Y1247" i="9"/>
  <c r="V1247" i="9"/>
  <c r="S1247" i="9"/>
  <c r="P1247" i="9"/>
  <c r="M1247" i="9"/>
  <c r="J1247" i="9"/>
  <c r="G1247" i="9"/>
  <c r="D1247" i="9"/>
  <c r="CA1246" i="9"/>
  <c r="BX1246" i="9"/>
  <c r="BU1246" i="9"/>
  <c r="BR1246" i="9"/>
  <c r="BO1246" i="9"/>
  <c r="BL1246" i="9"/>
  <c r="BI1246" i="9"/>
  <c r="BF1246" i="9"/>
  <c r="BC1246" i="9"/>
  <c r="AZ1246" i="9"/>
  <c r="AW1246" i="9"/>
  <c r="AT1246" i="9"/>
  <c r="AQ1246" i="9"/>
  <c r="AN1246" i="9"/>
  <c r="AK1246" i="9"/>
  <c r="AH1246" i="9"/>
  <c r="AE1246" i="9"/>
  <c r="AB1246" i="9"/>
  <c r="Y1246" i="9"/>
  <c r="V1246" i="9"/>
  <c r="S1246" i="9"/>
  <c r="P1246" i="9"/>
  <c r="M1246" i="9"/>
  <c r="J1246" i="9"/>
  <c r="G1246" i="9"/>
  <c r="D1246" i="9"/>
  <c r="CA1245" i="9"/>
  <c r="BX1245" i="9"/>
  <c r="BU1245" i="9"/>
  <c r="BR1245" i="9"/>
  <c r="BO1245" i="9"/>
  <c r="BL1245" i="9"/>
  <c r="BI1245" i="9"/>
  <c r="BF1245" i="9"/>
  <c r="BC1245" i="9"/>
  <c r="AZ1245" i="9"/>
  <c r="AW1245" i="9"/>
  <c r="AT1245" i="9"/>
  <c r="AQ1245" i="9"/>
  <c r="AN1245" i="9"/>
  <c r="AK1245" i="9"/>
  <c r="AH1245" i="9"/>
  <c r="AE1245" i="9"/>
  <c r="AB1245" i="9"/>
  <c r="Y1245" i="9"/>
  <c r="V1245" i="9"/>
  <c r="S1245" i="9"/>
  <c r="P1245" i="9"/>
  <c r="M1245" i="9"/>
  <c r="J1245" i="9"/>
  <c r="G1245" i="9"/>
  <c r="D1245" i="9"/>
  <c r="CA1244" i="9"/>
  <c r="BX1244" i="9"/>
  <c r="BU1244" i="9"/>
  <c r="BR1244" i="9"/>
  <c r="BO1244" i="9"/>
  <c r="BL1244" i="9"/>
  <c r="BI1244" i="9"/>
  <c r="BF1244" i="9"/>
  <c r="BC1244" i="9"/>
  <c r="AZ1244" i="9"/>
  <c r="AW1244" i="9"/>
  <c r="AT1244" i="9"/>
  <c r="AQ1244" i="9"/>
  <c r="AN1244" i="9"/>
  <c r="AK1244" i="9"/>
  <c r="AH1244" i="9"/>
  <c r="AE1244" i="9"/>
  <c r="AB1244" i="9"/>
  <c r="Y1244" i="9"/>
  <c r="V1244" i="9"/>
  <c r="S1244" i="9"/>
  <c r="P1244" i="9"/>
  <c r="M1244" i="9"/>
  <c r="J1244" i="9"/>
  <c r="G1244" i="9"/>
  <c r="D1244" i="9"/>
  <c r="CA1241" i="9"/>
  <c r="BX1241" i="9"/>
  <c r="BU1241" i="9"/>
  <c r="BR1241" i="9"/>
  <c r="BO1241" i="9"/>
  <c r="BL1241" i="9"/>
  <c r="BI1241" i="9"/>
  <c r="BF1241" i="9"/>
  <c r="BC1241" i="9"/>
  <c r="AZ1241" i="9"/>
  <c r="AW1241" i="9"/>
  <c r="AT1241" i="9"/>
  <c r="AQ1241" i="9"/>
  <c r="AN1241" i="9"/>
  <c r="AK1241" i="9"/>
  <c r="AH1241" i="9"/>
  <c r="AE1241" i="9"/>
  <c r="AB1241" i="9"/>
  <c r="Y1241" i="9"/>
  <c r="V1241" i="9"/>
  <c r="S1241" i="9"/>
  <c r="P1241" i="9"/>
  <c r="M1241" i="9"/>
  <c r="J1241" i="9"/>
  <c r="G1241" i="9"/>
  <c r="D1241" i="9"/>
  <c r="CA1238" i="9"/>
  <c r="BX1238" i="9"/>
  <c r="BU1238" i="9"/>
  <c r="BR1238" i="9"/>
  <c r="BO1238" i="9"/>
  <c r="BL1238" i="9"/>
  <c r="BI1238" i="9"/>
  <c r="BF1238" i="9"/>
  <c r="BC1238" i="9"/>
  <c r="AZ1238" i="9"/>
  <c r="AW1238" i="9"/>
  <c r="AT1238" i="9"/>
  <c r="AQ1238" i="9"/>
  <c r="AN1238" i="9"/>
  <c r="AK1238" i="9"/>
  <c r="AH1238" i="9"/>
  <c r="AE1238" i="9"/>
  <c r="AB1238" i="9"/>
  <c r="Y1238" i="9"/>
  <c r="V1238" i="9"/>
  <c r="S1238" i="9"/>
  <c r="P1238" i="9"/>
  <c r="M1238" i="9"/>
  <c r="J1238" i="9"/>
  <c r="G1238" i="9"/>
  <c r="D1238" i="9"/>
  <c r="CA1235" i="9"/>
  <c r="BX1235" i="9"/>
  <c r="BU1235" i="9"/>
  <c r="BR1235" i="9"/>
  <c r="BO1235" i="9"/>
  <c r="BL1235" i="9"/>
  <c r="BI1235" i="9"/>
  <c r="BF1235" i="9"/>
  <c r="BC1235" i="9"/>
  <c r="AZ1235" i="9"/>
  <c r="AW1235" i="9"/>
  <c r="AT1235" i="9"/>
  <c r="AQ1235" i="9"/>
  <c r="AN1235" i="9"/>
  <c r="AK1235" i="9"/>
  <c r="AH1235" i="9"/>
  <c r="AE1235" i="9"/>
  <c r="AB1235" i="9"/>
  <c r="Y1235" i="9"/>
  <c r="V1235" i="9"/>
  <c r="S1235" i="9"/>
  <c r="P1235" i="9"/>
  <c r="M1235" i="9"/>
  <c r="J1235" i="9"/>
  <c r="G1235" i="9"/>
  <c r="D1235" i="9"/>
  <c r="CA1234" i="9"/>
  <c r="BX1234" i="9"/>
  <c r="BU1234" i="9"/>
  <c r="BR1234" i="9"/>
  <c r="BO1234" i="9"/>
  <c r="BL1234" i="9"/>
  <c r="BI1234" i="9"/>
  <c r="BF1234" i="9"/>
  <c r="BC1234" i="9"/>
  <c r="AZ1234" i="9"/>
  <c r="AW1234" i="9"/>
  <c r="AT1234" i="9"/>
  <c r="AQ1234" i="9"/>
  <c r="AN1234" i="9"/>
  <c r="AK1234" i="9"/>
  <c r="AH1234" i="9"/>
  <c r="AE1234" i="9"/>
  <c r="AB1234" i="9"/>
  <c r="Y1234" i="9"/>
  <c r="V1234" i="9"/>
  <c r="S1234" i="9"/>
  <c r="P1234" i="9"/>
  <c r="M1234" i="9"/>
  <c r="J1234" i="9"/>
  <c r="G1234" i="9"/>
  <c r="D1234" i="9"/>
  <c r="CA1233" i="9"/>
  <c r="BX1233" i="9"/>
  <c r="BU1233" i="9"/>
  <c r="BR1233" i="9"/>
  <c r="BO1233" i="9"/>
  <c r="BL1233" i="9"/>
  <c r="BI1233" i="9"/>
  <c r="BF1233" i="9"/>
  <c r="BC1233" i="9"/>
  <c r="AZ1233" i="9"/>
  <c r="AW1233" i="9"/>
  <c r="AT1233" i="9"/>
  <c r="AQ1233" i="9"/>
  <c r="AN1233" i="9"/>
  <c r="AK1233" i="9"/>
  <c r="AH1233" i="9"/>
  <c r="AE1233" i="9"/>
  <c r="AB1233" i="9"/>
  <c r="Y1233" i="9"/>
  <c r="V1233" i="9"/>
  <c r="S1233" i="9"/>
  <c r="P1233" i="9"/>
  <c r="M1233" i="9"/>
  <c r="J1233" i="9"/>
  <c r="G1233" i="9"/>
  <c r="D1233" i="9"/>
  <c r="CA1232" i="9"/>
  <c r="BX1232" i="9"/>
  <c r="BU1232" i="9"/>
  <c r="BR1232" i="9"/>
  <c r="BO1232" i="9"/>
  <c r="BL1232" i="9"/>
  <c r="BI1232" i="9"/>
  <c r="BF1232" i="9"/>
  <c r="BC1232" i="9"/>
  <c r="AZ1232" i="9"/>
  <c r="AW1232" i="9"/>
  <c r="AT1232" i="9"/>
  <c r="AQ1232" i="9"/>
  <c r="AN1232" i="9"/>
  <c r="AK1232" i="9"/>
  <c r="AH1232" i="9"/>
  <c r="AE1232" i="9"/>
  <c r="AB1232" i="9"/>
  <c r="Y1232" i="9"/>
  <c r="V1232" i="9"/>
  <c r="S1232" i="9"/>
  <c r="P1232" i="9"/>
  <c r="M1232" i="9"/>
  <c r="J1232" i="9"/>
  <c r="G1232" i="9"/>
  <c r="D1232" i="9"/>
  <c r="CA1231" i="9"/>
  <c r="BX1231" i="9"/>
  <c r="BU1231" i="9"/>
  <c r="BR1231" i="9"/>
  <c r="BO1231" i="9"/>
  <c r="BL1231" i="9"/>
  <c r="BI1231" i="9"/>
  <c r="BF1231" i="9"/>
  <c r="BC1231" i="9"/>
  <c r="AZ1231" i="9"/>
  <c r="AW1231" i="9"/>
  <c r="AT1231" i="9"/>
  <c r="AQ1231" i="9"/>
  <c r="AN1231" i="9"/>
  <c r="AK1231" i="9"/>
  <c r="AH1231" i="9"/>
  <c r="AE1231" i="9"/>
  <c r="AB1231" i="9"/>
  <c r="Y1231" i="9"/>
  <c r="V1231" i="9"/>
  <c r="S1231" i="9"/>
  <c r="P1231" i="9"/>
  <c r="M1231" i="9"/>
  <c r="J1231" i="9"/>
  <c r="G1231" i="9"/>
  <c r="D1231" i="9"/>
  <c r="CA1228" i="9"/>
  <c r="BX1228" i="9"/>
  <c r="BU1228" i="9"/>
  <c r="BR1228" i="9"/>
  <c r="BO1228" i="9"/>
  <c r="BL1228" i="9"/>
  <c r="BI1228" i="9"/>
  <c r="BF1228" i="9"/>
  <c r="BC1228" i="9"/>
  <c r="AZ1228" i="9"/>
  <c r="AW1228" i="9"/>
  <c r="AT1228" i="9"/>
  <c r="AQ1228" i="9"/>
  <c r="AN1228" i="9"/>
  <c r="AK1228" i="9"/>
  <c r="AH1228" i="9"/>
  <c r="AE1228" i="9"/>
  <c r="AB1228" i="9"/>
  <c r="Y1228" i="9"/>
  <c r="V1228" i="9"/>
  <c r="S1228" i="9"/>
  <c r="P1228" i="9"/>
  <c r="M1228" i="9"/>
  <c r="J1228" i="9"/>
  <c r="G1228" i="9"/>
  <c r="D1228" i="9"/>
  <c r="CA1227" i="9"/>
  <c r="BX1227" i="9"/>
  <c r="BU1227" i="9"/>
  <c r="BR1227" i="9"/>
  <c r="BO1227" i="9"/>
  <c r="BL1227" i="9"/>
  <c r="BI1227" i="9"/>
  <c r="BF1227" i="9"/>
  <c r="BC1227" i="9"/>
  <c r="AZ1227" i="9"/>
  <c r="AW1227" i="9"/>
  <c r="AT1227" i="9"/>
  <c r="AQ1227" i="9"/>
  <c r="AN1227" i="9"/>
  <c r="AK1227" i="9"/>
  <c r="AH1227" i="9"/>
  <c r="AE1227" i="9"/>
  <c r="AB1227" i="9"/>
  <c r="Y1227" i="9"/>
  <c r="V1227" i="9"/>
  <c r="S1227" i="9"/>
  <c r="P1227" i="9"/>
  <c r="M1227" i="9"/>
  <c r="J1227" i="9"/>
  <c r="G1227" i="9"/>
  <c r="D1227" i="9"/>
  <c r="CA1226" i="9"/>
  <c r="BX1226" i="9"/>
  <c r="BU1226" i="9"/>
  <c r="BR1226" i="9"/>
  <c r="BO1226" i="9"/>
  <c r="BL1226" i="9"/>
  <c r="BI1226" i="9"/>
  <c r="BF1226" i="9"/>
  <c r="BC1226" i="9"/>
  <c r="AZ1226" i="9"/>
  <c r="AW1226" i="9"/>
  <c r="AT1226" i="9"/>
  <c r="AQ1226" i="9"/>
  <c r="AN1226" i="9"/>
  <c r="AK1226" i="9"/>
  <c r="AH1226" i="9"/>
  <c r="AE1226" i="9"/>
  <c r="AB1226" i="9"/>
  <c r="Y1226" i="9"/>
  <c r="V1226" i="9"/>
  <c r="S1226" i="9"/>
  <c r="P1226" i="9"/>
  <c r="M1226" i="9"/>
  <c r="J1226" i="9"/>
  <c r="G1226" i="9"/>
  <c r="D1226" i="9"/>
  <c r="CA1225" i="9"/>
  <c r="BX1225" i="9"/>
  <c r="BU1225" i="9"/>
  <c r="BR1225" i="9"/>
  <c r="BO1225" i="9"/>
  <c r="BL1225" i="9"/>
  <c r="BI1225" i="9"/>
  <c r="BF1225" i="9"/>
  <c r="BC1225" i="9"/>
  <c r="AZ1225" i="9"/>
  <c r="AW1225" i="9"/>
  <c r="AT1225" i="9"/>
  <c r="AQ1225" i="9"/>
  <c r="AN1225" i="9"/>
  <c r="AK1225" i="9"/>
  <c r="AH1225" i="9"/>
  <c r="AE1225" i="9"/>
  <c r="AB1225" i="9"/>
  <c r="Y1225" i="9"/>
  <c r="V1225" i="9"/>
  <c r="S1225" i="9"/>
  <c r="P1225" i="9"/>
  <c r="M1225" i="9"/>
  <c r="J1225" i="9"/>
  <c r="G1225" i="9"/>
  <c r="D1225" i="9"/>
  <c r="CA1224" i="9"/>
  <c r="BX1224" i="9"/>
  <c r="BU1224" i="9"/>
  <c r="BR1224" i="9"/>
  <c r="BO1224" i="9"/>
  <c r="BL1224" i="9"/>
  <c r="BI1224" i="9"/>
  <c r="BF1224" i="9"/>
  <c r="BC1224" i="9"/>
  <c r="AZ1224" i="9"/>
  <c r="AW1224" i="9"/>
  <c r="AT1224" i="9"/>
  <c r="AQ1224" i="9"/>
  <c r="AN1224" i="9"/>
  <c r="AK1224" i="9"/>
  <c r="AH1224" i="9"/>
  <c r="AE1224" i="9"/>
  <c r="AB1224" i="9"/>
  <c r="Y1224" i="9"/>
  <c r="V1224" i="9"/>
  <c r="S1224" i="9"/>
  <c r="P1224" i="9"/>
  <c r="M1224" i="9"/>
  <c r="J1224" i="9"/>
  <c r="G1224" i="9"/>
  <c r="D1224" i="9"/>
  <c r="CA1221" i="9"/>
  <c r="BX1221" i="9"/>
  <c r="BU1221" i="9"/>
  <c r="BR1221" i="9"/>
  <c r="BO1221" i="9"/>
  <c r="BL1221" i="9"/>
  <c r="BI1221" i="9"/>
  <c r="BF1221" i="9"/>
  <c r="BC1221" i="9"/>
  <c r="AZ1221" i="9"/>
  <c r="AW1221" i="9"/>
  <c r="AT1221" i="9"/>
  <c r="AQ1221" i="9"/>
  <c r="AN1221" i="9"/>
  <c r="AK1221" i="9"/>
  <c r="AH1221" i="9"/>
  <c r="AE1221" i="9"/>
  <c r="AB1221" i="9"/>
  <c r="Y1221" i="9"/>
  <c r="V1221" i="9"/>
  <c r="S1221" i="9"/>
  <c r="P1221" i="9"/>
  <c r="M1221" i="9"/>
  <c r="J1221" i="9"/>
  <c r="G1221" i="9"/>
  <c r="D1221" i="9"/>
  <c r="CA1220" i="9"/>
  <c r="BX1220" i="9"/>
  <c r="BU1220" i="9"/>
  <c r="BR1220" i="9"/>
  <c r="BO1220" i="9"/>
  <c r="BL1220" i="9"/>
  <c r="BI1220" i="9"/>
  <c r="BF1220" i="9"/>
  <c r="BC1220" i="9"/>
  <c r="AZ1220" i="9"/>
  <c r="AW1220" i="9"/>
  <c r="AT1220" i="9"/>
  <c r="AQ1220" i="9"/>
  <c r="AN1220" i="9"/>
  <c r="AK1220" i="9"/>
  <c r="AH1220" i="9"/>
  <c r="AE1220" i="9"/>
  <c r="AB1220" i="9"/>
  <c r="Y1220" i="9"/>
  <c r="V1220" i="9"/>
  <c r="S1220" i="9"/>
  <c r="P1220" i="9"/>
  <c r="M1220" i="9"/>
  <c r="J1220" i="9"/>
  <c r="G1220" i="9"/>
  <c r="D1220" i="9"/>
  <c r="CA1219" i="9"/>
  <c r="BX1219" i="9"/>
  <c r="BU1219" i="9"/>
  <c r="BR1219" i="9"/>
  <c r="BO1219" i="9"/>
  <c r="BL1219" i="9"/>
  <c r="BI1219" i="9"/>
  <c r="BF1219" i="9"/>
  <c r="BC1219" i="9"/>
  <c r="AZ1219" i="9"/>
  <c r="AW1219" i="9"/>
  <c r="AT1219" i="9"/>
  <c r="AQ1219" i="9"/>
  <c r="AN1219" i="9"/>
  <c r="AK1219" i="9"/>
  <c r="AH1219" i="9"/>
  <c r="AE1219" i="9"/>
  <c r="AB1219" i="9"/>
  <c r="Y1219" i="9"/>
  <c r="V1219" i="9"/>
  <c r="S1219" i="9"/>
  <c r="P1219" i="9"/>
  <c r="M1219" i="9"/>
  <c r="J1219" i="9"/>
  <c r="G1219" i="9"/>
  <c r="D1219" i="9"/>
  <c r="CA1218" i="9"/>
  <c r="BX1218" i="9"/>
  <c r="BU1218" i="9"/>
  <c r="BR1218" i="9"/>
  <c r="BO1218" i="9"/>
  <c r="BL1218" i="9"/>
  <c r="BI1218" i="9"/>
  <c r="BF1218" i="9"/>
  <c r="BC1218" i="9"/>
  <c r="AZ1218" i="9"/>
  <c r="AW1218" i="9"/>
  <c r="AT1218" i="9"/>
  <c r="AQ1218" i="9"/>
  <c r="AN1218" i="9"/>
  <c r="AK1218" i="9"/>
  <c r="AH1218" i="9"/>
  <c r="AE1218" i="9"/>
  <c r="AB1218" i="9"/>
  <c r="Y1218" i="9"/>
  <c r="V1218" i="9"/>
  <c r="S1218" i="9"/>
  <c r="P1218" i="9"/>
  <c r="M1218" i="9"/>
  <c r="J1218" i="9"/>
  <c r="G1218" i="9"/>
  <c r="D1218" i="9"/>
  <c r="CA1217" i="9"/>
  <c r="BX1217" i="9"/>
  <c r="BU1217" i="9"/>
  <c r="BR1217" i="9"/>
  <c r="BO1217" i="9"/>
  <c r="BL1217" i="9"/>
  <c r="BI1217" i="9"/>
  <c r="BF1217" i="9"/>
  <c r="BC1217" i="9"/>
  <c r="AZ1217" i="9"/>
  <c r="AW1217" i="9"/>
  <c r="AT1217" i="9"/>
  <c r="AQ1217" i="9"/>
  <c r="AN1217" i="9"/>
  <c r="AK1217" i="9"/>
  <c r="AH1217" i="9"/>
  <c r="AE1217" i="9"/>
  <c r="AB1217" i="9"/>
  <c r="Y1217" i="9"/>
  <c r="V1217" i="9"/>
  <c r="S1217" i="9"/>
  <c r="P1217" i="9"/>
  <c r="M1217" i="9"/>
  <c r="J1217" i="9"/>
  <c r="G1217" i="9"/>
  <c r="D1217" i="9"/>
  <c r="CA1216" i="9"/>
  <c r="BX1216" i="9"/>
  <c r="BU1216" i="9"/>
  <c r="BR1216" i="9"/>
  <c r="BO1216" i="9"/>
  <c r="BL1216" i="9"/>
  <c r="BI1216" i="9"/>
  <c r="BF1216" i="9"/>
  <c r="BC1216" i="9"/>
  <c r="AZ1216" i="9"/>
  <c r="AW1216" i="9"/>
  <c r="AT1216" i="9"/>
  <c r="AQ1216" i="9"/>
  <c r="AN1216" i="9"/>
  <c r="AK1216" i="9"/>
  <c r="AH1216" i="9"/>
  <c r="AE1216" i="9"/>
  <c r="AB1216" i="9"/>
  <c r="Y1216" i="9"/>
  <c r="V1216" i="9"/>
  <c r="S1216" i="9"/>
  <c r="P1216" i="9"/>
  <c r="M1216" i="9"/>
  <c r="J1216" i="9"/>
  <c r="G1216" i="9"/>
  <c r="D1216" i="9"/>
  <c r="CA1215" i="9"/>
  <c r="BX1215" i="9"/>
  <c r="BU1215" i="9"/>
  <c r="BR1215" i="9"/>
  <c r="BO1215" i="9"/>
  <c r="BL1215" i="9"/>
  <c r="BI1215" i="9"/>
  <c r="BF1215" i="9"/>
  <c r="BC1215" i="9"/>
  <c r="AZ1215" i="9"/>
  <c r="AW1215" i="9"/>
  <c r="AT1215" i="9"/>
  <c r="AQ1215" i="9"/>
  <c r="AN1215" i="9"/>
  <c r="AK1215" i="9"/>
  <c r="AH1215" i="9"/>
  <c r="AE1215" i="9"/>
  <c r="AB1215" i="9"/>
  <c r="Y1215" i="9"/>
  <c r="V1215" i="9"/>
  <c r="S1215" i="9"/>
  <c r="P1215" i="9"/>
  <c r="M1215" i="9"/>
  <c r="J1215" i="9"/>
  <c r="G1215" i="9"/>
  <c r="D1215" i="9"/>
  <c r="CA1214" i="9"/>
  <c r="BX1214" i="9"/>
  <c r="BU1214" i="9"/>
  <c r="BR1214" i="9"/>
  <c r="BO1214" i="9"/>
  <c r="BL1214" i="9"/>
  <c r="BI1214" i="9"/>
  <c r="BF1214" i="9"/>
  <c r="BC1214" i="9"/>
  <c r="AZ1214" i="9"/>
  <c r="AW1214" i="9"/>
  <c r="AT1214" i="9"/>
  <c r="AQ1214" i="9"/>
  <c r="AN1214" i="9"/>
  <c r="AK1214" i="9"/>
  <c r="AH1214" i="9"/>
  <c r="AE1214" i="9"/>
  <c r="AB1214" i="9"/>
  <c r="Y1214" i="9"/>
  <c r="V1214" i="9"/>
  <c r="S1214" i="9"/>
  <c r="P1214" i="9"/>
  <c r="M1214" i="9"/>
  <c r="J1214" i="9"/>
  <c r="G1214" i="9"/>
  <c r="D1214" i="9"/>
  <c r="CA1213" i="9"/>
  <c r="BX1213" i="9"/>
  <c r="BU1213" i="9"/>
  <c r="BR1213" i="9"/>
  <c r="BO1213" i="9"/>
  <c r="BL1213" i="9"/>
  <c r="BI1213" i="9"/>
  <c r="BF1213" i="9"/>
  <c r="BC1213" i="9"/>
  <c r="AZ1213" i="9"/>
  <c r="AW1213" i="9"/>
  <c r="AT1213" i="9"/>
  <c r="AQ1213" i="9"/>
  <c r="AN1213" i="9"/>
  <c r="AK1213" i="9"/>
  <c r="AH1213" i="9"/>
  <c r="AE1213" i="9"/>
  <c r="AB1213" i="9"/>
  <c r="Y1213" i="9"/>
  <c r="V1213" i="9"/>
  <c r="S1213" i="9"/>
  <c r="P1213" i="9"/>
  <c r="M1213" i="9"/>
  <c r="J1213" i="9"/>
  <c r="G1213" i="9"/>
  <c r="D1213" i="9"/>
  <c r="CA1208" i="9"/>
  <c r="BX1208" i="9"/>
  <c r="BU1208" i="9"/>
  <c r="BR1208" i="9"/>
  <c r="BO1208" i="9"/>
  <c r="BL1208" i="9"/>
  <c r="BI1208" i="9"/>
  <c r="BF1208" i="9"/>
  <c r="BC1208" i="9"/>
  <c r="AZ1208" i="9"/>
  <c r="AW1208" i="9"/>
  <c r="AT1208" i="9"/>
  <c r="AQ1208" i="9"/>
  <c r="AN1208" i="9"/>
  <c r="AK1208" i="9"/>
  <c r="AH1208" i="9"/>
  <c r="AE1208" i="9"/>
  <c r="AB1208" i="9"/>
  <c r="Y1208" i="9"/>
  <c r="V1208" i="9"/>
  <c r="S1208" i="9"/>
  <c r="P1208" i="9"/>
  <c r="M1208" i="9"/>
  <c r="J1208" i="9"/>
  <c r="G1208" i="9"/>
  <c r="D1208" i="9"/>
  <c r="CA1207" i="9"/>
  <c r="BX1207" i="9"/>
  <c r="BU1207" i="9"/>
  <c r="BR1207" i="9"/>
  <c r="BO1207" i="9"/>
  <c r="BL1207" i="9"/>
  <c r="BI1207" i="9"/>
  <c r="BF1207" i="9"/>
  <c r="BC1207" i="9"/>
  <c r="AZ1207" i="9"/>
  <c r="AW1207" i="9"/>
  <c r="AT1207" i="9"/>
  <c r="AQ1207" i="9"/>
  <c r="AN1207" i="9"/>
  <c r="AK1207" i="9"/>
  <c r="AH1207" i="9"/>
  <c r="AE1207" i="9"/>
  <c r="AB1207" i="9"/>
  <c r="Y1207" i="9"/>
  <c r="V1207" i="9"/>
  <c r="S1207" i="9"/>
  <c r="P1207" i="9"/>
  <c r="M1207" i="9"/>
  <c r="J1207" i="9"/>
  <c r="G1207" i="9"/>
  <c r="D1207" i="9"/>
  <c r="CA1203" i="9"/>
  <c r="BX1203" i="9"/>
  <c r="BU1203" i="9"/>
  <c r="BR1203" i="9"/>
  <c r="BO1203" i="9"/>
  <c r="BL1203" i="9"/>
  <c r="BI1203" i="9"/>
  <c r="BF1203" i="9"/>
  <c r="BC1203" i="9"/>
  <c r="AZ1203" i="9"/>
  <c r="AW1203" i="9"/>
  <c r="AT1203" i="9"/>
  <c r="AQ1203" i="9"/>
  <c r="AN1203" i="9"/>
  <c r="AK1203" i="9"/>
  <c r="AH1203" i="9"/>
  <c r="AE1203" i="9"/>
  <c r="AB1203" i="9"/>
  <c r="Y1203" i="9"/>
  <c r="V1203" i="9"/>
  <c r="S1203" i="9"/>
  <c r="P1203" i="9"/>
  <c r="M1203" i="9"/>
  <c r="J1203" i="9"/>
  <c r="G1203" i="9"/>
  <c r="D1203" i="9"/>
  <c r="CA1202" i="9"/>
  <c r="BX1202" i="9"/>
  <c r="BU1202" i="9"/>
  <c r="BR1202" i="9"/>
  <c r="BO1202" i="9"/>
  <c r="BL1202" i="9"/>
  <c r="BI1202" i="9"/>
  <c r="BF1202" i="9"/>
  <c r="BC1202" i="9"/>
  <c r="AZ1202" i="9"/>
  <c r="AW1202" i="9"/>
  <c r="AT1202" i="9"/>
  <c r="AQ1202" i="9"/>
  <c r="AN1202" i="9"/>
  <c r="AK1202" i="9"/>
  <c r="AH1202" i="9"/>
  <c r="AE1202" i="9"/>
  <c r="AB1202" i="9"/>
  <c r="Y1202" i="9"/>
  <c r="V1202" i="9"/>
  <c r="S1202" i="9"/>
  <c r="P1202" i="9"/>
  <c r="M1202" i="9"/>
  <c r="J1202" i="9"/>
  <c r="G1202" i="9"/>
  <c r="D1202" i="9"/>
  <c r="CA1201" i="9"/>
  <c r="BX1201" i="9"/>
  <c r="BU1201" i="9"/>
  <c r="BR1201" i="9"/>
  <c r="BO1201" i="9"/>
  <c r="BL1201" i="9"/>
  <c r="BI1201" i="9"/>
  <c r="BF1201" i="9"/>
  <c r="BC1201" i="9"/>
  <c r="AZ1201" i="9"/>
  <c r="AW1201" i="9"/>
  <c r="AT1201" i="9"/>
  <c r="AQ1201" i="9"/>
  <c r="AN1201" i="9"/>
  <c r="AK1201" i="9"/>
  <c r="AH1201" i="9"/>
  <c r="AE1201" i="9"/>
  <c r="AB1201" i="9"/>
  <c r="Y1201" i="9"/>
  <c r="V1201" i="9"/>
  <c r="S1201" i="9"/>
  <c r="P1201" i="9"/>
  <c r="M1201" i="9"/>
  <c r="J1201" i="9"/>
  <c r="G1201" i="9"/>
  <c r="D1201" i="9"/>
  <c r="CA1200" i="9"/>
  <c r="BX1200" i="9"/>
  <c r="BU1200" i="9"/>
  <c r="BR1200" i="9"/>
  <c r="BO1200" i="9"/>
  <c r="BL1200" i="9"/>
  <c r="BI1200" i="9"/>
  <c r="BF1200" i="9"/>
  <c r="BC1200" i="9"/>
  <c r="AZ1200" i="9"/>
  <c r="AW1200" i="9"/>
  <c r="AT1200" i="9"/>
  <c r="AQ1200" i="9"/>
  <c r="AN1200" i="9"/>
  <c r="AK1200" i="9"/>
  <c r="AH1200" i="9"/>
  <c r="AE1200" i="9"/>
  <c r="AB1200" i="9"/>
  <c r="Y1200" i="9"/>
  <c r="V1200" i="9"/>
  <c r="S1200" i="9"/>
  <c r="P1200" i="9"/>
  <c r="M1200" i="9"/>
  <c r="J1200" i="9"/>
  <c r="G1200" i="9"/>
  <c r="D1200" i="9"/>
  <c r="CA1199" i="9"/>
  <c r="BX1199" i="9"/>
  <c r="BU1199" i="9"/>
  <c r="BR1199" i="9"/>
  <c r="BO1199" i="9"/>
  <c r="BL1199" i="9"/>
  <c r="BI1199" i="9"/>
  <c r="BF1199" i="9"/>
  <c r="BC1199" i="9"/>
  <c r="AZ1199" i="9"/>
  <c r="AW1199" i="9"/>
  <c r="AT1199" i="9"/>
  <c r="AQ1199" i="9"/>
  <c r="AN1199" i="9"/>
  <c r="AK1199" i="9"/>
  <c r="AH1199" i="9"/>
  <c r="AE1199" i="9"/>
  <c r="AB1199" i="9"/>
  <c r="Y1199" i="9"/>
  <c r="V1199" i="9"/>
  <c r="S1199" i="9"/>
  <c r="P1199" i="9"/>
  <c r="M1199" i="9"/>
  <c r="J1199" i="9"/>
  <c r="G1199" i="9"/>
  <c r="D1199" i="9"/>
  <c r="CA1196" i="9"/>
  <c r="BX1196" i="9"/>
  <c r="BU1196" i="9"/>
  <c r="BR1196" i="9"/>
  <c r="BO1196" i="9"/>
  <c r="BL1196" i="9"/>
  <c r="BI1196" i="9"/>
  <c r="BF1196" i="9"/>
  <c r="BC1196" i="9"/>
  <c r="AZ1196" i="9"/>
  <c r="AW1196" i="9"/>
  <c r="AT1196" i="9"/>
  <c r="AQ1196" i="9"/>
  <c r="AN1196" i="9"/>
  <c r="AK1196" i="9"/>
  <c r="AH1196" i="9"/>
  <c r="AE1196" i="9"/>
  <c r="AB1196" i="9"/>
  <c r="Y1196" i="9"/>
  <c r="V1196" i="9"/>
  <c r="S1196" i="9"/>
  <c r="P1196" i="9"/>
  <c r="M1196" i="9"/>
  <c r="J1196" i="9"/>
  <c r="G1196" i="9"/>
  <c r="D1196" i="9"/>
  <c r="CA1195" i="9"/>
  <c r="BX1195" i="9"/>
  <c r="BU1195" i="9"/>
  <c r="BR1195" i="9"/>
  <c r="BO1195" i="9"/>
  <c r="BL1195" i="9"/>
  <c r="BI1195" i="9"/>
  <c r="BF1195" i="9"/>
  <c r="BC1195" i="9"/>
  <c r="AZ1195" i="9"/>
  <c r="AW1195" i="9"/>
  <c r="AT1195" i="9"/>
  <c r="AQ1195" i="9"/>
  <c r="AN1195" i="9"/>
  <c r="AK1195" i="9"/>
  <c r="AH1195" i="9"/>
  <c r="AE1195" i="9"/>
  <c r="AB1195" i="9"/>
  <c r="Y1195" i="9"/>
  <c r="V1195" i="9"/>
  <c r="S1195" i="9"/>
  <c r="P1195" i="9"/>
  <c r="M1195" i="9"/>
  <c r="J1195" i="9"/>
  <c r="G1195" i="9"/>
  <c r="D1195" i="9"/>
  <c r="CA1194" i="9"/>
  <c r="BX1194" i="9"/>
  <c r="BU1194" i="9"/>
  <c r="BR1194" i="9"/>
  <c r="BO1194" i="9"/>
  <c r="BL1194" i="9"/>
  <c r="BI1194" i="9"/>
  <c r="BF1194" i="9"/>
  <c r="BC1194" i="9"/>
  <c r="AZ1194" i="9"/>
  <c r="AW1194" i="9"/>
  <c r="AT1194" i="9"/>
  <c r="AQ1194" i="9"/>
  <c r="AN1194" i="9"/>
  <c r="AK1194" i="9"/>
  <c r="AH1194" i="9"/>
  <c r="AE1194" i="9"/>
  <c r="AB1194" i="9"/>
  <c r="Y1194" i="9"/>
  <c r="V1194" i="9"/>
  <c r="S1194" i="9"/>
  <c r="P1194" i="9"/>
  <c r="M1194" i="9"/>
  <c r="J1194" i="9"/>
  <c r="G1194" i="9"/>
  <c r="D1194" i="9"/>
  <c r="CA1193" i="9"/>
  <c r="BX1193" i="9"/>
  <c r="BU1193" i="9"/>
  <c r="BR1193" i="9"/>
  <c r="BO1193" i="9"/>
  <c r="BL1193" i="9"/>
  <c r="BI1193" i="9"/>
  <c r="BF1193" i="9"/>
  <c r="BC1193" i="9"/>
  <c r="AZ1193" i="9"/>
  <c r="AW1193" i="9"/>
  <c r="AT1193" i="9"/>
  <c r="AQ1193" i="9"/>
  <c r="AN1193" i="9"/>
  <c r="AK1193" i="9"/>
  <c r="AH1193" i="9"/>
  <c r="AE1193" i="9"/>
  <c r="AB1193" i="9"/>
  <c r="Y1193" i="9"/>
  <c r="V1193" i="9"/>
  <c r="S1193" i="9"/>
  <c r="P1193" i="9"/>
  <c r="M1193" i="9"/>
  <c r="J1193" i="9"/>
  <c r="G1193" i="9"/>
  <c r="D1193" i="9"/>
  <c r="CA1192" i="9"/>
  <c r="BX1192" i="9"/>
  <c r="BU1192" i="9"/>
  <c r="BR1192" i="9"/>
  <c r="BO1192" i="9"/>
  <c r="BL1192" i="9"/>
  <c r="BI1192" i="9"/>
  <c r="BF1192" i="9"/>
  <c r="BC1192" i="9"/>
  <c r="AZ1192" i="9"/>
  <c r="AW1192" i="9"/>
  <c r="AT1192" i="9"/>
  <c r="AQ1192" i="9"/>
  <c r="AN1192" i="9"/>
  <c r="AK1192" i="9"/>
  <c r="AH1192" i="9"/>
  <c r="AE1192" i="9"/>
  <c r="AB1192" i="9"/>
  <c r="Y1192" i="9"/>
  <c r="V1192" i="9"/>
  <c r="S1192" i="9"/>
  <c r="P1192" i="9"/>
  <c r="M1192" i="9"/>
  <c r="J1192" i="9"/>
  <c r="G1192" i="9"/>
  <c r="D1192" i="9"/>
  <c r="CA1189" i="9"/>
  <c r="BX1189" i="9"/>
  <c r="BU1189" i="9"/>
  <c r="BR1189" i="9"/>
  <c r="BO1189" i="9"/>
  <c r="BL1189" i="9"/>
  <c r="BI1189" i="9"/>
  <c r="BF1189" i="9"/>
  <c r="BC1189" i="9"/>
  <c r="AZ1189" i="9"/>
  <c r="AW1189" i="9"/>
  <c r="AT1189" i="9"/>
  <c r="AQ1189" i="9"/>
  <c r="AN1189" i="9"/>
  <c r="AK1189" i="9"/>
  <c r="AH1189" i="9"/>
  <c r="AE1189" i="9"/>
  <c r="AB1189" i="9"/>
  <c r="Y1189" i="9"/>
  <c r="V1189" i="9"/>
  <c r="S1189" i="9"/>
  <c r="P1189" i="9"/>
  <c r="M1189" i="9"/>
  <c r="J1189" i="9"/>
  <c r="G1189" i="9"/>
  <c r="D1189" i="9"/>
  <c r="CA1188" i="9"/>
  <c r="BX1188" i="9"/>
  <c r="BU1188" i="9"/>
  <c r="BR1188" i="9"/>
  <c r="BO1188" i="9"/>
  <c r="BL1188" i="9"/>
  <c r="BI1188" i="9"/>
  <c r="BF1188" i="9"/>
  <c r="BC1188" i="9"/>
  <c r="AZ1188" i="9"/>
  <c r="AW1188" i="9"/>
  <c r="AT1188" i="9"/>
  <c r="AQ1188" i="9"/>
  <c r="AN1188" i="9"/>
  <c r="AK1188" i="9"/>
  <c r="AH1188" i="9"/>
  <c r="AE1188" i="9"/>
  <c r="AB1188" i="9"/>
  <c r="Y1188" i="9"/>
  <c r="V1188" i="9"/>
  <c r="S1188" i="9"/>
  <c r="P1188" i="9"/>
  <c r="M1188" i="9"/>
  <c r="J1188" i="9"/>
  <c r="G1188" i="9"/>
  <c r="D1188" i="9"/>
  <c r="CA1187" i="9"/>
  <c r="BX1187" i="9"/>
  <c r="BU1187" i="9"/>
  <c r="BR1187" i="9"/>
  <c r="BO1187" i="9"/>
  <c r="BL1187" i="9"/>
  <c r="BI1187" i="9"/>
  <c r="BF1187" i="9"/>
  <c r="BC1187" i="9"/>
  <c r="AZ1187" i="9"/>
  <c r="AW1187" i="9"/>
  <c r="AT1187" i="9"/>
  <c r="AQ1187" i="9"/>
  <c r="AN1187" i="9"/>
  <c r="AK1187" i="9"/>
  <c r="AH1187" i="9"/>
  <c r="AE1187" i="9"/>
  <c r="AB1187" i="9"/>
  <c r="Y1187" i="9"/>
  <c r="V1187" i="9"/>
  <c r="S1187" i="9"/>
  <c r="P1187" i="9"/>
  <c r="M1187" i="9"/>
  <c r="J1187" i="9"/>
  <c r="G1187" i="9"/>
  <c r="D1187" i="9"/>
  <c r="CA1186" i="9"/>
  <c r="BX1186" i="9"/>
  <c r="BU1186" i="9"/>
  <c r="BR1186" i="9"/>
  <c r="BO1186" i="9"/>
  <c r="BL1186" i="9"/>
  <c r="BI1186" i="9"/>
  <c r="BF1186" i="9"/>
  <c r="BC1186" i="9"/>
  <c r="AZ1186" i="9"/>
  <c r="AW1186" i="9"/>
  <c r="AT1186" i="9"/>
  <c r="AQ1186" i="9"/>
  <c r="AN1186" i="9"/>
  <c r="AK1186" i="9"/>
  <c r="AH1186" i="9"/>
  <c r="AE1186" i="9"/>
  <c r="AB1186" i="9"/>
  <c r="Y1186" i="9"/>
  <c r="V1186" i="9"/>
  <c r="S1186" i="9"/>
  <c r="P1186" i="9"/>
  <c r="M1186" i="9"/>
  <c r="J1186" i="9"/>
  <c r="G1186" i="9"/>
  <c r="D1186" i="9"/>
  <c r="CA1185" i="9"/>
  <c r="BX1185" i="9"/>
  <c r="BU1185" i="9"/>
  <c r="BR1185" i="9"/>
  <c r="BO1185" i="9"/>
  <c r="BL1185" i="9"/>
  <c r="BI1185" i="9"/>
  <c r="BF1185" i="9"/>
  <c r="BC1185" i="9"/>
  <c r="AZ1185" i="9"/>
  <c r="AW1185" i="9"/>
  <c r="AT1185" i="9"/>
  <c r="AQ1185" i="9"/>
  <c r="AN1185" i="9"/>
  <c r="AK1185" i="9"/>
  <c r="AH1185" i="9"/>
  <c r="AE1185" i="9"/>
  <c r="AB1185" i="9"/>
  <c r="Y1185" i="9"/>
  <c r="V1185" i="9"/>
  <c r="S1185" i="9"/>
  <c r="P1185" i="9"/>
  <c r="M1185" i="9"/>
  <c r="J1185" i="9"/>
  <c r="G1185" i="9"/>
  <c r="D1185" i="9"/>
  <c r="CA1184" i="9"/>
  <c r="BX1184" i="9"/>
  <c r="BU1184" i="9"/>
  <c r="BR1184" i="9"/>
  <c r="BO1184" i="9"/>
  <c r="BL1184" i="9"/>
  <c r="BI1184" i="9"/>
  <c r="BF1184" i="9"/>
  <c r="BC1184" i="9"/>
  <c r="AZ1184" i="9"/>
  <c r="AW1184" i="9"/>
  <c r="AT1184" i="9"/>
  <c r="AQ1184" i="9"/>
  <c r="AN1184" i="9"/>
  <c r="AK1184" i="9"/>
  <c r="AH1184" i="9"/>
  <c r="AE1184" i="9"/>
  <c r="AB1184" i="9"/>
  <c r="Y1184" i="9"/>
  <c r="V1184" i="9"/>
  <c r="S1184" i="9"/>
  <c r="P1184" i="9"/>
  <c r="M1184" i="9"/>
  <c r="J1184" i="9"/>
  <c r="G1184" i="9"/>
  <c r="D1184" i="9"/>
  <c r="CA1181" i="9"/>
  <c r="BX1181" i="9"/>
  <c r="BU1181" i="9"/>
  <c r="BR1181" i="9"/>
  <c r="BO1181" i="9"/>
  <c r="BL1181" i="9"/>
  <c r="BI1181" i="9"/>
  <c r="BF1181" i="9"/>
  <c r="BC1181" i="9"/>
  <c r="AZ1181" i="9"/>
  <c r="AW1181" i="9"/>
  <c r="AT1181" i="9"/>
  <c r="AQ1181" i="9"/>
  <c r="AN1181" i="9"/>
  <c r="AK1181" i="9"/>
  <c r="AH1181" i="9"/>
  <c r="AE1181" i="9"/>
  <c r="AB1181" i="9"/>
  <c r="Y1181" i="9"/>
  <c r="V1181" i="9"/>
  <c r="S1181" i="9"/>
  <c r="P1181" i="9"/>
  <c r="M1181" i="9"/>
  <c r="J1181" i="9"/>
  <c r="G1181" i="9"/>
  <c r="D1181" i="9"/>
  <c r="CA1180" i="9"/>
  <c r="BX1180" i="9"/>
  <c r="BU1180" i="9"/>
  <c r="BR1180" i="9"/>
  <c r="BO1180" i="9"/>
  <c r="BL1180" i="9"/>
  <c r="BI1180" i="9"/>
  <c r="BF1180" i="9"/>
  <c r="BC1180" i="9"/>
  <c r="AZ1180" i="9"/>
  <c r="AW1180" i="9"/>
  <c r="AT1180" i="9"/>
  <c r="AQ1180" i="9"/>
  <c r="AN1180" i="9"/>
  <c r="AK1180" i="9"/>
  <c r="AH1180" i="9"/>
  <c r="AE1180" i="9"/>
  <c r="AB1180" i="9"/>
  <c r="Y1180" i="9"/>
  <c r="V1180" i="9"/>
  <c r="S1180" i="9"/>
  <c r="P1180" i="9"/>
  <c r="M1180" i="9"/>
  <c r="J1180" i="9"/>
  <c r="G1180" i="9"/>
  <c r="D1180" i="9"/>
  <c r="CA1179" i="9"/>
  <c r="BX1179" i="9"/>
  <c r="BU1179" i="9"/>
  <c r="BR1179" i="9"/>
  <c r="BO1179" i="9"/>
  <c r="BL1179" i="9"/>
  <c r="BI1179" i="9"/>
  <c r="BF1179" i="9"/>
  <c r="BC1179" i="9"/>
  <c r="AZ1179" i="9"/>
  <c r="AW1179" i="9"/>
  <c r="AT1179" i="9"/>
  <c r="AQ1179" i="9"/>
  <c r="AN1179" i="9"/>
  <c r="AK1179" i="9"/>
  <c r="AH1179" i="9"/>
  <c r="AE1179" i="9"/>
  <c r="AB1179" i="9"/>
  <c r="Y1179" i="9"/>
  <c r="V1179" i="9"/>
  <c r="S1179" i="9"/>
  <c r="P1179" i="9"/>
  <c r="M1179" i="9"/>
  <c r="J1179" i="9"/>
  <c r="G1179" i="9"/>
  <c r="D1179" i="9"/>
  <c r="CA1178" i="9"/>
  <c r="BX1178" i="9"/>
  <c r="BU1178" i="9"/>
  <c r="BR1178" i="9"/>
  <c r="BO1178" i="9"/>
  <c r="BL1178" i="9"/>
  <c r="BI1178" i="9"/>
  <c r="BF1178" i="9"/>
  <c r="BC1178" i="9"/>
  <c r="AZ1178" i="9"/>
  <c r="AW1178" i="9"/>
  <c r="AT1178" i="9"/>
  <c r="AQ1178" i="9"/>
  <c r="AN1178" i="9"/>
  <c r="AK1178" i="9"/>
  <c r="AH1178" i="9"/>
  <c r="AE1178" i="9"/>
  <c r="AB1178" i="9"/>
  <c r="Y1178" i="9"/>
  <c r="V1178" i="9"/>
  <c r="S1178" i="9"/>
  <c r="P1178" i="9"/>
  <c r="M1178" i="9"/>
  <c r="J1178" i="9"/>
  <c r="G1178" i="9"/>
  <c r="D1178" i="9"/>
  <c r="CA1177" i="9"/>
  <c r="BX1177" i="9"/>
  <c r="BU1177" i="9"/>
  <c r="BR1177" i="9"/>
  <c r="BO1177" i="9"/>
  <c r="BL1177" i="9"/>
  <c r="BI1177" i="9"/>
  <c r="BF1177" i="9"/>
  <c r="BC1177" i="9"/>
  <c r="AZ1177" i="9"/>
  <c r="AW1177" i="9"/>
  <c r="AT1177" i="9"/>
  <c r="AQ1177" i="9"/>
  <c r="AN1177" i="9"/>
  <c r="AK1177" i="9"/>
  <c r="AH1177" i="9"/>
  <c r="AE1177" i="9"/>
  <c r="AB1177" i="9"/>
  <c r="Y1177" i="9"/>
  <c r="V1177" i="9"/>
  <c r="S1177" i="9"/>
  <c r="P1177" i="9"/>
  <c r="M1177" i="9"/>
  <c r="J1177" i="9"/>
  <c r="G1177" i="9"/>
  <c r="D1177" i="9"/>
  <c r="CA1176" i="9"/>
  <c r="BX1176" i="9"/>
  <c r="BU1176" i="9"/>
  <c r="BR1176" i="9"/>
  <c r="BO1176" i="9"/>
  <c r="BL1176" i="9"/>
  <c r="BI1176" i="9"/>
  <c r="BF1176" i="9"/>
  <c r="BC1176" i="9"/>
  <c r="AZ1176" i="9"/>
  <c r="AW1176" i="9"/>
  <c r="AT1176" i="9"/>
  <c r="AQ1176" i="9"/>
  <c r="AN1176" i="9"/>
  <c r="AK1176" i="9"/>
  <c r="AH1176" i="9"/>
  <c r="AE1176" i="9"/>
  <c r="AB1176" i="9"/>
  <c r="Y1176" i="9"/>
  <c r="V1176" i="9"/>
  <c r="S1176" i="9"/>
  <c r="P1176" i="9"/>
  <c r="M1176" i="9"/>
  <c r="J1176" i="9"/>
  <c r="G1176" i="9"/>
  <c r="D1176" i="9"/>
  <c r="CA1175" i="9"/>
  <c r="BX1175" i="9"/>
  <c r="BU1175" i="9"/>
  <c r="BR1175" i="9"/>
  <c r="BO1175" i="9"/>
  <c r="BL1175" i="9"/>
  <c r="BI1175" i="9"/>
  <c r="BF1175" i="9"/>
  <c r="BC1175" i="9"/>
  <c r="AZ1175" i="9"/>
  <c r="AW1175" i="9"/>
  <c r="AT1175" i="9"/>
  <c r="AQ1175" i="9"/>
  <c r="AN1175" i="9"/>
  <c r="AK1175" i="9"/>
  <c r="AH1175" i="9"/>
  <c r="AE1175" i="9"/>
  <c r="AB1175" i="9"/>
  <c r="Y1175" i="9"/>
  <c r="V1175" i="9"/>
  <c r="S1175" i="9"/>
  <c r="P1175" i="9"/>
  <c r="M1175" i="9"/>
  <c r="J1175" i="9"/>
  <c r="G1175" i="9"/>
  <c r="D1175" i="9"/>
  <c r="CA1172" i="9"/>
  <c r="BX1172" i="9"/>
  <c r="BU1172" i="9"/>
  <c r="BR1172" i="9"/>
  <c r="BO1172" i="9"/>
  <c r="BL1172" i="9"/>
  <c r="BI1172" i="9"/>
  <c r="BF1172" i="9"/>
  <c r="BC1172" i="9"/>
  <c r="AZ1172" i="9"/>
  <c r="AW1172" i="9"/>
  <c r="AT1172" i="9"/>
  <c r="AQ1172" i="9"/>
  <c r="AN1172" i="9"/>
  <c r="AK1172" i="9"/>
  <c r="AH1172" i="9"/>
  <c r="AE1172" i="9"/>
  <c r="AB1172" i="9"/>
  <c r="Y1172" i="9"/>
  <c r="V1172" i="9"/>
  <c r="S1172" i="9"/>
  <c r="P1172" i="9"/>
  <c r="M1172" i="9"/>
  <c r="J1172" i="9"/>
  <c r="G1172" i="9"/>
  <c r="D1172" i="9"/>
  <c r="CA1169" i="9"/>
  <c r="BX1169" i="9"/>
  <c r="BU1169" i="9"/>
  <c r="BR1169" i="9"/>
  <c r="BO1169" i="9"/>
  <c r="BL1169" i="9"/>
  <c r="BI1169" i="9"/>
  <c r="BF1169" i="9"/>
  <c r="BC1169" i="9"/>
  <c r="AZ1169" i="9"/>
  <c r="AW1169" i="9"/>
  <c r="AT1169" i="9"/>
  <c r="AQ1169" i="9"/>
  <c r="AN1169" i="9"/>
  <c r="AK1169" i="9"/>
  <c r="AH1169" i="9"/>
  <c r="AE1169" i="9"/>
  <c r="AB1169" i="9"/>
  <c r="Y1169" i="9"/>
  <c r="V1169" i="9"/>
  <c r="S1169" i="9"/>
  <c r="P1169" i="9"/>
  <c r="M1169" i="9"/>
  <c r="J1169" i="9"/>
  <c r="G1169" i="9"/>
  <c r="D1169" i="9"/>
  <c r="CA1168" i="9"/>
  <c r="BX1168" i="9"/>
  <c r="BU1168" i="9"/>
  <c r="BR1168" i="9"/>
  <c r="BO1168" i="9"/>
  <c r="BL1168" i="9"/>
  <c r="BI1168" i="9"/>
  <c r="BF1168" i="9"/>
  <c r="BC1168" i="9"/>
  <c r="AZ1168" i="9"/>
  <c r="AW1168" i="9"/>
  <c r="AT1168" i="9"/>
  <c r="AQ1168" i="9"/>
  <c r="AN1168" i="9"/>
  <c r="AK1168" i="9"/>
  <c r="AH1168" i="9"/>
  <c r="AE1168" i="9"/>
  <c r="AB1168" i="9"/>
  <c r="Y1168" i="9"/>
  <c r="V1168" i="9"/>
  <c r="S1168" i="9"/>
  <c r="P1168" i="9"/>
  <c r="M1168" i="9"/>
  <c r="J1168" i="9"/>
  <c r="G1168" i="9"/>
  <c r="D1168" i="9"/>
  <c r="CA1167" i="9"/>
  <c r="BX1167" i="9"/>
  <c r="BU1167" i="9"/>
  <c r="BR1167" i="9"/>
  <c r="BO1167" i="9"/>
  <c r="BL1167" i="9"/>
  <c r="BI1167" i="9"/>
  <c r="BF1167" i="9"/>
  <c r="BC1167" i="9"/>
  <c r="AZ1167" i="9"/>
  <c r="AW1167" i="9"/>
  <c r="AT1167" i="9"/>
  <c r="AQ1167" i="9"/>
  <c r="AN1167" i="9"/>
  <c r="AK1167" i="9"/>
  <c r="AH1167" i="9"/>
  <c r="AE1167" i="9"/>
  <c r="AB1167" i="9"/>
  <c r="Y1167" i="9"/>
  <c r="V1167" i="9"/>
  <c r="S1167" i="9"/>
  <c r="P1167" i="9"/>
  <c r="M1167" i="9"/>
  <c r="J1167" i="9"/>
  <c r="G1167" i="9"/>
  <c r="D1167" i="9"/>
  <c r="CA1166" i="9"/>
  <c r="BX1166" i="9"/>
  <c r="BU1166" i="9"/>
  <c r="BR1166" i="9"/>
  <c r="BO1166" i="9"/>
  <c r="BL1166" i="9"/>
  <c r="BI1166" i="9"/>
  <c r="BF1166" i="9"/>
  <c r="BC1166" i="9"/>
  <c r="AZ1166" i="9"/>
  <c r="AW1166" i="9"/>
  <c r="AT1166" i="9"/>
  <c r="AQ1166" i="9"/>
  <c r="AN1166" i="9"/>
  <c r="AK1166" i="9"/>
  <c r="AH1166" i="9"/>
  <c r="AE1166" i="9"/>
  <c r="AB1166" i="9"/>
  <c r="Y1166" i="9"/>
  <c r="V1166" i="9"/>
  <c r="S1166" i="9"/>
  <c r="P1166" i="9"/>
  <c r="M1166" i="9"/>
  <c r="J1166" i="9"/>
  <c r="G1166" i="9"/>
  <c r="D1166" i="9"/>
  <c r="CA1165" i="9"/>
  <c r="BX1165" i="9"/>
  <c r="BU1165" i="9"/>
  <c r="BR1165" i="9"/>
  <c r="BO1165" i="9"/>
  <c r="BL1165" i="9"/>
  <c r="BI1165" i="9"/>
  <c r="BF1165" i="9"/>
  <c r="BC1165" i="9"/>
  <c r="AZ1165" i="9"/>
  <c r="AW1165" i="9"/>
  <c r="AT1165" i="9"/>
  <c r="AQ1165" i="9"/>
  <c r="AN1165" i="9"/>
  <c r="AK1165" i="9"/>
  <c r="AH1165" i="9"/>
  <c r="AE1165" i="9"/>
  <c r="AB1165" i="9"/>
  <c r="Y1165" i="9"/>
  <c r="V1165" i="9"/>
  <c r="S1165" i="9"/>
  <c r="P1165" i="9"/>
  <c r="M1165" i="9"/>
  <c r="J1165" i="9"/>
  <c r="G1165" i="9"/>
  <c r="D1165" i="9"/>
  <c r="CA1164" i="9"/>
  <c r="BX1164" i="9"/>
  <c r="BU1164" i="9"/>
  <c r="BR1164" i="9"/>
  <c r="BO1164" i="9"/>
  <c r="BL1164" i="9"/>
  <c r="BI1164" i="9"/>
  <c r="BF1164" i="9"/>
  <c r="BC1164" i="9"/>
  <c r="AZ1164" i="9"/>
  <c r="AW1164" i="9"/>
  <c r="AT1164" i="9"/>
  <c r="AQ1164" i="9"/>
  <c r="AN1164" i="9"/>
  <c r="AK1164" i="9"/>
  <c r="AH1164" i="9"/>
  <c r="AE1164" i="9"/>
  <c r="AB1164" i="9"/>
  <c r="Y1164" i="9"/>
  <c r="V1164" i="9"/>
  <c r="S1164" i="9"/>
  <c r="P1164" i="9"/>
  <c r="M1164" i="9"/>
  <c r="J1164" i="9"/>
  <c r="G1164" i="9"/>
  <c r="D1164" i="9"/>
  <c r="CA1161" i="9"/>
  <c r="BX1161" i="9"/>
  <c r="BU1161" i="9"/>
  <c r="BR1161" i="9"/>
  <c r="BO1161" i="9"/>
  <c r="BL1161" i="9"/>
  <c r="BI1161" i="9"/>
  <c r="BF1161" i="9"/>
  <c r="BC1161" i="9"/>
  <c r="AZ1161" i="9"/>
  <c r="AW1161" i="9"/>
  <c r="AT1161" i="9"/>
  <c r="AQ1161" i="9"/>
  <c r="AN1161" i="9"/>
  <c r="AK1161" i="9"/>
  <c r="AH1161" i="9"/>
  <c r="AE1161" i="9"/>
  <c r="AB1161" i="9"/>
  <c r="Y1161" i="9"/>
  <c r="V1161" i="9"/>
  <c r="S1161" i="9"/>
  <c r="P1161" i="9"/>
  <c r="M1161" i="9"/>
  <c r="J1161" i="9"/>
  <c r="G1161" i="9"/>
  <c r="D1161" i="9"/>
  <c r="CA1160" i="9"/>
  <c r="BX1160" i="9"/>
  <c r="BU1160" i="9"/>
  <c r="BR1160" i="9"/>
  <c r="BO1160" i="9"/>
  <c r="BL1160" i="9"/>
  <c r="BI1160" i="9"/>
  <c r="BF1160" i="9"/>
  <c r="BC1160" i="9"/>
  <c r="AZ1160" i="9"/>
  <c r="AW1160" i="9"/>
  <c r="AT1160" i="9"/>
  <c r="AQ1160" i="9"/>
  <c r="AN1160" i="9"/>
  <c r="AK1160" i="9"/>
  <c r="AH1160" i="9"/>
  <c r="AE1160" i="9"/>
  <c r="AB1160" i="9"/>
  <c r="Y1160" i="9"/>
  <c r="V1160" i="9"/>
  <c r="S1160" i="9"/>
  <c r="P1160" i="9"/>
  <c r="M1160" i="9"/>
  <c r="J1160" i="9"/>
  <c r="G1160" i="9"/>
  <c r="D1160" i="9"/>
  <c r="CA1159" i="9"/>
  <c r="BX1159" i="9"/>
  <c r="BU1159" i="9"/>
  <c r="BR1159" i="9"/>
  <c r="BO1159" i="9"/>
  <c r="BL1159" i="9"/>
  <c r="BI1159" i="9"/>
  <c r="BF1159" i="9"/>
  <c r="BC1159" i="9"/>
  <c r="AZ1159" i="9"/>
  <c r="AW1159" i="9"/>
  <c r="AT1159" i="9"/>
  <c r="AQ1159" i="9"/>
  <c r="AN1159" i="9"/>
  <c r="AK1159" i="9"/>
  <c r="AH1159" i="9"/>
  <c r="AE1159" i="9"/>
  <c r="AB1159" i="9"/>
  <c r="Y1159" i="9"/>
  <c r="V1159" i="9"/>
  <c r="S1159" i="9"/>
  <c r="P1159" i="9"/>
  <c r="M1159" i="9"/>
  <c r="J1159" i="9"/>
  <c r="G1159" i="9"/>
  <c r="D1159" i="9"/>
  <c r="CA1158" i="9"/>
  <c r="BX1158" i="9"/>
  <c r="BU1158" i="9"/>
  <c r="BR1158" i="9"/>
  <c r="BO1158" i="9"/>
  <c r="BL1158" i="9"/>
  <c r="BI1158" i="9"/>
  <c r="BF1158" i="9"/>
  <c r="BC1158" i="9"/>
  <c r="AZ1158" i="9"/>
  <c r="AW1158" i="9"/>
  <c r="AT1158" i="9"/>
  <c r="AQ1158" i="9"/>
  <c r="AN1158" i="9"/>
  <c r="AK1158" i="9"/>
  <c r="AH1158" i="9"/>
  <c r="AE1158" i="9"/>
  <c r="AB1158" i="9"/>
  <c r="Y1158" i="9"/>
  <c r="V1158" i="9"/>
  <c r="S1158" i="9"/>
  <c r="P1158" i="9"/>
  <c r="M1158" i="9"/>
  <c r="J1158" i="9"/>
  <c r="G1158" i="9"/>
  <c r="D1158" i="9"/>
  <c r="CA1157" i="9"/>
  <c r="BX1157" i="9"/>
  <c r="BU1157" i="9"/>
  <c r="BR1157" i="9"/>
  <c r="BO1157" i="9"/>
  <c r="BL1157" i="9"/>
  <c r="BI1157" i="9"/>
  <c r="BF1157" i="9"/>
  <c r="BC1157" i="9"/>
  <c r="AZ1157" i="9"/>
  <c r="AW1157" i="9"/>
  <c r="AT1157" i="9"/>
  <c r="AQ1157" i="9"/>
  <c r="AN1157" i="9"/>
  <c r="AK1157" i="9"/>
  <c r="AH1157" i="9"/>
  <c r="AE1157" i="9"/>
  <c r="AB1157" i="9"/>
  <c r="Y1157" i="9"/>
  <c r="V1157" i="9"/>
  <c r="S1157" i="9"/>
  <c r="P1157" i="9"/>
  <c r="M1157" i="9"/>
  <c r="J1157" i="9"/>
  <c r="G1157" i="9"/>
  <c r="D1157" i="9"/>
  <c r="CA1154" i="9"/>
  <c r="BX1154" i="9"/>
  <c r="BU1154" i="9"/>
  <c r="BR1154" i="9"/>
  <c r="BO1154" i="9"/>
  <c r="BL1154" i="9"/>
  <c r="BI1154" i="9"/>
  <c r="BF1154" i="9"/>
  <c r="BC1154" i="9"/>
  <c r="AZ1154" i="9"/>
  <c r="AW1154" i="9"/>
  <c r="AT1154" i="9"/>
  <c r="AQ1154" i="9"/>
  <c r="AN1154" i="9"/>
  <c r="AK1154" i="9"/>
  <c r="AH1154" i="9"/>
  <c r="AE1154" i="9"/>
  <c r="AB1154" i="9"/>
  <c r="Y1154" i="9"/>
  <c r="V1154" i="9"/>
  <c r="S1154" i="9"/>
  <c r="P1154" i="9"/>
  <c r="M1154" i="9"/>
  <c r="J1154" i="9"/>
  <c r="G1154" i="9"/>
  <c r="D1154" i="9"/>
  <c r="CA1151" i="9"/>
  <c r="BX1151" i="9"/>
  <c r="BU1151" i="9"/>
  <c r="BR1151" i="9"/>
  <c r="BO1151" i="9"/>
  <c r="BL1151" i="9"/>
  <c r="BI1151" i="9"/>
  <c r="BF1151" i="9"/>
  <c r="BC1151" i="9"/>
  <c r="AZ1151" i="9"/>
  <c r="AW1151" i="9"/>
  <c r="AT1151" i="9"/>
  <c r="AQ1151" i="9"/>
  <c r="AN1151" i="9"/>
  <c r="AK1151" i="9"/>
  <c r="AH1151" i="9"/>
  <c r="AE1151" i="9"/>
  <c r="AB1151" i="9"/>
  <c r="Y1151" i="9"/>
  <c r="V1151" i="9"/>
  <c r="S1151" i="9"/>
  <c r="P1151" i="9"/>
  <c r="M1151" i="9"/>
  <c r="J1151" i="9"/>
  <c r="G1151" i="9"/>
  <c r="D1151" i="9"/>
  <c r="CA1150" i="9"/>
  <c r="BX1150" i="9"/>
  <c r="BU1150" i="9"/>
  <c r="BR1150" i="9"/>
  <c r="BO1150" i="9"/>
  <c r="BL1150" i="9"/>
  <c r="BI1150" i="9"/>
  <c r="BF1150" i="9"/>
  <c r="BC1150" i="9"/>
  <c r="AZ1150" i="9"/>
  <c r="AW1150" i="9"/>
  <c r="AT1150" i="9"/>
  <c r="AQ1150" i="9"/>
  <c r="AN1150" i="9"/>
  <c r="AK1150" i="9"/>
  <c r="AH1150" i="9"/>
  <c r="AE1150" i="9"/>
  <c r="AB1150" i="9"/>
  <c r="Y1150" i="9"/>
  <c r="V1150" i="9"/>
  <c r="S1150" i="9"/>
  <c r="P1150" i="9"/>
  <c r="M1150" i="9"/>
  <c r="J1150" i="9"/>
  <c r="G1150" i="9"/>
  <c r="D1150" i="9"/>
  <c r="CA1149" i="9"/>
  <c r="BX1149" i="9"/>
  <c r="BU1149" i="9"/>
  <c r="BR1149" i="9"/>
  <c r="BO1149" i="9"/>
  <c r="BL1149" i="9"/>
  <c r="BI1149" i="9"/>
  <c r="BF1149" i="9"/>
  <c r="BC1149" i="9"/>
  <c r="AZ1149" i="9"/>
  <c r="AW1149" i="9"/>
  <c r="AT1149" i="9"/>
  <c r="AQ1149" i="9"/>
  <c r="AN1149" i="9"/>
  <c r="AK1149" i="9"/>
  <c r="AH1149" i="9"/>
  <c r="AE1149" i="9"/>
  <c r="AB1149" i="9"/>
  <c r="Y1149" i="9"/>
  <c r="V1149" i="9"/>
  <c r="S1149" i="9"/>
  <c r="P1149" i="9"/>
  <c r="M1149" i="9"/>
  <c r="J1149" i="9"/>
  <c r="G1149" i="9"/>
  <c r="D1149" i="9"/>
  <c r="CA1148" i="9"/>
  <c r="BX1148" i="9"/>
  <c r="BU1148" i="9"/>
  <c r="BR1148" i="9"/>
  <c r="BO1148" i="9"/>
  <c r="BL1148" i="9"/>
  <c r="BI1148" i="9"/>
  <c r="BF1148" i="9"/>
  <c r="BC1148" i="9"/>
  <c r="AZ1148" i="9"/>
  <c r="AW1148" i="9"/>
  <c r="AT1148" i="9"/>
  <c r="AQ1148" i="9"/>
  <c r="AN1148" i="9"/>
  <c r="AK1148" i="9"/>
  <c r="AH1148" i="9"/>
  <c r="AE1148" i="9"/>
  <c r="AB1148" i="9"/>
  <c r="Y1148" i="9"/>
  <c r="V1148" i="9"/>
  <c r="S1148" i="9"/>
  <c r="P1148" i="9"/>
  <c r="M1148" i="9"/>
  <c r="J1148" i="9"/>
  <c r="G1148" i="9"/>
  <c r="D1148" i="9"/>
  <c r="CA1147" i="9"/>
  <c r="BX1147" i="9"/>
  <c r="BU1147" i="9"/>
  <c r="BR1147" i="9"/>
  <c r="BO1147" i="9"/>
  <c r="BL1147" i="9"/>
  <c r="BI1147" i="9"/>
  <c r="BF1147" i="9"/>
  <c r="BC1147" i="9"/>
  <c r="AZ1147" i="9"/>
  <c r="AW1147" i="9"/>
  <c r="AT1147" i="9"/>
  <c r="AQ1147" i="9"/>
  <c r="AN1147" i="9"/>
  <c r="AK1147" i="9"/>
  <c r="AH1147" i="9"/>
  <c r="AE1147" i="9"/>
  <c r="AB1147" i="9"/>
  <c r="Y1147" i="9"/>
  <c r="V1147" i="9"/>
  <c r="S1147" i="9"/>
  <c r="P1147" i="9"/>
  <c r="M1147" i="9"/>
  <c r="J1147" i="9"/>
  <c r="G1147" i="9"/>
  <c r="D1147" i="9"/>
  <c r="CA1144" i="9"/>
  <c r="BX1144" i="9"/>
  <c r="BU1144" i="9"/>
  <c r="BR1144" i="9"/>
  <c r="BO1144" i="9"/>
  <c r="BL1144" i="9"/>
  <c r="BI1144" i="9"/>
  <c r="BF1144" i="9"/>
  <c r="BC1144" i="9"/>
  <c r="AZ1144" i="9"/>
  <c r="AW1144" i="9"/>
  <c r="AT1144" i="9"/>
  <c r="AQ1144" i="9"/>
  <c r="AN1144" i="9"/>
  <c r="AK1144" i="9"/>
  <c r="AH1144" i="9"/>
  <c r="AE1144" i="9"/>
  <c r="AB1144" i="9"/>
  <c r="Y1144" i="9"/>
  <c r="V1144" i="9"/>
  <c r="S1144" i="9"/>
  <c r="P1144" i="9"/>
  <c r="M1144" i="9"/>
  <c r="J1144" i="9"/>
  <c r="G1144" i="9"/>
  <c r="D1144" i="9"/>
  <c r="CA1141" i="9"/>
  <c r="BX1141" i="9"/>
  <c r="BU1141" i="9"/>
  <c r="BR1141" i="9"/>
  <c r="BO1141" i="9"/>
  <c r="BL1141" i="9"/>
  <c r="BI1141" i="9"/>
  <c r="BF1141" i="9"/>
  <c r="BC1141" i="9"/>
  <c r="AZ1141" i="9"/>
  <c r="AW1141" i="9"/>
  <c r="AT1141" i="9"/>
  <c r="AQ1141" i="9"/>
  <c r="AN1141" i="9"/>
  <c r="AK1141" i="9"/>
  <c r="AH1141" i="9"/>
  <c r="AE1141" i="9"/>
  <c r="AB1141" i="9"/>
  <c r="Y1141" i="9"/>
  <c r="V1141" i="9"/>
  <c r="S1141" i="9"/>
  <c r="P1141" i="9"/>
  <c r="M1141" i="9"/>
  <c r="J1141" i="9"/>
  <c r="G1141" i="9"/>
  <c r="D1141" i="9"/>
  <c r="CA1138" i="9"/>
  <c r="BX1138" i="9"/>
  <c r="BU1138" i="9"/>
  <c r="BR1138" i="9"/>
  <c r="BO1138" i="9"/>
  <c r="BL1138" i="9"/>
  <c r="BI1138" i="9"/>
  <c r="BF1138" i="9"/>
  <c r="BC1138" i="9"/>
  <c r="AZ1138" i="9"/>
  <c r="AW1138" i="9"/>
  <c r="AT1138" i="9"/>
  <c r="AQ1138" i="9"/>
  <c r="AN1138" i="9"/>
  <c r="AK1138" i="9"/>
  <c r="AH1138" i="9"/>
  <c r="AE1138" i="9"/>
  <c r="AB1138" i="9"/>
  <c r="Y1138" i="9"/>
  <c r="V1138" i="9"/>
  <c r="S1138" i="9"/>
  <c r="P1138" i="9"/>
  <c r="M1138" i="9"/>
  <c r="J1138" i="9"/>
  <c r="G1138" i="9"/>
  <c r="D1138" i="9"/>
  <c r="CA1135" i="9"/>
  <c r="BX1135" i="9"/>
  <c r="BU1135" i="9"/>
  <c r="BR1135" i="9"/>
  <c r="BO1135" i="9"/>
  <c r="BL1135" i="9"/>
  <c r="BI1135" i="9"/>
  <c r="BF1135" i="9"/>
  <c r="BC1135" i="9"/>
  <c r="AZ1135" i="9"/>
  <c r="AW1135" i="9"/>
  <c r="AT1135" i="9"/>
  <c r="AQ1135" i="9"/>
  <c r="AN1135" i="9"/>
  <c r="AK1135" i="9"/>
  <c r="AH1135" i="9"/>
  <c r="AE1135" i="9"/>
  <c r="AB1135" i="9"/>
  <c r="Y1135" i="9"/>
  <c r="V1135" i="9"/>
  <c r="S1135" i="9"/>
  <c r="P1135" i="9"/>
  <c r="M1135" i="9"/>
  <c r="J1135" i="9"/>
  <c r="G1135" i="9"/>
  <c r="D1135" i="9"/>
  <c r="CA1134" i="9"/>
  <c r="BX1134" i="9"/>
  <c r="BU1134" i="9"/>
  <c r="BR1134" i="9"/>
  <c r="BO1134" i="9"/>
  <c r="BL1134" i="9"/>
  <c r="BI1134" i="9"/>
  <c r="BF1134" i="9"/>
  <c r="BC1134" i="9"/>
  <c r="AZ1134" i="9"/>
  <c r="AW1134" i="9"/>
  <c r="AT1134" i="9"/>
  <c r="AQ1134" i="9"/>
  <c r="AN1134" i="9"/>
  <c r="AK1134" i="9"/>
  <c r="AH1134" i="9"/>
  <c r="AE1134" i="9"/>
  <c r="AB1134" i="9"/>
  <c r="Y1134" i="9"/>
  <c r="V1134" i="9"/>
  <c r="S1134" i="9"/>
  <c r="P1134" i="9"/>
  <c r="M1134" i="9"/>
  <c r="J1134" i="9"/>
  <c r="G1134" i="9"/>
  <c r="D1134" i="9"/>
  <c r="CA1133" i="9"/>
  <c r="BX1133" i="9"/>
  <c r="BU1133" i="9"/>
  <c r="BR1133" i="9"/>
  <c r="BO1133" i="9"/>
  <c r="BL1133" i="9"/>
  <c r="BI1133" i="9"/>
  <c r="BF1133" i="9"/>
  <c r="BC1133" i="9"/>
  <c r="AZ1133" i="9"/>
  <c r="AW1133" i="9"/>
  <c r="AT1133" i="9"/>
  <c r="AQ1133" i="9"/>
  <c r="AN1133" i="9"/>
  <c r="AK1133" i="9"/>
  <c r="AH1133" i="9"/>
  <c r="AE1133" i="9"/>
  <c r="AB1133" i="9"/>
  <c r="Y1133" i="9"/>
  <c r="V1133" i="9"/>
  <c r="S1133" i="9"/>
  <c r="P1133" i="9"/>
  <c r="M1133" i="9"/>
  <c r="J1133" i="9"/>
  <c r="G1133" i="9"/>
  <c r="D1133" i="9"/>
  <c r="CA1132" i="9"/>
  <c r="BX1132" i="9"/>
  <c r="BU1132" i="9"/>
  <c r="BR1132" i="9"/>
  <c r="BO1132" i="9"/>
  <c r="BL1132" i="9"/>
  <c r="BI1132" i="9"/>
  <c r="BF1132" i="9"/>
  <c r="BC1132" i="9"/>
  <c r="AZ1132" i="9"/>
  <c r="AW1132" i="9"/>
  <c r="AT1132" i="9"/>
  <c r="AQ1132" i="9"/>
  <c r="AN1132" i="9"/>
  <c r="AK1132" i="9"/>
  <c r="AH1132" i="9"/>
  <c r="AE1132" i="9"/>
  <c r="AB1132" i="9"/>
  <c r="Y1132" i="9"/>
  <c r="V1132" i="9"/>
  <c r="S1132" i="9"/>
  <c r="P1132" i="9"/>
  <c r="M1132" i="9"/>
  <c r="J1132" i="9"/>
  <c r="G1132" i="9"/>
  <c r="D1132" i="9"/>
  <c r="CA1131" i="9"/>
  <c r="BX1131" i="9"/>
  <c r="BU1131" i="9"/>
  <c r="BR1131" i="9"/>
  <c r="BO1131" i="9"/>
  <c r="BL1131" i="9"/>
  <c r="BI1131" i="9"/>
  <c r="BF1131" i="9"/>
  <c r="BC1131" i="9"/>
  <c r="AZ1131" i="9"/>
  <c r="AW1131" i="9"/>
  <c r="AT1131" i="9"/>
  <c r="AQ1131" i="9"/>
  <c r="AN1131" i="9"/>
  <c r="AK1131" i="9"/>
  <c r="AH1131" i="9"/>
  <c r="AE1131" i="9"/>
  <c r="AB1131" i="9"/>
  <c r="Y1131" i="9"/>
  <c r="V1131" i="9"/>
  <c r="S1131" i="9"/>
  <c r="P1131" i="9"/>
  <c r="M1131" i="9"/>
  <c r="J1131" i="9"/>
  <c r="G1131" i="9"/>
  <c r="D1131" i="9"/>
  <c r="CA1127" i="9"/>
  <c r="BX1127" i="9"/>
  <c r="BU1127" i="9"/>
  <c r="BR1127" i="9"/>
  <c r="BO1127" i="9"/>
  <c r="BL1127" i="9"/>
  <c r="BI1127" i="9"/>
  <c r="BF1127" i="9"/>
  <c r="BC1127" i="9"/>
  <c r="AZ1127" i="9"/>
  <c r="AW1127" i="9"/>
  <c r="AT1127" i="9"/>
  <c r="AQ1127" i="9"/>
  <c r="AN1127" i="9"/>
  <c r="AK1127" i="9"/>
  <c r="AH1127" i="9"/>
  <c r="AE1127" i="9"/>
  <c r="AB1127" i="9"/>
  <c r="Y1127" i="9"/>
  <c r="V1127" i="9"/>
  <c r="S1127" i="9"/>
  <c r="P1127" i="9"/>
  <c r="M1127" i="9"/>
  <c r="J1127" i="9"/>
  <c r="G1127" i="9"/>
  <c r="D1127" i="9"/>
  <c r="CA1124" i="9"/>
  <c r="BX1124" i="9"/>
  <c r="BU1124" i="9"/>
  <c r="BR1124" i="9"/>
  <c r="BO1124" i="9"/>
  <c r="BL1124" i="9"/>
  <c r="BI1124" i="9"/>
  <c r="BF1124" i="9"/>
  <c r="BC1124" i="9"/>
  <c r="AZ1124" i="9"/>
  <c r="AW1124" i="9"/>
  <c r="AT1124" i="9"/>
  <c r="AQ1124" i="9"/>
  <c r="AN1124" i="9"/>
  <c r="AK1124" i="9"/>
  <c r="AH1124" i="9"/>
  <c r="AE1124" i="9"/>
  <c r="AB1124" i="9"/>
  <c r="Y1124" i="9"/>
  <c r="V1124" i="9"/>
  <c r="S1124" i="9"/>
  <c r="P1124" i="9"/>
  <c r="M1124" i="9"/>
  <c r="J1124" i="9"/>
  <c r="G1124" i="9"/>
  <c r="D1124" i="9"/>
  <c r="CA1123" i="9"/>
  <c r="BX1123" i="9"/>
  <c r="BU1123" i="9"/>
  <c r="BR1123" i="9"/>
  <c r="BO1123" i="9"/>
  <c r="BL1123" i="9"/>
  <c r="BI1123" i="9"/>
  <c r="BF1123" i="9"/>
  <c r="BC1123" i="9"/>
  <c r="AZ1123" i="9"/>
  <c r="AW1123" i="9"/>
  <c r="AT1123" i="9"/>
  <c r="AQ1123" i="9"/>
  <c r="AN1123" i="9"/>
  <c r="AK1123" i="9"/>
  <c r="AH1123" i="9"/>
  <c r="AE1123" i="9"/>
  <c r="AB1123" i="9"/>
  <c r="Y1123" i="9"/>
  <c r="V1123" i="9"/>
  <c r="S1123" i="9"/>
  <c r="P1123" i="9"/>
  <c r="M1123" i="9"/>
  <c r="J1123" i="9"/>
  <c r="G1123" i="9"/>
  <c r="D1123" i="9"/>
  <c r="CA1122" i="9"/>
  <c r="BX1122" i="9"/>
  <c r="BU1122" i="9"/>
  <c r="BR1122" i="9"/>
  <c r="BO1122" i="9"/>
  <c r="BL1122" i="9"/>
  <c r="BI1122" i="9"/>
  <c r="BF1122" i="9"/>
  <c r="BC1122" i="9"/>
  <c r="AZ1122" i="9"/>
  <c r="AW1122" i="9"/>
  <c r="AT1122" i="9"/>
  <c r="AQ1122" i="9"/>
  <c r="AN1122" i="9"/>
  <c r="AK1122" i="9"/>
  <c r="AH1122" i="9"/>
  <c r="AE1122" i="9"/>
  <c r="AB1122" i="9"/>
  <c r="Y1122" i="9"/>
  <c r="V1122" i="9"/>
  <c r="S1122" i="9"/>
  <c r="P1122" i="9"/>
  <c r="M1122" i="9"/>
  <c r="J1122" i="9"/>
  <c r="G1122" i="9"/>
  <c r="D1122" i="9"/>
  <c r="CA1121" i="9"/>
  <c r="BX1121" i="9"/>
  <c r="BU1121" i="9"/>
  <c r="BR1121" i="9"/>
  <c r="BO1121" i="9"/>
  <c r="BL1121" i="9"/>
  <c r="BI1121" i="9"/>
  <c r="BF1121" i="9"/>
  <c r="BC1121" i="9"/>
  <c r="AZ1121" i="9"/>
  <c r="AW1121" i="9"/>
  <c r="AT1121" i="9"/>
  <c r="AQ1121" i="9"/>
  <c r="AN1121" i="9"/>
  <c r="AK1121" i="9"/>
  <c r="AH1121" i="9"/>
  <c r="AE1121" i="9"/>
  <c r="AB1121" i="9"/>
  <c r="Y1121" i="9"/>
  <c r="V1121" i="9"/>
  <c r="S1121" i="9"/>
  <c r="P1121" i="9"/>
  <c r="M1121" i="9"/>
  <c r="J1121" i="9"/>
  <c r="G1121" i="9"/>
  <c r="D1121" i="9"/>
  <c r="CA1120" i="9"/>
  <c r="BX1120" i="9"/>
  <c r="BU1120" i="9"/>
  <c r="BR1120" i="9"/>
  <c r="BO1120" i="9"/>
  <c r="BL1120" i="9"/>
  <c r="BI1120" i="9"/>
  <c r="BF1120" i="9"/>
  <c r="BC1120" i="9"/>
  <c r="AZ1120" i="9"/>
  <c r="AW1120" i="9"/>
  <c r="AT1120" i="9"/>
  <c r="AQ1120" i="9"/>
  <c r="AN1120" i="9"/>
  <c r="AK1120" i="9"/>
  <c r="AH1120" i="9"/>
  <c r="AE1120" i="9"/>
  <c r="AB1120" i="9"/>
  <c r="Y1120" i="9"/>
  <c r="V1120" i="9"/>
  <c r="S1120" i="9"/>
  <c r="P1120" i="9"/>
  <c r="M1120" i="9"/>
  <c r="J1120" i="9"/>
  <c r="G1120" i="9"/>
  <c r="D1120" i="9"/>
  <c r="CA1117" i="9"/>
  <c r="BX1117" i="9"/>
  <c r="BU1117" i="9"/>
  <c r="BR1117" i="9"/>
  <c r="BO1117" i="9"/>
  <c r="BL1117" i="9"/>
  <c r="BI1117" i="9"/>
  <c r="BF1117" i="9"/>
  <c r="BC1117" i="9"/>
  <c r="AZ1117" i="9"/>
  <c r="AW1117" i="9"/>
  <c r="AT1117" i="9"/>
  <c r="AQ1117" i="9"/>
  <c r="AN1117" i="9"/>
  <c r="AK1117" i="9"/>
  <c r="AH1117" i="9"/>
  <c r="AE1117" i="9"/>
  <c r="AB1117" i="9"/>
  <c r="Y1117" i="9"/>
  <c r="V1117" i="9"/>
  <c r="S1117" i="9"/>
  <c r="P1117" i="9"/>
  <c r="M1117" i="9"/>
  <c r="J1117" i="9"/>
  <c r="G1117" i="9"/>
  <c r="D1117" i="9"/>
  <c r="CA1116" i="9"/>
  <c r="BX1116" i="9"/>
  <c r="BU1116" i="9"/>
  <c r="BR1116" i="9"/>
  <c r="BO1116" i="9"/>
  <c r="BL1116" i="9"/>
  <c r="BI1116" i="9"/>
  <c r="BF1116" i="9"/>
  <c r="BC1116" i="9"/>
  <c r="AZ1116" i="9"/>
  <c r="AW1116" i="9"/>
  <c r="AT1116" i="9"/>
  <c r="AQ1116" i="9"/>
  <c r="AN1116" i="9"/>
  <c r="AK1116" i="9"/>
  <c r="AH1116" i="9"/>
  <c r="AE1116" i="9"/>
  <c r="AB1116" i="9"/>
  <c r="Y1116" i="9"/>
  <c r="V1116" i="9"/>
  <c r="S1116" i="9"/>
  <c r="P1116" i="9"/>
  <c r="M1116" i="9"/>
  <c r="J1116" i="9"/>
  <c r="G1116" i="9"/>
  <c r="D1116" i="9"/>
  <c r="CA1115" i="9"/>
  <c r="BX1115" i="9"/>
  <c r="BU1115" i="9"/>
  <c r="BR1115" i="9"/>
  <c r="BO1115" i="9"/>
  <c r="BL1115" i="9"/>
  <c r="BI1115" i="9"/>
  <c r="BF1115" i="9"/>
  <c r="BC1115" i="9"/>
  <c r="AZ1115" i="9"/>
  <c r="AW1115" i="9"/>
  <c r="AT1115" i="9"/>
  <c r="AQ1115" i="9"/>
  <c r="AN1115" i="9"/>
  <c r="AK1115" i="9"/>
  <c r="AH1115" i="9"/>
  <c r="AE1115" i="9"/>
  <c r="AB1115" i="9"/>
  <c r="Y1115" i="9"/>
  <c r="V1115" i="9"/>
  <c r="S1115" i="9"/>
  <c r="P1115" i="9"/>
  <c r="M1115" i="9"/>
  <c r="J1115" i="9"/>
  <c r="G1115" i="9"/>
  <c r="D1115" i="9"/>
  <c r="CA1114" i="9"/>
  <c r="BX1114" i="9"/>
  <c r="BU1114" i="9"/>
  <c r="BR1114" i="9"/>
  <c r="BO1114" i="9"/>
  <c r="BL1114" i="9"/>
  <c r="BI1114" i="9"/>
  <c r="BF1114" i="9"/>
  <c r="BC1114" i="9"/>
  <c r="AZ1114" i="9"/>
  <c r="AW1114" i="9"/>
  <c r="AT1114" i="9"/>
  <c r="AQ1114" i="9"/>
  <c r="AN1114" i="9"/>
  <c r="AK1114" i="9"/>
  <c r="AH1114" i="9"/>
  <c r="AE1114" i="9"/>
  <c r="AB1114" i="9"/>
  <c r="Y1114" i="9"/>
  <c r="V1114" i="9"/>
  <c r="S1114" i="9"/>
  <c r="P1114" i="9"/>
  <c r="M1114" i="9"/>
  <c r="J1114" i="9"/>
  <c r="G1114" i="9"/>
  <c r="D1114" i="9"/>
  <c r="CA1113" i="9"/>
  <c r="BX1113" i="9"/>
  <c r="BU1113" i="9"/>
  <c r="BR1113" i="9"/>
  <c r="BO1113" i="9"/>
  <c r="BL1113" i="9"/>
  <c r="BI1113" i="9"/>
  <c r="BF1113" i="9"/>
  <c r="BC1113" i="9"/>
  <c r="AZ1113" i="9"/>
  <c r="AW1113" i="9"/>
  <c r="AT1113" i="9"/>
  <c r="AQ1113" i="9"/>
  <c r="AN1113" i="9"/>
  <c r="AK1113" i="9"/>
  <c r="AH1113" i="9"/>
  <c r="AE1113" i="9"/>
  <c r="AB1113" i="9"/>
  <c r="Y1113" i="9"/>
  <c r="V1113" i="9"/>
  <c r="S1113" i="9"/>
  <c r="P1113" i="9"/>
  <c r="M1113" i="9"/>
  <c r="J1113" i="9"/>
  <c r="G1113" i="9"/>
  <c r="D1113" i="9"/>
  <c r="CA1109" i="9"/>
  <c r="BX1109" i="9"/>
  <c r="BU1109" i="9"/>
  <c r="BR1109" i="9"/>
  <c r="BO1109" i="9"/>
  <c r="BL1109" i="9"/>
  <c r="BI1109" i="9"/>
  <c r="BF1109" i="9"/>
  <c r="BC1109" i="9"/>
  <c r="AZ1109" i="9"/>
  <c r="AW1109" i="9"/>
  <c r="AT1109" i="9"/>
  <c r="AQ1109" i="9"/>
  <c r="AN1109" i="9"/>
  <c r="AK1109" i="9"/>
  <c r="AH1109" i="9"/>
  <c r="AE1109" i="9"/>
  <c r="AB1109" i="9"/>
  <c r="Y1109" i="9"/>
  <c r="V1109" i="9"/>
  <c r="S1109" i="9"/>
  <c r="P1109" i="9"/>
  <c r="M1109" i="9"/>
  <c r="J1109" i="9"/>
  <c r="G1109" i="9"/>
  <c r="D1109" i="9"/>
  <c r="CA1108" i="9"/>
  <c r="BX1108" i="9"/>
  <c r="BU1108" i="9"/>
  <c r="BR1108" i="9"/>
  <c r="BO1108" i="9"/>
  <c r="BL1108" i="9"/>
  <c r="BI1108" i="9"/>
  <c r="BF1108" i="9"/>
  <c r="BC1108" i="9"/>
  <c r="AZ1108" i="9"/>
  <c r="AW1108" i="9"/>
  <c r="AT1108" i="9"/>
  <c r="AQ1108" i="9"/>
  <c r="AN1108" i="9"/>
  <c r="AK1108" i="9"/>
  <c r="AH1108" i="9"/>
  <c r="AE1108" i="9"/>
  <c r="AB1108" i="9"/>
  <c r="Y1108" i="9"/>
  <c r="V1108" i="9"/>
  <c r="S1108" i="9"/>
  <c r="P1108" i="9"/>
  <c r="M1108" i="9"/>
  <c r="J1108" i="9"/>
  <c r="G1108" i="9"/>
  <c r="D1108" i="9"/>
  <c r="CA1107" i="9"/>
  <c r="BX1107" i="9"/>
  <c r="BU1107" i="9"/>
  <c r="BR1107" i="9"/>
  <c r="BO1107" i="9"/>
  <c r="BL1107" i="9"/>
  <c r="BI1107" i="9"/>
  <c r="BF1107" i="9"/>
  <c r="BC1107" i="9"/>
  <c r="AZ1107" i="9"/>
  <c r="AW1107" i="9"/>
  <c r="AT1107" i="9"/>
  <c r="AQ1107" i="9"/>
  <c r="AN1107" i="9"/>
  <c r="AK1107" i="9"/>
  <c r="AH1107" i="9"/>
  <c r="AE1107" i="9"/>
  <c r="AB1107" i="9"/>
  <c r="Y1107" i="9"/>
  <c r="V1107" i="9"/>
  <c r="S1107" i="9"/>
  <c r="P1107" i="9"/>
  <c r="M1107" i="9"/>
  <c r="J1107" i="9"/>
  <c r="G1107" i="9"/>
  <c r="D1107" i="9"/>
  <c r="CA1106" i="9"/>
  <c r="BX1106" i="9"/>
  <c r="BU1106" i="9"/>
  <c r="BR1106" i="9"/>
  <c r="BO1106" i="9"/>
  <c r="BL1106" i="9"/>
  <c r="BI1106" i="9"/>
  <c r="BF1106" i="9"/>
  <c r="BC1106" i="9"/>
  <c r="AZ1106" i="9"/>
  <c r="AW1106" i="9"/>
  <c r="AT1106" i="9"/>
  <c r="AQ1106" i="9"/>
  <c r="AN1106" i="9"/>
  <c r="AK1106" i="9"/>
  <c r="AH1106" i="9"/>
  <c r="AE1106" i="9"/>
  <c r="AB1106" i="9"/>
  <c r="Y1106" i="9"/>
  <c r="V1106" i="9"/>
  <c r="S1106" i="9"/>
  <c r="P1106" i="9"/>
  <c r="M1106" i="9"/>
  <c r="J1106" i="9"/>
  <c r="G1106" i="9"/>
  <c r="D1106" i="9"/>
  <c r="CA1105" i="9"/>
  <c r="BX1105" i="9"/>
  <c r="BU1105" i="9"/>
  <c r="BR1105" i="9"/>
  <c r="BO1105" i="9"/>
  <c r="BL1105" i="9"/>
  <c r="BI1105" i="9"/>
  <c r="BF1105" i="9"/>
  <c r="BC1105" i="9"/>
  <c r="AZ1105" i="9"/>
  <c r="AW1105" i="9"/>
  <c r="AT1105" i="9"/>
  <c r="AQ1105" i="9"/>
  <c r="AN1105" i="9"/>
  <c r="AK1105" i="9"/>
  <c r="AH1105" i="9"/>
  <c r="AE1105" i="9"/>
  <c r="AB1105" i="9"/>
  <c r="Y1105" i="9"/>
  <c r="V1105" i="9"/>
  <c r="S1105" i="9"/>
  <c r="P1105" i="9"/>
  <c r="M1105" i="9"/>
  <c r="J1105" i="9"/>
  <c r="G1105" i="9"/>
  <c r="D1105" i="9"/>
  <c r="CA1104" i="9"/>
  <c r="BX1104" i="9"/>
  <c r="BU1104" i="9"/>
  <c r="BR1104" i="9"/>
  <c r="BO1104" i="9"/>
  <c r="BL1104" i="9"/>
  <c r="BI1104" i="9"/>
  <c r="BF1104" i="9"/>
  <c r="BC1104" i="9"/>
  <c r="AZ1104" i="9"/>
  <c r="AW1104" i="9"/>
  <c r="AT1104" i="9"/>
  <c r="AQ1104" i="9"/>
  <c r="AN1104" i="9"/>
  <c r="AK1104" i="9"/>
  <c r="AH1104" i="9"/>
  <c r="AE1104" i="9"/>
  <c r="AB1104" i="9"/>
  <c r="Y1104" i="9"/>
  <c r="V1104" i="9"/>
  <c r="S1104" i="9"/>
  <c r="P1104" i="9"/>
  <c r="M1104" i="9"/>
  <c r="J1104" i="9"/>
  <c r="G1104" i="9"/>
  <c r="D1104" i="9"/>
  <c r="CA1103" i="9"/>
  <c r="BX1103" i="9"/>
  <c r="BU1103" i="9"/>
  <c r="BR1103" i="9"/>
  <c r="BO1103" i="9"/>
  <c r="BL1103" i="9"/>
  <c r="BI1103" i="9"/>
  <c r="BF1103" i="9"/>
  <c r="BC1103" i="9"/>
  <c r="AZ1103" i="9"/>
  <c r="AW1103" i="9"/>
  <c r="AT1103" i="9"/>
  <c r="AQ1103" i="9"/>
  <c r="AN1103" i="9"/>
  <c r="AK1103" i="9"/>
  <c r="AH1103" i="9"/>
  <c r="AE1103" i="9"/>
  <c r="AB1103" i="9"/>
  <c r="Y1103" i="9"/>
  <c r="V1103" i="9"/>
  <c r="S1103" i="9"/>
  <c r="P1103" i="9"/>
  <c r="M1103" i="9"/>
  <c r="J1103" i="9"/>
  <c r="G1103" i="9"/>
  <c r="D1103" i="9"/>
  <c r="CA1102" i="9"/>
  <c r="BX1102" i="9"/>
  <c r="BU1102" i="9"/>
  <c r="BR1102" i="9"/>
  <c r="BO1102" i="9"/>
  <c r="BL1102" i="9"/>
  <c r="BI1102" i="9"/>
  <c r="BF1102" i="9"/>
  <c r="BC1102" i="9"/>
  <c r="AZ1102" i="9"/>
  <c r="AW1102" i="9"/>
  <c r="AT1102" i="9"/>
  <c r="AQ1102" i="9"/>
  <c r="AN1102" i="9"/>
  <c r="AK1102" i="9"/>
  <c r="AH1102" i="9"/>
  <c r="AE1102" i="9"/>
  <c r="AB1102" i="9"/>
  <c r="Y1102" i="9"/>
  <c r="V1102" i="9"/>
  <c r="S1102" i="9"/>
  <c r="P1102" i="9"/>
  <c r="M1102" i="9"/>
  <c r="J1102" i="9"/>
  <c r="G1102" i="9"/>
  <c r="D1102" i="9"/>
  <c r="CA1099" i="9"/>
  <c r="BX1099" i="9"/>
  <c r="BU1099" i="9"/>
  <c r="BR1099" i="9"/>
  <c r="BO1099" i="9"/>
  <c r="BL1099" i="9"/>
  <c r="BI1099" i="9"/>
  <c r="BF1099" i="9"/>
  <c r="BC1099" i="9"/>
  <c r="AZ1099" i="9"/>
  <c r="AW1099" i="9"/>
  <c r="AT1099" i="9"/>
  <c r="AQ1099" i="9"/>
  <c r="AN1099" i="9"/>
  <c r="AK1099" i="9"/>
  <c r="AH1099" i="9"/>
  <c r="AE1099" i="9"/>
  <c r="AB1099" i="9"/>
  <c r="Y1099" i="9"/>
  <c r="V1099" i="9"/>
  <c r="S1099" i="9"/>
  <c r="P1099" i="9"/>
  <c r="M1099" i="9"/>
  <c r="J1099" i="9"/>
  <c r="G1099" i="9"/>
  <c r="D1099" i="9"/>
  <c r="CA1098" i="9"/>
  <c r="BX1098" i="9"/>
  <c r="BU1098" i="9"/>
  <c r="BR1098" i="9"/>
  <c r="BO1098" i="9"/>
  <c r="BL1098" i="9"/>
  <c r="BI1098" i="9"/>
  <c r="BF1098" i="9"/>
  <c r="BC1098" i="9"/>
  <c r="AZ1098" i="9"/>
  <c r="AW1098" i="9"/>
  <c r="AT1098" i="9"/>
  <c r="AQ1098" i="9"/>
  <c r="AN1098" i="9"/>
  <c r="AK1098" i="9"/>
  <c r="AH1098" i="9"/>
  <c r="AE1098" i="9"/>
  <c r="AB1098" i="9"/>
  <c r="Y1098" i="9"/>
  <c r="V1098" i="9"/>
  <c r="S1098" i="9"/>
  <c r="P1098" i="9"/>
  <c r="M1098" i="9"/>
  <c r="J1098" i="9"/>
  <c r="G1098" i="9"/>
  <c r="D1098" i="9"/>
  <c r="CA1097" i="9"/>
  <c r="BX1097" i="9"/>
  <c r="BU1097" i="9"/>
  <c r="BR1097" i="9"/>
  <c r="BO1097" i="9"/>
  <c r="BL1097" i="9"/>
  <c r="BI1097" i="9"/>
  <c r="BF1097" i="9"/>
  <c r="BC1097" i="9"/>
  <c r="AZ1097" i="9"/>
  <c r="AW1097" i="9"/>
  <c r="AT1097" i="9"/>
  <c r="AQ1097" i="9"/>
  <c r="AN1097" i="9"/>
  <c r="AK1097" i="9"/>
  <c r="AH1097" i="9"/>
  <c r="AE1097" i="9"/>
  <c r="AB1097" i="9"/>
  <c r="Y1097" i="9"/>
  <c r="V1097" i="9"/>
  <c r="S1097" i="9"/>
  <c r="P1097" i="9"/>
  <c r="M1097" i="9"/>
  <c r="J1097" i="9"/>
  <c r="G1097" i="9"/>
  <c r="D1097" i="9"/>
  <c r="CA1096" i="9"/>
  <c r="BX1096" i="9"/>
  <c r="BU1096" i="9"/>
  <c r="BR1096" i="9"/>
  <c r="BO1096" i="9"/>
  <c r="BL1096" i="9"/>
  <c r="BI1096" i="9"/>
  <c r="BF1096" i="9"/>
  <c r="BC1096" i="9"/>
  <c r="AZ1096" i="9"/>
  <c r="AW1096" i="9"/>
  <c r="AT1096" i="9"/>
  <c r="AQ1096" i="9"/>
  <c r="AN1096" i="9"/>
  <c r="AK1096" i="9"/>
  <c r="AH1096" i="9"/>
  <c r="AE1096" i="9"/>
  <c r="AB1096" i="9"/>
  <c r="Y1096" i="9"/>
  <c r="V1096" i="9"/>
  <c r="S1096" i="9"/>
  <c r="P1096" i="9"/>
  <c r="M1096" i="9"/>
  <c r="J1096" i="9"/>
  <c r="G1096" i="9"/>
  <c r="D1096" i="9"/>
  <c r="CA1095" i="9"/>
  <c r="BX1095" i="9"/>
  <c r="BU1095" i="9"/>
  <c r="BR1095" i="9"/>
  <c r="BO1095" i="9"/>
  <c r="BL1095" i="9"/>
  <c r="BI1095" i="9"/>
  <c r="BF1095" i="9"/>
  <c r="BC1095" i="9"/>
  <c r="AZ1095" i="9"/>
  <c r="AW1095" i="9"/>
  <c r="AT1095" i="9"/>
  <c r="AQ1095" i="9"/>
  <c r="AN1095" i="9"/>
  <c r="AK1095" i="9"/>
  <c r="AH1095" i="9"/>
  <c r="AE1095" i="9"/>
  <c r="AB1095" i="9"/>
  <c r="Y1095" i="9"/>
  <c r="V1095" i="9"/>
  <c r="S1095" i="9"/>
  <c r="P1095" i="9"/>
  <c r="M1095" i="9"/>
  <c r="J1095" i="9"/>
  <c r="G1095" i="9"/>
  <c r="D1095" i="9"/>
  <c r="CA1094" i="9"/>
  <c r="BX1094" i="9"/>
  <c r="BU1094" i="9"/>
  <c r="BR1094" i="9"/>
  <c r="BO1094" i="9"/>
  <c r="BL1094" i="9"/>
  <c r="BI1094" i="9"/>
  <c r="BF1094" i="9"/>
  <c r="BC1094" i="9"/>
  <c r="AZ1094" i="9"/>
  <c r="AW1094" i="9"/>
  <c r="AT1094" i="9"/>
  <c r="AQ1094" i="9"/>
  <c r="AN1094" i="9"/>
  <c r="AK1094" i="9"/>
  <c r="AH1094" i="9"/>
  <c r="AE1094" i="9"/>
  <c r="AB1094" i="9"/>
  <c r="Y1094" i="9"/>
  <c r="V1094" i="9"/>
  <c r="S1094" i="9"/>
  <c r="P1094" i="9"/>
  <c r="M1094" i="9"/>
  <c r="J1094" i="9"/>
  <c r="G1094" i="9"/>
  <c r="D1094" i="9"/>
  <c r="CA1093" i="9"/>
  <c r="BX1093" i="9"/>
  <c r="BU1093" i="9"/>
  <c r="BR1093" i="9"/>
  <c r="BO1093" i="9"/>
  <c r="BL1093" i="9"/>
  <c r="BI1093" i="9"/>
  <c r="BF1093" i="9"/>
  <c r="BC1093" i="9"/>
  <c r="AZ1093" i="9"/>
  <c r="AW1093" i="9"/>
  <c r="AT1093" i="9"/>
  <c r="AQ1093" i="9"/>
  <c r="AN1093" i="9"/>
  <c r="AK1093" i="9"/>
  <c r="AH1093" i="9"/>
  <c r="AE1093" i="9"/>
  <c r="AB1093" i="9"/>
  <c r="Y1093" i="9"/>
  <c r="V1093" i="9"/>
  <c r="S1093" i="9"/>
  <c r="P1093" i="9"/>
  <c r="M1093" i="9"/>
  <c r="J1093" i="9"/>
  <c r="G1093" i="9"/>
  <c r="D1093" i="9"/>
  <c r="CA1092" i="9"/>
  <c r="BX1092" i="9"/>
  <c r="BU1092" i="9"/>
  <c r="BR1092" i="9"/>
  <c r="BO1092" i="9"/>
  <c r="BL1092" i="9"/>
  <c r="BI1092" i="9"/>
  <c r="BF1092" i="9"/>
  <c r="BC1092" i="9"/>
  <c r="AZ1092" i="9"/>
  <c r="AW1092" i="9"/>
  <c r="AT1092" i="9"/>
  <c r="AQ1092" i="9"/>
  <c r="AN1092" i="9"/>
  <c r="AK1092" i="9"/>
  <c r="AH1092" i="9"/>
  <c r="AE1092" i="9"/>
  <c r="AB1092" i="9"/>
  <c r="Y1092" i="9"/>
  <c r="V1092" i="9"/>
  <c r="S1092" i="9"/>
  <c r="P1092" i="9"/>
  <c r="M1092" i="9"/>
  <c r="J1092" i="9"/>
  <c r="G1092" i="9"/>
  <c r="D1092" i="9"/>
  <c r="CA1089" i="9"/>
  <c r="BX1089" i="9"/>
  <c r="BU1089" i="9"/>
  <c r="BR1089" i="9"/>
  <c r="BO1089" i="9"/>
  <c r="BL1089" i="9"/>
  <c r="BI1089" i="9"/>
  <c r="BF1089" i="9"/>
  <c r="BC1089" i="9"/>
  <c r="AZ1089" i="9"/>
  <c r="AW1089" i="9"/>
  <c r="AT1089" i="9"/>
  <c r="AQ1089" i="9"/>
  <c r="AN1089" i="9"/>
  <c r="AK1089" i="9"/>
  <c r="AH1089" i="9"/>
  <c r="AE1089" i="9"/>
  <c r="AB1089" i="9"/>
  <c r="Y1089" i="9"/>
  <c r="V1089" i="9"/>
  <c r="S1089" i="9"/>
  <c r="P1089" i="9"/>
  <c r="M1089" i="9"/>
  <c r="J1089" i="9"/>
  <c r="G1089" i="9"/>
  <c r="D1089" i="9"/>
  <c r="CA1088" i="9"/>
  <c r="BX1088" i="9"/>
  <c r="BU1088" i="9"/>
  <c r="BR1088" i="9"/>
  <c r="BO1088" i="9"/>
  <c r="BL1088" i="9"/>
  <c r="BI1088" i="9"/>
  <c r="BF1088" i="9"/>
  <c r="BC1088" i="9"/>
  <c r="AZ1088" i="9"/>
  <c r="AW1088" i="9"/>
  <c r="AT1088" i="9"/>
  <c r="AQ1088" i="9"/>
  <c r="AN1088" i="9"/>
  <c r="AK1088" i="9"/>
  <c r="AH1088" i="9"/>
  <c r="AE1088" i="9"/>
  <c r="AB1088" i="9"/>
  <c r="Y1088" i="9"/>
  <c r="V1088" i="9"/>
  <c r="S1088" i="9"/>
  <c r="P1088" i="9"/>
  <c r="M1088" i="9"/>
  <c r="J1088" i="9"/>
  <c r="G1088" i="9"/>
  <c r="D1088" i="9"/>
  <c r="CA1087" i="9"/>
  <c r="BX1087" i="9"/>
  <c r="BU1087" i="9"/>
  <c r="BR1087" i="9"/>
  <c r="BO1087" i="9"/>
  <c r="BL1087" i="9"/>
  <c r="BI1087" i="9"/>
  <c r="BF1087" i="9"/>
  <c r="BC1087" i="9"/>
  <c r="AZ1087" i="9"/>
  <c r="AW1087" i="9"/>
  <c r="AT1087" i="9"/>
  <c r="AQ1087" i="9"/>
  <c r="AN1087" i="9"/>
  <c r="AK1087" i="9"/>
  <c r="AH1087" i="9"/>
  <c r="AE1087" i="9"/>
  <c r="AB1087" i="9"/>
  <c r="Y1087" i="9"/>
  <c r="V1087" i="9"/>
  <c r="S1087" i="9"/>
  <c r="P1087" i="9"/>
  <c r="M1087" i="9"/>
  <c r="J1087" i="9"/>
  <c r="G1087" i="9"/>
  <c r="D1087" i="9"/>
  <c r="CA1086" i="9"/>
  <c r="BX1086" i="9"/>
  <c r="BU1086" i="9"/>
  <c r="BR1086" i="9"/>
  <c r="BO1086" i="9"/>
  <c r="BL1086" i="9"/>
  <c r="BI1086" i="9"/>
  <c r="BF1086" i="9"/>
  <c r="BC1086" i="9"/>
  <c r="AZ1086" i="9"/>
  <c r="AW1086" i="9"/>
  <c r="AT1086" i="9"/>
  <c r="AQ1086" i="9"/>
  <c r="AN1086" i="9"/>
  <c r="AK1086" i="9"/>
  <c r="AH1086" i="9"/>
  <c r="AE1086" i="9"/>
  <c r="AB1086" i="9"/>
  <c r="Y1086" i="9"/>
  <c r="V1086" i="9"/>
  <c r="S1086" i="9"/>
  <c r="P1086" i="9"/>
  <c r="M1086" i="9"/>
  <c r="J1086" i="9"/>
  <c r="G1086" i="9"/>
  <c r="D1086" i="9"/>
  <c r="CA1085" i="9"/>
  <c r="BX1085" i="9"/>
  <c r="BU1085" i="9"/>
  <c r="BR1085" i="9"/>
  <c r="BO1085" i="9"/>
  <c r="BL1085" i="9"/>
  <c r="BI1085" i="9"/>
  <c r="BF1085" i="9"/>
  <c r="BC1085" i="9"/>
  <c r="AZ1085" i="9"/>
  <c r="AW1085" i="9"/>
  <c r="AT1085" i="9"/>
  <c r="AQ1085" i="9"/>
  <c r="AN1085" i="9"/>
  <c r="AK1085" i="9"/>
  <c r="AH1085" i="9"/>
  <c r="AE1085" i="9"/>
  <c r="AB1085" i="9"/>
  <c r="Y1085" i="9"/>
  <c r="V1085" i="9"/>
  <c r="S1085" i="9"/>
  <c r="P1085" i="9"/>
  <c r="M1085" i="9"/>
  <c r="J1085" i="9"/>
  <c r="G1085" i="9"/>
  <c r="D1085" i="9"/>
  <c r="CA1084" i="9"/>
  <c r="BX1084" i="9"/>
  <c r="BU1084" i="9"/>
  <c r="BR1084" i="9"/>
  <c r="BO1084" i="9"/>
  <c r="BL1084" i="9"/>
  <c r="BI1084" i="9"/>
  <c r="BF1084" i="9"/>
  <c r="BC1084" i="9"/>
  <c r="AZ1084" i="9"/>
  <c r="AW1084" i="9"/>
  <c r="AT1084" i="9"/>
  <c r="AQ1084" i="9"/>
  <c r="AN1084" i="9"/>
  <c r="AK1084" i="9"/>
  <c r="AH1084" i="9"/>
  <c r="AE1084" i="9"/>
  <c r="AB1084" i="9"/>
  <c r="Y1084" i="9"/>
  <c r="V1084" i="9"/>
  <c r="S1084" i="9"/>
  <c r="P1084" i="9"/>
  <c r="M1084" i="9"/>
  <c r="J1084" i="9"/>
  <c r="G1084" i="9"/>
  <c r="D1084" i="9"/>
  <c r="CA1083" i="9"/>
  <c r="BX1083" i="9"/>
  <c r="BU1083" i="9"/>
  <c r="BR1083" i="9"/>
  <c r="BO1083" i="9"/>
  <c r="BL1083" i="9"/>
  <c r="BI1083" i="9"/>
  <c r="BF1083" i="9"/>
  <c r="BC1083" i="9"/>
  <c r="AZ1083" i="9"/>
  <c r="AW1083" i="9"/>
  <c r="AT1083" i="9"/>
  <c r="AQ1083" i="9"/>
  <c r="AN1083" i="9"/>
  <c r="AK1083" i="9"/>
  <c r="AH1083" i="9"/>
  <c r="AE1083" i="9"/>
  <c r="AB1083" i="9"/>
  <c r="Y1083" i="9"/>
  <c r="V1083" i="9"/>
  <c r="S1083" i="9"/>
  <c r="P1083" i="9"/>
  <c r="M1083" i="9"/>
  <c r="J1083" i="9"/>
  <c r="G1083" i="9"/>
  <c r="D1083" i="9"/>
  <c r="CA1082" i="9"/>
  <c r="BX1082" i="9"/>
  <c r="BU1082" i="9"/>
  <c r="BR1082" i="9"/>
  <c r="BO1082" i="9"/>
  <c r="BL1082" i="9"/>
  <c r="BI1082" i="9"/>
  <c r="BF1082" i="9"/>
  <c r="BC1082" i="9"/>
  <c r="AZ1082" i="9"/>
  <c r="AW1082" i="9"/>
  <c r="AT1082" i="9"/>
  <c r="AQ1082" i="9"/>
  <c r="AN1082" i="9"/>
  <c r="AK1082" i="9"/>
  <c r="AH1082" i="9"/>
  <c r="AE1082" i="9"/>
  <c r="AB1082" i="9"/>
  <c r="Y1082" i="9"/>
  <c r="V1082" i="9"/>
  <c r="S1082" i="9"/>
  <c r="P1082" i="9"/>
  <c r="M1082" i="9"/>
  <c r="J1082" i="9"/>
  <c r="G1082" i="9"/>
  <c r="D1082" i="9"/>
  <c r="CA1079" i="9"/>
  <c r="BX1079" i="9"/>
  <c r="BU1079" i="9"/>
  <c r="BR1079" i="9"/>
  <c r="BO1079" i="9"/>
  <c r="BL1079" i="9"/>
  <c r="BI1079" i="9"/>
  <c r="BF1079" i="9"/>
  <c r="BC1079" i="9"/>
  <c r="AZ1079" i="9"/>
  <c r="AW1079" i="9"/>
  <c r="AT1079" i="9"/>
  <c r="AQ1079" i="9"/>
  <c r="AN1079" i="9"/>
  <c r="AK1079" i="9"/>
  <c r="AH1079" i="9"/>
  <c r="AE1079" i="9"/>
  <c r="AB1079" i="9"/>
  <c r="Y1079" i="9"/>
  <c r="V1079" i="9"/>
  <c r="S1079" i="9"/>
  <c r="P1079" i="9"/>
  <c r="M1079" i="9"/>
  <c r="J1079" i="9"/>
  <c r="G1079" i="9"/>
  <c r="D1079" i="9"/>
  <c r="CA1078" i="9"/>
  <c r="BX1078" i="9"/>
  <c r="BU1078" i="9"/>
  <c r="BR1078" i="9"/>
  <c r="BO1078" i="9"/>
  <c r="BL1078" i="9"/>
  <c r="BI1078" i="9"/>
  <c r="BF1078" i="9"/>
  <c r="BC1078" i="9"/>
  <c r="AZ1078" i="9"/>
  <c r="AW1078" i="9"/>
  <c r="AT1078" i="9"/>
  <c r="AQ1078" i="9"/>
  <c r="AN1078" i="9"/>
  <c r="AK1078" i="9"/>
  <c r="AH1078" i="9"/>
  <c r="AE1078" i="9"/>
  <c r="AB1078" i="9"/>
  <c r="Y1078" i="9"/>
  <c r="V1078" i="9"/>
  <c r="S1078" i="9"/>
  <c r="P1078" i="9"/>
  <c r="M1078" i="9"/>
  <c r="J1078" i="9"/>
  <c r="G1078" i="9"/>
  <c r="D1078" i="9"/>
  <c r="CA1077" i="9"/>
  <c r="BX1077" i="9"/>
  <c r="BU1077" i="9"/>
  <c r="BR1077" i="9"/>
  <c r="BO1077" i="9"/>
  <c r="BL1077" i="9"/>
  <c r="BI1077" i="9"/>
  <c r="BF1077" i="9"/>
  <c r="BC1077" i="9"/>
  <c r="AZ1077" i="9"/>
  <c r="AW1077" i="9"/>
  <c r="AT1077" i="9"/>
  <c r="AQ1077" i="9"/>
  <c r="AN1077" i="9"/>
  <c r="AK1077" i="9"/>
  <c r="AH1077" i="9"/>
  <c r="AE1077" i="9"/>
  <c r="AB1077" i="9"/>
  <c r="Y1077" i="9"/>
  <c r="V1077" i="9"/>
  <c r="S1077" i="9"/>
  <c r="P1077" i="9"/>
  <c r="M1077" i="9"/>
  <c r="J1077" i="9"/>
  <c r="G1077" i="9"/>
  <c r="D1077" i="9"/>
  <c r="CA1076" i="9"/>
  <c r="BX1076" i="9"/>
  <c r="BU1076" i="9"/>
  <c r="BR1076" i="9"/>
  <c r="BO1076" i="9"/>
  <c r="BL1076" i="9"/>
  <c r="BI1076" i="9"/>
  <c r="BF1076" i="9"/>
  <c r="BC1076" i="9"/>
  <c r="AZ1076" i="9"/>
  <c r="AW1076" i="9"/>
  <c r="AT1076" i="9"/>
  <c r="AQ1076" i="9"/>
  <c r="AN1076" i="9"/>
  <c r="AK1076" i="9"/>
  <c r="AH1076" i="9"/>
  <c r="AE1076" i="9"/>
  <c r="AB1076" i="9"/>
  <c r="Y1076" i="9"/>
  <c r="V1076" i="9"/>
  <c r="S1076" i="9"/>
  <c r="P1076" i="9"/>
  <c r="M1076" i="9"/>
  <c r="J1076" i="9"/>
  <c r="G1076" i="9"/>
  <c r="D1076" i="9"/>
  <c r="CA1075" i="9"/>
  <c r="BX1075" i="9"/>
  <c r="BU1075" i="9"/>
  <c r="BR1075" i="9"/>
  <c r="BO1075" i="9"/>
  <c r="BL1075" i="9"/>
  <c r="BI1075" i="9"/>
  <c r="BF1075" i="9"/>
  <c r="BC1075" i="9"/>
  <c r="AZ1075" i="9"/>
  <c r="AW1075" i="9"/>
  <c r="AT1075" i="9"/>
  <c r="AQ1075" i="9"/>
  <c r="AN1075" i="9"/>
  <c r="AK1075" i="9"/>
  <c r="AH1075" i="9"/>
  <c r="AE1075" i="9"/>
  <c r="AB1075" i="9"/>
  <c r="Y1075" i="9"/>
  <c r="V1075" i="9"/>
  <c r="S1075" i="9"/>
  <c r="P1075" i="9"/>
  <c r="M1075" i="9"/>
  <c r="J1075" i="9"/>
  <c r="G1075" i="9"/>
  <c r="D1075" i="9"/>
  <c r="CA1074" i="9"/>
  <c r="BX1074" i="9"/>
  <c r="BU1074" i="9"/>
  <c r="BR1074" i="9"/>
  <c r="BO1074" i="9"/>
  <c r="BL1074" i="9"/>
  <c r="BI1074" i="9"/>
  <c r="BF1074" i="9"/>
  <c r="BC1074" i="9"/>
  <c r="AZ1074" i="9"/>
  <c r="AW1074" i="9"/>
  <c r="AT1074" i="9"/>
  <c r="AQ1074" i="9"/>
  <c r="AN1074" i="9"/>
  <c r="AK1074" i="9"/>
  <c r="AH1074" i="9"/>
  <c r="AE1074" i="9"/>
  <c r="AB1074" i="9"/>
  <c r="Y1074" i="9"/>
  <c r="V1074" i="9"/>
  <c r="S1074" i="9"/>
  <c r="P1074" i="9"/>
  <c r="M1074" i="9"/>
  <c r="J1074" i="9"/>
  <c r="G1074" i="9"/>
  <c r="D1074" i="9"/>
  <c r="CA1073" i="9"/>
  <c r="BX1073" i="9"/>
  <c r="BU1073" i="9"/>
  <c r="BR1073" i="9"/>
  <c r="BO1073" i="9"/>
  <c r="BL1073" i="9"/>
  <c r="BI1073" i="9"/>
  <c r="BF1073" i="9"/>
  <c r="BC1073" i="9"/>
  <c r="AZ1073" i="9"/>
  <c r="AW1073" i="9"/>
  <c r="AT1073" i="9"/>
  <c r="AQ1073" i="9"/>
  <c r="AN1073" i="9"/>
  <c r="AK1073" i="9"/>
  <c r="AH1073" i="9"/>
  <c r="AE1073" i="9"/>
  <c r="AB1073" i="9"/>
  <c r="Y1073" i="9"/>
  <c r="V1073" i="9"/>
  <c r="S1073" i="9"/>
  <c r="P1073" i="9"/>
  <c r="M1073" i="9"/>
  <c r="J1073" i="9"/>
  <c r="G1073" i="9"/>
  <c r="D1073" i="9"/>
  <c r="CA1072" i="9"/>
  <c r="BX1072" i="9"/>
  <c r="BU1072" i="9"/>
  <c r="BR1072" i="9"/>
  <c r="BO1072" i="9"/>
  <c r="BL1072" i="9"/>
  <c r="BI1072" i="9"/>
  <c r="BF1072" i="9"/>
  <c r="BC1072" i="9"/>
  <c r="AZ1072" i="9"/>
  <c r="AW1072" i="9"/>
  <c r="AT1072" i="9"/>
  <c r="AQ1072" i="9"/>
  <c r="AN1072" i="9"/>
  <c r="AK1072" i="9"/>
  <c r="AH1072" i="9"/>
  <c r="AE1072" i="9"/>
  <c r="AB1072" i="9"/>
  <c r="Y1072" i="9"/>
  <c r="V1072" i="9"/>
  <c r="S1072" i="9"/>
  <c r="P1072" i="9"/>
  <c r="M1072" i="9"/>
  <c r="J1072" i="9"/>
  <c r="G1072" i="9"/>
  <c r="D1072" i="9"/>
  <c r="CA1069" i="9"/>
  <c r="BX1069" i="9"/>
  <c r="BU1069" i="9"/>
  <c r="BR1069" i="9"/>
  <c r="BO1069" i="9"/>
  <c r="BL1069" i="9"/>
  <c r="BI1069" i="9"/>
  <c r="BF1069" i="9"/>
  <c r="BC1069" i="9"/>
  <c r="AZ1069" i="9"/>
  <c r="AW1069" i="9"/>
  <c r="AT1069" i="9"/>
  <c r="AQ1069" i="9"/>
  <c r="AN1069" i="9"/>
  <c r="AK1069" i="9"/>
  <c r="AH1069" i="9"/>
  <c r="AE1069" i="9"/>
  <c r="AB1069" i="9"/>
  <c r="Y1069" i="9"/>
  <c r="V1069" i="9"/>
  <c r="S1069" i="9"/>
  <c r="P1069" i="9"/>
  <c r="M1069" i="9"/>
  <c r="J1069" i="9"/>
  <c r="G1069" i="9"/>
  <c r="D1069" i="9"/>
  <c r="CA1068" i="9"/>
  <c r="BX1068" i="9"/>
  <c r="BU1068" i="9"/>
  <c r="BR1068" i="9"/>
  <c r="BO1068" i="9"/>
  <c r="BL1068" i="9"/>
  <c r="BI1068" i="9"/>
  <c r="BF1068" i="9"/>
  <c r="BC1068" i="9"/>
  <c r="AZ1068" i="9"/>
  <c r="AW1068" i="9"/>
  <c r="AT1068" i="9"/>
  <c r="AQ1068" i="9"/>
  <c r="AN1068" i="9"/>
  <c r="AK1068" i="9"/>
  <c r="AH1068" i="9"/>
  <c r="AE1068" i="9"/>
  <c r="AB1068" i="9"/>
  <c r="Y1068" i="9"/>
  <c r="V1068" i="9"/>
  <c r="S1068" i="9"/>
  <c r="P1068" i="9"/>
  <c r="M1068" i="9"/>
  <c r="J1068" i="9"/>
  <c r="G1068" i="9"/>
  <c r="D1068" i="9"/>
  <c r="CA1065" i="9"/>
  <c r="BX1065" i="9"/>
  <c r="BU1065" i="9"/>
  <c r="BR1065" i="9"/>
  <c r="BO1065" i="9"/>
  <c r="BL1065" i="9"/>
  <c r="BI1065" i="9"/>
  <c r="BF1065" i="9"/>
  <c r="BC1065" i="9"/>
  <c r="AZ1065" i="9"/>
  <c r="AW1065" i="9"/>
  <c r="AT1065" i="9"/>
  <c r="AQ1065" i="9"/>
  <c r="AN1065" i="9"/>
  <c r="AK1065" i="9"/>
  <c r="AH1065" i="9"/>
  <c r="AE1065" i="9"/>
  <c r="AB1065" i="9"/>
  <c r="Y1065" i="9"/>
  <c r="V1065" i="9"/>
  <c r="S1065" i="9"/>
  <c r="P1065" i="9"/>
  <c r="M1065" i="9"/>
  <c r="J1065" i="9"/>
  <c r="G1065" i="9"/>
  <c r="D1065" i="9"/>
  <c r="CA1064" i="9"/>
  <c r="BX1064" i="9"/>
  <c r="BU1064" i="9"/>
  <c r="BR1064" i="9"/>
  <c r="BO1064" i="9"/>
  <c r="BL1064" i="9"/>
  <c r="BI1064" i="9"/>
  <c r="BF1064" i="9"/>
  <c r="BC1064" i="9"/>
  <c r="AZ1064" i="9"/>
  <c r="AW1064" i="9"/>
  <c r="AT1064" i="9"/>
  <c r="AQ1064" i="9"/>
  <c r="AN1064" i="9"/>
  <c r="AK1064" i="9"/>
  <c r="AH1064" i="9"/>
  <c r="AE1064" i="9"/>
  <c r="AB1064" i="9"/>
  <c r="Y1064" i="9"/>
  <c r="V1064" i="9"/>
  <c r="S1064" i="9"/>
  <c r="P1064" i="9"/>
  <c r="M1064" i="9"/>
  <c r="J1064" i="9"/>
  <c r="G1064" i="9"/>
  <c r="D1064" i="9"/>
  <c r="CA1063" i="9"/>
  <c r="BX1063" i="9"/>
  <c r="BU1063" i="9"/>
  <c r="BR1063" i="9"/>
  <c r="BO1063" i="9"/>
  <c r="BL1063" i="9"/>
  <c r="BI1063" i="9"/>
  <c r="BF1063" i="9"/>
  <c r="BC1063" i="9"/>
  <c r="AZ1063" i="9"/>
  <c r="AW1063" i="9"/>
  <c r="AT1063" i="9"/>
  <c r="AQ1063" i="9"/>
  <c r="AN1063" i="9"/>
  <c r="AK1063" i="9"/>
  <c r="AH1063" i="9"/>
  <c r="AE1063" i="9"/>
  <c r="AB1063" i="9"/>
  <c r="Y1063" i="9"/>
  <c r="V1063" i="9"/>
  <c r="S1063" i="9"/>
  <c r="P1063" i="9"/>
  <c r="M1063" i="9"/>
  <c r="J1063" i="9"/>
  <c r="G1063" i="9"/>
  <c r="D1063" i="9"/>
  <c r="CA1062" i="9"/>
  <c r="BX1062" i="9"/>
  <c r="BU1062" i="9"/>
  <c r="BR1062" i="9"/>
  <c r="BO1062" i="9"/>
  <c r="BL1062" i="9"/>
  <c r="BI1062" i="9"/>
  <c r="BF1062" i="9"/>
  <c r="BC1062" i="9"/>
  <c r="AZ1062" i="9"/>
  <c r="AW1062" i="9"/>
  <c r="AT1062" i="9"/>
  <c r="AQ1062" i="9"/>
  <c r="AN1062" i="9"/>
  <c r="AK1062" i="9"/>
  <c r="AH1062" i="9"/>
  <c r="AE1062" i="9"/>
  <c r="AB1062" i="9"/>
  <c r="Y1062" i="9"/>
  <c r="V1062" i="9"/>
  <c r="S1062" i="9"/>
  <c r="P1062" i="9"/>
  <c r="M1062" i="9"/>
  <c r="J1062" i="9"/>
  <c r="G1062" i="9"/>
  <c r="D1062" i="9"/>
  <c r="CA1061" i="9"/>
  <c r="BX1061" i="9"/>
  <c r="BU1061" i="9"/>
  <c r="BR1061" i="9"/>
  <c r="BO1061" i="9"/>
  <c r="BL1061" i="9"/>
  <c r="BI1061" i="9"/>
  <c r="BF1061" i="9"/>
  <c r="BC1061" i="9"/>
  <c r="AZ1061" i="9"/>
  <c r="AW1061" i="9"/>
  <c r="AT1061" i="9"/>
  <c r="AQ1061" i="9"/>
  <c r="AN1061" i="9"/>
  <c r="AK1061" i="9"/>
  <c r="AH1061" i="9"/>
  <c r="AE1061" i="9"/>
  <c r="AB1061" i="9"/>
  <c r="Y1061" i="9"/>
  <c r="V1061" i="9"/>
  <c r="S1061" i="9"/>
  <c r="P1061" i="9"/>
  <c r="M1061" i="9"/>
  <c r="J1061" i="9"/>
  <c r="G1061" i="9"/>
  <c r="D1061" i="9"/>
  <c r="CA1060" i="9"/>
  <c r="BX1060" i="9"/>
  <c r="BU1060" i="9"/>
  <c r="BR1060" i="9"/>
  <c r="BO1060" i="9"/>
  <c r="BL1060" i="9"/>
  <c r="BI1060" i="9"/>
  <c r="BF1060" i="9"/>
  <c r="BC1060" i="9"/>
  <c r="AZ1060" i="9"/>
  <c r="AW1060" i="9"/>
  <c r="AT1060" i="9"/>
  <c r="AQ1060" i="9"/>
  <c r="AN1060" i="9"/>
  <c r="AK1060" i="9"/>
  <c r="AH1060" i="9"/>
  <c r="AE1060" i="9"/>
  <c r="AB1060" i="9"/>
  <c r="Y1060" i="9"/>
  <c r="V1060" i="9"/>
  <c r="S1060" i="9"/>
  <c r="P1060" i="9"/>
  <c r="M1060" i="9"/>
  <c r="J1060" i="9"/>
  <c r="G1060" i="9"/>
  <c r="D1060" i="9"/>
  <c r="CA1059" i="9"/>
  <c r="BX1059" i="9"/>
  <c r="BU1059" i="9"/>
  <c r="BR1059" i="9"/>
  <c r="BO1059" i="9"/>
  <c r="BL1059" i="9"/>
  <c r="BI1059" i="9"/>
  <c r="BF1059" i="9"/>
  <c r="BC1059" i="9"/>
  <c r="AZ1059" i="9"/>
  <c r="AW1059" i="9"/>
  <c r="AT1059" i="9"/>
  <c r="AQ1059" i="9"/>
  <c r="AN1059" i="9"/>
  <c r="AK1059" i="9"/>
  <c r="AH1059" i="9"/>
  <c r="AE1059" i="9"/>
  <c r="AB1059" i="9"/>
  <c r="Y1059" i="9"/>
  <c r="V1059" i="9"/>
  <c r="S1059" i="9"/>
  <c r="P1059" i="9"/>
  <c r="M1059" i="9"/>
  <c r="J1059" i="9"/>
  <c r="G1059" i="9"/>
  <c r="D1059" i="9"/>
  <c r="CA1058" i="9"/>
  <c r="BX1058" i="9"/>
  <c r="BU1058" i="9"/>
  <c r="BR1058" i="9"/>
  <c r="BO1058" i="9"/>
  <c r="BL1058" i="9"/>
  <c r="BI1058" i="9"/>
  <c r="BF1058" i="9"/>
  <c r="BC1058" i="9"/>
  <c r="AZ1058" i="9"/>
  <c r="AW1058" i="9"/>
  <c r="AT1058" i="9"/>
  <c r="AQ1058" i="9"/>
  <c r="AN1058" i="9"/>
  <c r="AK1058" i="9"/>
  <c r="AH1058" i="9"/>
  <c r="AE1058" i="9"/>
  <c r="AB1058" i="9"/>
  <c r="Y1058" i="9"/>
  <c r="V1058" i="9"/>
  <c r="S1058" i="9"/>
  <c r="P1058" i="9"/>
  <c r="M1058" i="9"/>
  <c r="J1058" i="9"/>
  <c r="G1058" i="9"/>
  <c r="D1058" i="9"/>
  <c r="CA1057" i="9"/>
  <c r="BX1057" i="9"/>
  <c r="BU1057" i="9"/>
  <c r="BR1057" i="9"/>
  <c r="BO1057" i="9"/>
  <c r="BL1057" i="9"/>
  <c r="BI1057" i="9"/>
  <c r="BF1057" i="9"/>
  <c r="BC1057" i="9"/>
  <c r="AZ1057" i="9"/>
  <c r="AW1057" i="9"/>
  <c r="AT1057" i="9"/>
  <c r="AQ1057" i="9"/>
  <c r="AN1057" i="9"/>
  <c r="AK1057" i="9"/>
  <c r="AH1057" i="9"/>
  <c r="AE1057" i="9"/>
  <c r="AB1057" i="9"/>
  <c r="Y1057" i="9"/>
  <c r="V1057" i="9"/>
  <c r="S1057" i="9"/>
  <c r="P1057" i="9"/>
  <c r="M1057" i="9"/>
  <c r="J1057" i="9"/>
  <c r="G1057" i="9"/>
  <c r="D1057" i="9"/>
  <c r="CA1054" i="9"/>
  <c r="BX1054" i="9"/>
  <c r="BU1054" i="9"/>
  <c r="BR1054" i="9"/>
  <c r="BO1054" i="9"/>
  <c r="BL1054" i="9"/>
  <c r="BI1054" i="9"/>
  <c r="BF1054" i="9"/>
  <c r="BC1054" i="9"/>
  <c r="AZ1054" i="9"/>
  <c r="AW1054" i="9"/>
  <c r="AT1054" i="9"/>
  <c r="AQ1054" i="9"/>
  <c r="AN1054" i="9"/>
  <c r="AK1054" i="9"/>
  <c r="AH1054" i="9"/>
  <c r="AE1054" i="9"/>
  <c r="AB1054" i="9"/>
  <c r="Y1054" i="9"/>
  <c r="V1054" i="9"/>
  <c r="S1054" i="9"/>
  <c r="P1054" i="9"/>
  <c r="M1054" i="9"/>
  <c r="J1054" i="9"/>
  <c r="G1054" i="9"/>
  <c r="D1054" i="9"/>
  <c r="CA1053" i="9"/>
  <c r="BX1053" i="9"/>
  <c r="BU1053" i="9"/>
  <c r="BR1053" i="9"/>
  <c r="BO1053" i="9"/>
  <c r="BL1053" i="9"/>
  <c r="BI1053" i="9"/>
  <c r="BF1053" i="9"/>
  <c r="BC1053" i="9"/>
  <c r="AZ1053" i="9"/>
  <c r="AW1053" i="9"/>
  <c r="AT1053" i="9"/>
  <c r="AQ1053" i="9"/>
  <c r="AN1053" i="9"/>
  <c r="AK1053" i="9"/>
  <c r="AH1053" i="9"/>
  <c r="AE1053" i="9"/>
  <c r="AB1053" i="9"/>
  <c r="Y1053" i="9"/>
  <c r="V1053" i="9"/>
  <c r="S1053" i="9"/>
  <c r="P1053" i="9"/>
  <c r="M1053" i="9"/>
  <c r="J1053" i="9"/>
  <c r="G1053" i="9"/>
  <c r="D1053" i="9"/>
  <c r="CA1052" i="9"/>
  <c r="BX1052" i="9"/>
  <c r="BU1052" i="9"/>
  <c r="BR1052" i="9"/>
  <c r="BO1052" i="9"/>
  <c r="BL1052" i="9"/>
  <c r="BI1052" i="9"/>
  <c r="BF1052" i="9"/>
  <c r="BC1052" i="9"/>
  <c r="AZ1052" i="9"/>
  <c r="AW1052" i="9"/>
  <c r="AT1052" i="9"/>
  <c r="AQ1052" i="9"/>
  <c r="AN1052" i="9"/>
  <c r="AK1052" i="9"/>
  <c r="AH1052" i="9"/>
  <c r="AE1052" i="9"/>
  <c r="AB1052" i="9"/>
  <c r="Y1052" i="9"/>
  <c r="V1052" i="9"/>
  <c r="S1052" i="9"/>
  <c r="P1052" i="9"/>
  <c r="M1052" i="9"/>
  <c r="J1052" i="9"/>
  <c r="G1052" i="9"/>
  <c r="D1052" i="9"/>
  <c r="CA1051" i="9"/>
  <c r="BX1051" i="9"/>
  <c r="BU1051" i="9"/>
  <c r="BR1051" i="9"/>
  <c r="BO1051" i="9"/>
  <c r="BL1051" i="9"/>
  <c r="BI1051" i="9"/>
  <c r="BF1051" i="9"/>
  <c r="BC1051" i="9"/>
  <c r="AZ1051" i="9"/>
  <c r="AW1051" i="9"/>
  <c r="AT1051" i="9"/>
  <c r="AQ1051" i="9"/>
  <c r="AN1051" i="9"/>
  <c r="AK1051" i="9"/>
  <c r="AH1051" i="9"/>
  <c r="AE1051" i="9"/>
  <c r="AB1051" i="9"/>
  <c r="Y1051" i="9"/>
  <c r="V1051" i="9"/>
  <c r="S1051" i="9"/>
  <c r="P1051" i="9"/>
  <c r="M1051" i="9"/>
  <c r="J1051" i="9"/>
  <c r="G1051" i="9"/>
  <c r="D1051" i="9"/>
  <c r="CA1050" i="9"/>
  <c r="BX1050" i="9"/>
  <c r="BU1050" i="9"/>
  <c r="BR1050" i="9"/>
  <c r="BO1050" i="9"/>
  <c r="BL1050" i="9"/>
  <c r="BI1050" i="9"/>
  <c r="BF1050" i="9"/>
  <c r="BC1050" i="9"/>
  <c r="AZ1050" i="9"/>
  <c r="AW1050" i="9"/>
  <c r="AT1050" i="9"/>
  <c r="AQ1050" i="9"/>
  <c r="AN1050" i="9"/>
  <c r="AK1050" i="9"/>
  <c r="AH1050" i="9"/>
  <c r="AE1050" i="9"/>
  <c r="AB1050" i="9"/>
  <c r="Y1050" i="9"/>
  <c r="V1050" i="9"/>
  <c r="S1050" i="9"/>
  <c r="P1050" i="9"/>
  <c r="M1050" i="9"/>
  <c r="J1050" i="9"/>
  <c r="G1050" i="9"/>
  <c r="D1050" i="9"/>
  <c r="CA1049" i="9"/>
  <c r="BX1049" i="9"/>
  <c r="BU1049" i="9"/>
  <c r="BR1049" i="9"/>
  <c r="BO1049" i="9"/>
  <c r="BL1049" i="9"/>
  <c r="BI1049" i="9"/>
  <c r="BF1049" i="9"/>
  <c r="BC1049" i="9"/>
  <c r="AZ1049" i="9"/>
  <c r="AW1049" i="9"/>
  <c r="AT1049" i="9"/>
  <c r="AQ1049" i="9"/>
  <c r="AN1049" i="9"/>
  <c r="AK1049" i="9"/>
  <c r="AH1049" i="9"/>
  <c r="AE1049" i="9"/>
  <c r="AB1049" i="9"/>
  <c r="Y1049" i="9"/>
  <c r="V1049" i="9"/>
  <c r="S1049" i="9"/>
  <c r="P1049" i="9"/>
  <c r="M1049" i="9"/>
  <c r="J1049" i="9"/>
  <c r="G1049" i="9"/>
  <c r="D1049" i="9"/>
  <c r="CA1048" i="9"/>
  <c r="BX1048" i="9"/>
  <c r="BU1048" i="9"/>
  <c r="BR1048" i="9"/>
  <c r="BO1048" i="9"/>
  <c r="BL1048" i="9"/>
  <c r="BI1048" i="9"/>
  <c r="BF1048" i="9"/>
  <c r="BC1048" i="9"/>
  <c r="AZ1048" i="9"/>
  <c r="AW1048" i="9"/>
  <c r="AT1048" i="9"/>
  <c r="AQ1048" i="9"/>
  <c r="AN1048" i="9"/>
  <c r="AK1048" i="9"/>
  <c r="AH1048" i="9"/>
  <c r="AE1048" i="9"/>
  <c r="AB1048" i="9"/>
  <c r="Y1048" i="9"/>
  <c r="V1048" i="9"/>
  <c r="S1048" i="9"/>
  <c r="P1048" i="9"/>
  <c r="M1048" i="9"/>
  <c r="J1048" i="9"/>
  <c r="G1048" i="9"/>
  <c r="D1048" i="9"/>
  <c r="CA1047" i="9"/>
  <c r="BX1047" i="9"/>
  <c r="BU1047" i="9"/>
  <c r="BR1047" i="9"/>
  <c r="BO1047" i="9"/>
  <c r="BL1047" i="9"/>
  <c r="BI1047" i="9"/>
  <c r="BF1047" i="9"/>
  <c r="BC1047" i="9"/>
  <c r="AZ1047" i="9"/>
  <c r="AW1047" i="9"/>
  <c r="AT1047" i="9"/>
  <c r="AQ1047" i="9"/>
  <c r="AN1047" i="9"/>
  <c r="AK1047" i="9"/>
  <c r="AH1047" i="9"/>
  <c r="AE1047" i="9"/>
  <c r="AB1047" i="9"/>
  <c r="Y1047" i="9"/>
  <c r="V1047" i="9"/>
  <c r="S1047" i="9"/>
  <c r="P1047" i="9"/>
  <c r="M1047" i="9"/>
  <c r="J1047" i="9"/>
  <c r="G1047" i="9"/>
  <c r="D1047" i="9"/>
  <c r="CA1044" i="9"/>
  <c r="BX1044" i="9"/>
  <c r="BU1044" i="9"/>
  <c r="BR1044" i="9"/>
  <c r="BO1044" i="9"/>
  <c r="BL1044" i="9"/>
  <c r="BI1044" i="9"/>
  <c r="BF1044" i="9"/>
  <c r="BC1044" i="9"/>
  <c r="AZ1044" i="9"/>
  <c r="AW1044" i="9"/>
  <c r="AT1044" i="9"/>
  <c r="AQ1044" i="9"/>
  <c r="AN1044" i="9"/>
  <c r="AK1044" i="9"/>
  <c r="AH1044" i="9"/>
  <c r="AE1044" i="9"/>
  <c r="AB1044" i="9"/>
  <c r="Y1044" i="9"/>
  <c r="V1044" i="9"/>
  <c r="S1044" i="9"/>
  <c r="P1044" i="9"/>
  <c r="M1044" i="9"/>
  <c r="J1044" i="9"/>
  <c r="G1044" i="9"/>
  <c r="D1044" i="9"/>
  <c r="CA1043" i="9"/>
  <c r="BX1043" i="9"/>
  <c r="BU1043" i="9"/>
  <c r="BR1043" i="9"/>
  <c r="BO1043" i="9"/>
  <c r="BL1043" i="9"/>
  <c r="BI1043" i="9"/>
  <c r="BF1043" i="9"/>
  <c r="BC1043" i="9"/>
  <c r="AZ1043" i="9"/>
  <c r="AW1043" i="9"/>
  <c r="AT1043" i="9"/>
  <c r="AQ1043" i="9"/>
  <c r="AN1043" i="9"/>
  <c r="AK1043" i="9"/>
  <c r="AH1043" i="9"/>
  <c r="AE1043" i="9"/>
  <c r="AB1043" i="9"/>
  <c r="Y1043" i="9"/>
  <c r="V1043" i="9"/>
  <c r="S1043" i="9"/>
  <c r="P1043" i="9"/>
  <c r="M1043" i="9"/>
  <c r="J1043" i="9"/>
  <c r="G1043" i="9"/>
  <c r="D1043" i="9"/>
  <c r="CA1042" i="9"/>
  <c r="BX1042" i="9"/>
  <c r="BU1042" i="9"/>
  <c r="BR1042" i="9"/>
  <c r="BO1042" i="9"/>
  <c r="BL1042" i="9"/>
  <c r="BI1042" i="9"/>
  <c r="BF1042" i="9"/>
  <c r="BC1042" i="9"/>
  <c r="AZ1042" i="9"/>
  <c r="AW1042" i="9"/>
  <c r="AT1042" i="9"/>
  <c r="AQ1042" i="9"/>
  <c r="AN1042" i="9"/>
  <c r="AK1042" i="9"/>
  <c r="AH1042" i="9"/>
  <c r="AE1042" i="9"/>
  <c r="AB1042" i="9"/>
  <c r="Y1042" i="9"/>
  <c r="V1042" i="9"/>
  <c r="S1042" i="9"/>
  <c r="P1042" i="9"/>
  <c r="M1042" i="9"/>
  <c r="J1042" i="9"/>
  <c r="G1042" i="9"/>
  <c r="D1042" i="9"/>
  <c r="CA1041" i="9"/>
  <c r="BX1041" i="9"/>
  <c r="BU1041" i="9"/>
  <c r="BR1041" i="9"/>
  <c r="BO1041" i="9"/>
  <c r="BL1041" i="9"/>
  <c r="BI1041" i="9"/>
  <c r="BF1041" i="9"/>
  <c r="BC1041" i="9"/>
  <c r="AZ1041" i="9"/>
  <c r="AW1041" i="9"/>
  <c r="AT1041" i="9"/>
  <c r="AQ1041" i="9"/>
  <c r="AN1041" i="9"/>
  <c r="AK1041" i="9"/>
  <c r="AH1041" i="9"/>
  <c r="AE1041" i="9"/>
  <c r="AB1041" i="9"/>
  <c r="Y1041" i="9"/>
  <c r="V1041" i="9"/>
  <c r="S1041" i="9"/>
  <c r="P1041" i="9"/>
  <c r="M1041" i="9"/>
  <c r="J1041" i="9"/>
  <c r="G1041" i="9"/>
  <c r="D1041" i="9"/>
  <c r="CA1040" i="9"/>
  <c r="BX1040" i="9"/>
  <c r="BU1040" i="9"/>
  <c r="BR1040" i="9"/>
  <c r="BO1040" i="9"/>
  <c r="BL1040" i="9"/>
  <c r="BI1040" i="9"/>
  <c r="BF1040" i="9"/>
  <c r="BC1040" i="9"/>
  <c r="AZ1040" i="9"/>
  <c r="AW1040" i="9"/>
  <c r="AT1040" i="9"/>
  <c r="AQ1040" i="9"/>
  <c r="AN1040" i="9"/>
  <c r="AK1040" i="9"/>
  <c r="AH1040" i="9"/>
  <c r="AE1040" i="9"/>
  <c r="AB1040" i="9"/>
  <c r="Y1040" i="9"/>
  <c r="V1040" i="9"/>
  <c r="S1040" i="9"/>
  <c r="P1040" i="9"/>
  <c r="M1040" i="9"/>
  <c r="J1040" i="9"/>
  <c r="G1040" i="9"/>
  <c r="D1040" i="9"/>
  <c r="CA1039" i="9"/>
  <c r="BX1039" i="9"/>
  <c r="BU1039" i="9"/>
  <c r="BR1039" i="9"/>
  <c r="BO1039" i="9"/>
  <c r="BL1039" i="9"/>
  <c r="BI1039" i="9"/>
  <c r="BF1039" i="9"/>
  <c r="BC1039" i="9"/>
  <c r="AZ1039" i="9"/>
  <c r="AW1039" i="9"/>
  <c r="AT1039" i="9"/>
  <c r="AQ1039" i="9"/>
  <c r="AN1039" i="9"/>
  <c r="AK1039" i="9"/>
  <c r="AH1039" i="9"/>
  <c r="AE1039" i="9"/>
  <c r="AB1039" i="9"/>
  <c r="Y1039" i="9"/>
  <c r="V1039" i="9"/>
  <c r="S1039" i="9"/>
  <c r="P1039" i="9"/>
  <c r="M1039" i="9"/>
  <c r="J1039" i="9"/>
  <c r="G1039" i="9"/>
  <c r="D1039" i="9"/>
  <c r="CA1038" i="9"/>
  <c r="BX1038" i="9"/>
  <c r="BU1038" i="9"/>
  <c r="BR1038" i="9"/>
  <c r="BO1038" i="9"/>
  <c r="BL1038" i="9"/>
  <c r="BI1038" i="9"/>
  <c r="BF1038" i="9"/>
  <c r="BC1038" i="9"/>
  <c r="AZ1038" i="9"/>
  <c r="AW1038" i="9"/>
  <c r="AT1038" i="9"/>
  <c r="AQ1038" i="9"/>
  <c r="AN1038" i="9"/>
  <c r="AK1038" i="9"/>
  <c r="AH1038" i="9"/>
  <c r="AE1038" i="9"/>
  <c r="AB1038" i="9"/>
  <c r="Y1038" i="9"/>
  <c r="V1038" i="9"/>
  <c r="S1038" i="9"/>
  <c r="P1038" i="9"/>
  <c r="M1038" i="9"/>
  <c r="J1038" i="9"/>
  <c r="G1038" i="9"/>
  <c r="D1038" i="9"/>
  <c r="CA1037" i="9"/>
  <c r="BX1037" i="9"/>
  <c r="BU1037" i="9"/>
  <c r="BR1037" i="9"/>
  <c r="BO1037" i="9"/>
  <c r="BL1037" i="9"/>
  <c r="BI1037" i="9"/>
  <c r="BF1037" i="9"/>
  <c r="BC1037" i="9"/>
  <c r="AZ1037" i="9"/>
  <c r="AW1037" i="9"/>
  <c r="AT1037" i="9"/>
  <c r="AQ1037" i="9"/>
  <c r="AN1037" i="9"/>
  <c r="AK1037" i="9"/>
  <c r="AH1037" i="9"/>
  <c r="AE1037" i="9"/>
  <c r="AB1037" i="9"/>
  <c r="Y1037" i="9"/>
  <c r="V1037" i="9"/>
  <c r="S1037" i="9"/>
  <c r="P1037" i="9"/>
  <c r="M1037" i="9"/>
  <c r="J1037" i="9"/>
  <c r="G1037" i="9"/>
  <c r="D1037" i="9"/>
  <c r="CA1036" i="9"/>
  <c r="BX1036" i="9"/>
  <c r="BU1036" i="9"/>
  <c r="BR1036" i="9"/>
  <c r="BO1036" i="9"/>
  <c r="BL1036" i="9"/>
  <c r="BI1036" i="9"/>
  <c r="BF1036" i="9"/>
  <c r="BC1036" i="9"/>
  <c r="AZ1036" i="9"/>
  <c r="AW1036" i="9"/>
  <c r="AT1036" i="9"/>
  <c r="AQ1036" i="9"/>
  <c r="AN1036" i="9"/>
  <c r="AK1036" i="9"/>
  <c r="AH1036" i="9"/>
  <c r="AE1036" i="9"/>
  <c r="AB1036" i="9"/>
  <c r="Y1036" i="9"/>
  <c r="V1036" i="9"/>
  <c r="S1036" i="9"/>
  <c r="P1036" i="9"/>
  <c r="M1036" i="9"/>
  <c r="J1036" i="9"/>
  <c r="G1036" i="9"/>
  <c r="D1036" i="9"/>
  <c r="CA1033" i="9"/>
  <c r="BX1033" i="9"/>
  <c r="BU1033" i="9"/>
  <c r="BR1033" i="9"/>
  <c r="BO1033" i="9"/>
  <c r="BL1033" i="9"/>
  <c r="BI1033" i="9"/>
  <c r="BF1033" i="9"/>
  <c r="BC1033" i="9"/>
  <c r="AZ1033" i="9"/>
  <c r="AW1033" i="9"/>
  <c r="AT1033" i="9"/>
  <c r="AQ1033" i="9"/>
  <c r="AN1033" i="9"/>
  <c r="AK1033" i="9"/>
  <c r="AH1033" i="9"/>
  <c r="AE1033" i="9"/>
  <c r="AB1033" i="9"/>
  <c r="Y1033" i="9"/>
  <c r="V1033" i="9"/>
  <c r="S1033" i="9"/>
  <c r="P1033" i="9"/>
  <c r="M1033" i="9"/>
  <c r="J1033" i="9"/>
  <c r="G1033" i="9"/>
  <c r="D1033" i="9"/>
  <c r="CA1032" i="9"/>
  <c r="BX1032" i="9"/>
  <c r="BU1032" i="9"/>
  <c r="BR1032" i="9"/>
  <c r="BO1032" i="9"/>
  <c r="BL1032" i="9"/>
  <c r="BI1032" i="9"/>
  <c r="BF1032" i="9"/>
  <c r="BC1032" i="9"/>
  <c r="AZ1032" i="9"/>
  <c r="AW1032" i="9"/>
  <c r="AT1032" i="9"/>
  <c r="AQ1032" i="9"/>
  <c r="AN1032" i="9"/>
  <c r="AK1032" i="9"/>
  <c r="AH1032" i="9"/>
  <c r="AE1032" i="9"/>
  <c r="AB1032" i="9"/>
  <c r="Y1032" i="9"/>
  <c r="V1032" i="9"/>
  <c r="S1032" i="9"/>
  <c r="P1032" i="9"/>
  <c r="M1032" i="9"/>
  <c r="J1032" i="9"/>
  <c r="G1032" i="9"/>
  <c r="D1032" i="9"/>
  <c r="CA1031" i="9"/>
  <c r="BX1031" i="9"/>
  <c r="BU1031" i="9"/>
  <c r="BR1031" i="9"/>
  <c r="BO1031" i="9"/>
  <c r="BL1031" i="9"/>
  <c r="BI1031" i="9"/>
  <c r="BF1031" i="9"/>
  <c r="BC1031" i="9"/>
  <c r="AZ1031" i="9"/>
  <c r="AW1031" i="9"/>
  <c r="AT1031" i="9"/>
  <c r="AQ1031" i="9"/>
  <c r="AN1031" i="9"/>
  <c r="AK1031" i="9"/>
  <c r="AH1031" i="9"/>
  <c r="AE1031" i="9"/>
  <c r="AB1031" i="9"/>
  <c r="Y1031" i="9"/>
  <c r="V1031" i="9"/>
  <c r="S1031" i="9"/>
  <c r="P1031" i="9"/>
  <c r="M1031" i="9"/>
  <c r="J1031" i="9"/>
  <c r="G1031" i="9"/>
  <c r="D1031" i="9"/>
  <c r="CA1030" i="9"/>
  <c r="BX1030" i="9"/>
  <c r="BU1030" i="9"/>
  <c r="BR1030" i="9"/>
  <c r="BO1030" i="9"/>
  <c r="BL1030" i="9"/>
  <c r="BI1030" i="9"/>
  <c r="BF1030" i="9"/>
  <c r="BC1030" i="9"/>
  <c r="AZ1030" i="9"/>
  <c r="AW1030" i="9"/>
  <c r="AT1030" i="9"/>
  <c r="AQ1030" i="9"/>
  <c r="AN1030" i="9"/>
  <c r="AK1030" i="9"/>
  <c r="AH1030" i="9"/>
  <c r="AE1030" i="9"/>
  <c r="AB1030" i="9"/>
  <c r="Y1030" i="9"/>
  <c r="V1030" i="9"/>
  <c r="S1030" i="9"/>
  <c r="P1030" i="9"/>
  <c r="M1030" i="9"/>
  <c r="J1030" i="9"/>
  <c r="G1030" i="9"/>
  <c r="D1030" i="9"/>
  <c r="CA1029" i="9"/>
  <c r="BX1029" i="9"/>
  <c r="BU1029" i="9"/>
  <c r="BR1029" i="9"/>
  <c r="BO1029" i="9"/>
  <c r="BL1029" i="9"/>
  <c r="BI1029" i="9"/>
  <c r="BF1029" i="9"/>
  <c r="BC1029" i="9"/>
  <c r="AZ1029" i="9"/>
  <c r="AW1029" i="9"/>
  <c r="AT1029" i="9"/>
  <c r="AQ1029" i="9"/>
  <c r="AN1029" i="9"/>
  <c r="AK1029" i="9"/>
  <c r="AH1029" i="9"/>
  <c r="AE1029" i="9"/>
  <c r="AB1029" i="9"/>
  <c r="Y1029" i="9"/>
  <c r="V1029" i="9"/>
  <c r="S1029" i="9"/>
  <c r="P1029" i="9"/>
  <c r="M1029" i="9"/>
  <c r="J1029" i="9"/>
  <c r="G1029" i="9"/>
  <c r="D1029" i="9"/>
  <c r="CA1028" i="9"/>
  <c r="BX1028" i="9"/>
  <c r="BU1028" i="9"/>
  <c r="BR1028" i="9"/>
  <c r="BO1028" i="9"/>
  <c r="BL1028" i="9"/>
  <c r="BI1028" i="9"/>
  <c r="BF1028" i="9"/>
  <c r="BC1028" i="9"/>
  <c r="AZ1028" i="9"/>
  <c r="AW1028" i="9"/>
  <c r="AT1028" i="9"/>
  <c r="AQ1028" i="9"/>
  <c r="AN1028" i="9"/>
  <c r="AK1028" i="9"/>
  <c r="AH1028" i="9"/>
  <c r="AE1028" i="9"/>
  <c r="AB1028" i="9"/>
  <c r="Y1028" i="9"/>
  <c r="V1028" i="9"/>
  <c r="S1028" i="9"/>
  <c r="P1028" i="9"/>
  <c r="M1028" i="9"/>
  <c r="J1028" i="9"/>
  <c r="G1028" i="9"/>
  <c r="D1028" i="9"/>
  <c r="CA1027" i="9"/>
  <c r="BX1027" i="9"/>
  <c r="BU1027" i="9"/>
  <c r="BR1027" i="9"/>
  <c r="BO1027" i="9"/>
  <c r="BL1027" i="9"/>
  <c r="BI1027" i="9"/>
  <c r="BF1027" i="9"/>
  <c r="BC1027" i="9"/>
  <c r="AZ1027" i="9"/>
  <c r="AW1027" i="9"/>
  <c r="AT1027" i="9"/>
  <c r="AQ1027" i="9"/>
  <c r="AN1027" i="9"/>
  <c r="AK1027" i="9"/>
  <c r="AH1027" i="9"/>
  <c r="AE1027" i="9"/>
  <c r="AB1027" i="9"/>
  <c r="Y1027" i="9"/>
  <c r="V1027" i="9"/>
  <c r="S1027" i="9"/>
  <c r="P1027" i="9"/>
  <c r="M1027" i="9"/>
  <c r="J1027" i="9"/>
  <c r="G1027" i="9"/>
  <c r="D1027" i="9"/>
  <c r="CA1024" i="9"/>
  <c r="BX1024" i="9"/>
  <c r="BU1024" i="9"/>
  <c r="BR1024" i="9"/>
  <c r="BO1024" i="9"/>
  <c r="BL1024" i="9"/>
  <c r="BI1024" i="9"/>
  <c r="BF1024" i="9"/>
  <c r="BC1024" i="9"/>
  <c r="AZ1024" i="9"/>
  <c r="AW1024" i="9"/>
  <c r="AT1024" i="9"/>
  <c r="AQ1024" i="9"/>
  <c r="AN1024" i="9"/>
  <c r="AK1024" i="9"/>
  <c r="AH1024" i="9"/>
  <c r="AE1024" i="9"/>
  <c r="AB1024" i="9"/>
  <c r="Y1024" i="9"/>
  <c r="V1024" i="9"/>
  <c r="S1024" i="9"/>
  <c r="P1024" i="9"/>
  <c r="M1024" i="9"/>
  <c r="J1024" i="9"/>
  <c r="G1024" i="9"/>
  <c r="D1024" i="9"/>
  <c r="CA1023" i="9"/>
  <c r="BX1023" i="9"/>
  <c r="BU1023" i="9"/>
  <c r="BR1023" i="9"/>
  <c r="BO1023" i="9"/>
  <c r="BL1023" i="9"/>
  <c r="BI1023" i="9"/>
  <c r="BF1023" i="9"/>
  <c r="BC1023" i="9"/>
  <c r="AZ1023" i="9"/>
  <c r="AW1023" i="9"/>
  <c r="AT1023" i="9"/>
  <c r="AQ1023" i="9"/>
  <c r="AN1023" i="9"/>
  <c r="AK1023" i="9"/>
  <c r="AH1023" i="9"/>
  <c r="AE1023" i="9"/>
  <c r="AB1023" i="9"/>
  <c r="Y1023" i="9"/>
  <c r="V1023" i="9"/>
  <c r="S1023" i="9"/>
  <c r="P1023" i="9"/>
  <c r="M1023" i="9"/>
  <c r="J1023" i="9"/>
  <c r="G1023" i="9"/>
  <c r="D1023" i="9"/>
  <c r="CA1022" i="9"/>
  <c r="BX1022" i="9"/>
  <c r="BU1022" i="9"/>
  <c r="BR1022" i="9"/>
  <c r="BO1022" i="9"/>
  <c r="BL1022" i="9"/>
  <c r="BI1022" i="9"/>
  <c r="BF1022" i="9"/>
  <c r="BC1022" i="9"/>
  <c r="AZ1022" i="9"/>
  <c r="AW1022" i="9"/>
  <c r="AT1022" i="9"/>
  <c r="AQ1022" i="9"/>
  <c r="AN1022" i="9"/>
  <c r="AK1022" i="9"/>
  <c r="AH1022" i="9"/>
  <c r="AE1022" i="9"/>
  <c r="AB1022" i="9"/>
  <c r="Y1022" i="9"/>
  <c r="V1022" i="9"/>
  <c r="S1022" i="9"/>
  <c r="P1022" i="9"/>
  <c r="M1022" i="9"/>
  <c r="J1022" i="9"/>
  <c r="G1022" i="9"/>
  <c r="D1022" i="9"/>
  <c r="CA1021" i="9"/>
  <c r="BX1021" i="9"/>
  <c r="BU1021" i="9"/>
  <c r="BR1021" i="9"/>
  <c r="BO1021" i="9"/>
  <c r="BL1021" i="9"/>
  <c r="BI1021" i="9"/>
  <c r="BF1021" i="9"/>
  <c r="BC1021" i="9"/>
  <c r="AZ1021" i="9"/>
  <c r="AW1021" i="9"/>
  <c r="AT1021" i="9"/>
  <c r="AQ1021" i="9"/>
  <c r="AN1021" i="9"/>
  <c r="AK1021" i="9"/>
  <c r="AH1021" i="9"/>
  <c r="AE1021" i="9"/>
  <c r="AB1021" i="9"/>
  <c r="Y1021" i="9"/>
  <c r="V1021" i="9"/>
  <c r="S1021" i="9"/>
  <c r="P1021" i="9"/>
  <c r="M1021" i="9"/>
  <c r="J1021" i="9"/>
  <c r="G1021" i="9"/>
  <c r="D1021" i="9"/>
  <c r="CA1020" i="9"/>
  <c r="BX1020" i="9"/>
  <c r="BU1020" i="9"/>
  <c r="BR1020" i="9"/>
  <c r="BO1020" i="9"/>
  <c r="BL1020" i="9"/>
  <c r="BI1020" i="9"/>
  <c r="BF1020" i="9"/>
  <c r="BC1020" i="9"/>
  <c r="AZ1020" i="9"/>
  <c r="AW1020" i="9"/>
  <c r="AT1020" i="9"/>
  <c r="AQ1020" i="9"/>
  <c r="AN1020" i="9"/>
  <c r="AK1020" i="9"/>
  <c r="AH1020" i="9"/>
  <c r="AE1020" i="9"/>
  <c r="AB1020" i="9"/>
  <c r="Y1020" i="9"/>
  <c r="V1020" i="9"/>
  <c r="S1020" i="9"/>
  <c r="P1020" i="9"/>
  <c r="M1020" i="9"/>
  <c r="J1020" i="9"/>
  <c r="G1020" i="9"/>
  <c r="D1020" i="9"/>
  <c r="CA1019" i="9"/>
  <c r="BX1019" i="9"/>
  <c r="BU1019" i="9"/>
  <c r="BR1019" i="9"/>
  <c r="BO1019" i="9"/>
  <c r="BL1019" i="9"/>
  <c r="BI1019" i="9"/>
  <c r="BF1019" i="9"/>
  <c r="BC1019" i="9"/>
  <c r="AZ1019" i="9"/>
  <c r="AW1019" i="9"/>
  <c r="AT1019" i="9"/>
  <c r="AQ1019" i="9"/>
  <c r="AN1019" i="9"/>
  <c r="AK1019" i="9"/>
  <c r="AH1019" i="9"/>
  <c r="AE1019" i="9"/>
  <c r="AB1019" i="9"/>
  <c r="Y1019" i="9"/>
  <c r="V1019" i="9"/>
  <c r="S1019" i="9"/>
  <c r="P1019" i="9"/>
  <c r="M1019" i="9"/>
  <c r="J1019" i="9"/>
  <c r="G1019" i="9"/>
  <c r="D1019" i="9"/>
  <c r="CA1018" i="9"/>
  <c r="BX1018" i="9"/>
  <c r="BU1018" i="9"/>
  <c r="BR1018" i="9"/>
  <c r="BO1018" i="9"/>
  <c r="BL1018" i="9"/>
  <c r="BI1018" i="9"/>
  <c r="BF1018" i="9"/>
  <c r="BC1018" i="9"/>
  <c r="AZ1018" i="9"/>
  <c r="AW1018" i="9"/>
  <c r="AT1018" i="9"/>
  <c r="AQ1018" i="9"/>
  <c r="AN1018" i="9"/>
  <c r="AK1018" i="9"/>
  <c r="AH1018" i="9"/>
  <c r="AE1018" i="9"/>
  <c r="AB1018" i="9"/>
  <c r="Y1018" i="9"/>
  <c r="V1018" i="9"/>
  <c r="S1018" i="9"/>
  <c r="P1018" i="9"/>
  <c r="M1018" i="9"/>
  <c r="J1018" i="9"/>
  <c r="G1018" i="9"/>
  <c r="D1018" i="9"/>
  <c r="CA1017" i="9"/>
  <c r="BX1017" i="9"/>
  <c r="BU1017" i="9"/>
  <c r="BR1017" i="9"/>
  <c r="BO1017" i="9"/>
  <c r="BL1017" i="9"/>
  <c r="BI1017" i="9"/>
  <c r="BF1017" i="9"/>
  <c r="BC1017" i="9"/>
  <c r="AZ1017" i="9"/>
  <c r="AW1017" i="9"/>
  <c r="AT1017" i="9"/>
  <c r="AQ1017" i="9"/>
  <c r="AN1017" i="9"/>
  <c r="AK1017" i="9"/>
  <c r="AH1017" i="9"/>
  <c r="AE1017" i="9"/>
  <c r="AB1017" i="9"/>
  <c r="Y1017" i="9"/>
  <c r="V1017" i="9"/>
  <c r="S1017" i="9"/>
  <c r="P1017" i="9"/>
  <c r="M1017" i="9"/>
  <c r="J1017" i="9"/>
  <c r="G1017" i="9"/>
  <c r="D1017" i="9"/>
  <c r="CA1014" i="9"/>
  <c r="BX1014" i="9"/>
  <c r="BU1014" i="9"/>
  <c r="BR1014" i="9"/>
  <c r="BO1014" i="9"/>
  <c r="BL1014" i="9"/>
  <c r="BI1014" i="9"/>
  <c r="BF1014" i="9"/>
  <c r="BC1014" i="9"/>
  <c r="AZ1014" i="9"/>
  <c r="AW1014" i="9"/>
  <c r="AT1014" i="9"/>
  <c r="AQ1014" i="9"/>
  <c r="AN1014" i="9"/>
  <c r="AK1014" i="9"/>
  <c r="AH1014" i="9"/>
  <c r="AE1014" i="9"/>
  <c r="AB1014" i="9"/>
  <c r="Y1014" i="9"/>
  <c r="V1014" i="9"/>
  <c r="S1014" i="9"/>
  <c r="P1014" i="9"/>
  <c r="M1014" i="9"/>
  <c r="J1014" i="9"/>
  <c r="G1014" i="9"/>
  <c r="D1014" i="9"/>
  <c r="CA1013" i="9"/>
  <c r="BX1013" i="9"/>
  <c r="BU1013" i="9"/>
  <c r="BR1013" i="9"/>
  <c r="BO1013" i="9"/>
  <c r="BL1013" i="9"/>
  <c r="BI1013" i="9"/>
  <c r="BF1013" i="9"/>
  <c r="BC1013" i="9"/>
  <c r="AZ1013" i="9"/>
  <c r="AW1013" i="9"/>
  <c r="AT1013" i="9"/>
  <c r="AQ1013" i="9"/>
  <c r="AN1013" i="9"/>
  <c r="AK1013" i="9"/>
  <c r="AH1013" i="9"/>
  <c r="AE1013" i="9"/>
  <c r="AB1013" i="9"/>
  <c r="Y1013" i="9"/>
  <c r="V1013" i="9"/>
  <c r="S1013" i="9"/>
  <c r="P1013" i="9"/>
  <c r="M1013" i="9"/>
  <c r="J1013" i="9"/>
  <c r="G1013" i="9"/>
  <c r="D1013" i="9"/>
  <c r="CA1010" i="9"/>
  <c r="BX1010" i="9"/>
  <c r="BU1010" i="9"/>
  <c r="BR1010" i="9"/>
  <c r="BO1010" i="9"/>
  <c r="BL1010" i="9"/>
  <c r="BI1010" i="9"/>
  <c r="BF1010" i="9"/>
  <c r="BC1010" i="9"/>
  <c r="AZ1010" i="9"/>
  <c r="AW1010" i="9"/>
  <c r="AT1010" i="9"/>
  <c r="AQ1010" i="9"/>
  <c r="AN1010" i="9"/>
  <c r="AK1010" i="9"/>
  <c r="AH1010" i="9"/>
  <c r="AE1010" i="9"/>
  <c r="AB1010" i="9"/>
  <c r="Y1010" i="9"/>
  <c r="V1010" i="9"/>
  <c r="S1010" i="9"/>
  <c r="P1010" i="9"/>
  <c r="M1010" i="9"/>
  <c r="J1010" i="9"/>
  <c r="G1010" i="9"/>
  <c r="D1010" i="9"/>
  <c r="CA1009" i="9"/>
  <c r="BX1009" i="9"/>
  <c r="BU1009" i="9"/>
  <c r="BR1009" i="9"/>
  <c r="BO1009" i="9"/>
  <c r="BL1009" i="9"/>
  <c r="BI1009" i="9"/>
  <c r="BF1009" i="9"/>
  <c r="BC1009" i="9"/>
  <c r="AZ1009" i="9"/>
  <c r="AW1009" i="9"/>
  <c r="AT1009" i="9"/>
  <c r="AQ1009" i="9"/>
  <c r="AN1009" i="9"/>
  <c r="AK1009" i="9"/>
  <c r="AH1009" i="9"/>
  <c r="AE1009" i="9"/>
  <c r="AB1009" i="9"/>
  <c r="Y1009" i="9"/>
  <c r="V1009" i="9"/>
  <c r="S1009" i="9"/>
  <c r="P1009" i="9"/>
  <c r="M1009" i="9"/>
  <c r="J1009" i="9"/>
  <c r="G1009" i="9"/>
  <c r="D1009" i="9"/>
  <c r="CA1008" i="9"/>
  <c r="BX1008" i="9"/>
  <c r="BU1008" i="9"/>
  <c r="BR1008" i="9"/>
  <c r="BO1008" i="9"/>
  <c r="BL1008" i="9"/>
  <c r="BI1008" i="9"/>
  <c r="BF1008" i="9"/>
  <c r="BC1008" i="9"/>
  <c r="AZ1008" i="9"/>
  <c r="AW1008" i="9"/>
  <c r="AT1008" i="9"/>
  <c r="AQ1008" i="9"/>
  <c r="AN1008" i="9"/>
  <c r="AK1008" i="9"/>
  <c r="AH1008" i="9"/>
  <c r="AE1008" i="9"/>
  <c r="AB1008" i="9"/>
  <c r="Y1008" i="9"/>
  <c r="V1008" i="9"/>
  <c r="S1008" i="9"/>
  <c r="P1008" i="9"/>
  <c r="M1008" i="9"/>
  <c r="J1008" i="9"/>
  <c r="G1008" i="9"/>
  <c r="D1008" i="9"/>
  <c r="CA1007" i="9"/>
  <c r="BX1007" i="9"/>
  <c r="BU1007" i="9"/>
  <c r="BR1007" i="9"/>
  <c r="BO1007" i="9"/>
  <c r="BL1007" i="9"/>
  <c r="BI1007" i="9"/>
  <c r="BF1007" i="9"/>
  <c r="BC1007" i="9"/>
  <c r="AZ1007" i="9"/>
  <c r="AW1007" i="9"/>
  <c r="AT1007" i="9"/>
  <c r="AQ1007" i="9"/>
  <c r="AN1007" i="9"/>
  <c r="AK1007" i="9"/>
  <c r="AH1007" i="9"/>
  <c r="AE1007" i="9"/>
  <c r="AB1007" i="9"/>
  <c r="Y1007" i="9"/>
  <c r="V1007" i="9"/>
  <c r="S1007" i="9"/>
  <c r="P1007" i="9"/>
  <c r="M1007" i="9"/>
  <c r="J1007" i="9"/>
  <c r="G1007" i="9"/>
  <c r="D1007" i="9"/>
  <c r="CA1006" i="9"/>
  <c r="BX1006" i="9"/>
  <c r="BU1006" i="9"/>
  <c r="BR1006" i="9"/>
  <c r="BO1006" i="9"/>
  <c r="BL1006" i="9"/>
  <c r="BI1006" i="9"/>
  <c r="BF1006" i="9"/>
  <c r="BC1006" i="9"/>
  <c r="AZ1006" i="9"/>
  <c r="AW1006" i="9"/>
  <c r="AT1006" i="9"/>
  <c r="AQ1006" i="9"/>
  <c r="AN1006" i="9"/>
  <c r="AK1006" i="9"/>
  <c r="AH1006" i="9"/>
  <c r="AE1006" i="9"/>
  <c r="AB1006" i="9"/>
  <c r="Y1006" i="9"/>
  <c r="V1006" i="9"/>
  <c r="S1006" i="9"/>
  <c r="P1006" i="9"/>
  <c r="M1006" i="9"/>
  <c r="J1006" i="9"/>
  <c r="G1006" i="9"/>
  <c r="D1006" i="9"/>
  <c r="CA1005" i="9"/>
  <c r="BX1005" i="9"/>
  <c r="BU1005" i="9"/>
  <c r="BR1005" i="9"/>
  <c r="BO1005" i="9"/>
  <c r="BL1005" i="9"/>
  <c r="BI1005" i="9"/>
  <c r="BF1005" i="9"/>
  <c r="BC1005" i="9"/>
  <c r="AZ1005" i="9"/>
  <c r="AW1005" i="9"/>
  <c r="AT1005" i="9"/>
  <c r="AQ1005" i="9"/>
  <c r="AN1005" i="9"/>
  <c r="AK1005" i="9"/>
  <c r="AH1005" i="9"/>
  <c r="AE1005" i="9"/>
  <c r="AB1005" i="9"/>
  <c r="Y1005" i="9"/>
  <c r="V1005" i="9"/>
  <c r="S1005" i="9"/>
  <c r="P1005" i="9"/>
  <c r="M1005" i="9"/>
  <c r="J1005" i="9"/>
  <c r="G1005" i="9"/>
  <c r="D1005" i="9"/>
  <c r="CA1004" i="9"/>
  <c r="BX1004" i="9"/>
  <c r="BU1004" i="9"/>
  <c r="BR1004" i="9"/>
  <c r="BO1004" i="9"/>
  <c r="BL1004" i="9"/>
  <c r="BI1004" i="9"/>
  <c r="BF1004" i="9"/>
  <c r="BC1004" i="9"/>
  <c r="AZ1004" i="9"/>
  <c r="AW1004" i="9"/>
  <c r="AT1004" i="9"/>
  <c r="AQ1004" i="9"/>
  <c r="AN1004" i="9"/>
  <c r="AK1004" i="9"/>
  <c r="AH1004" i="9"/>
  <c r="AE1004" i="9"/>
  <c r="AB1004" i="9"/>
  <c r="Y1004" i="9"/>
  <c r="V1004" i="9"/>
  <c r="S1004" i="9"/>
  <c r="P1004" i="9"/>
  <c r="M1004" i="9"/>
  <c r="J1004" i="9"/>
  <c r="G1004" i="9"/>
  <c r="D1004" i="9"/>
  <c r="CA1001" i="9"/>
  <c r="BX1001" i="9"/>
  <c r="BU1001" i="9"/>
  <c r="BR1001" i="9"/>
  <c r="BO1001" i="9"/>
  <c r="BL1001" i="9"/>
  <c r="BI1001" i="9"/>
  <c r="BF1001" i="9"/>
  <c r="BC1001" i="9"/>
  <c r="AZ1001" i="9"/>
  <c r="AW1001" i="9"/>
  <c r="AT1001" i="9"/>
  <c r="AQ1001" i="9"/>
  <c r="AN1001" i="9"/>
  <c r="AK1001" i="9"/>
  <c r="AH1001" i="9"/>
  <c r="AE1001" i="9"/>
  <c r="AB1001" i="9"/>
  <c r="Y1001" i="9"/>
  <c r="V1001" i="9"/>
  <c r="S1001" i="9"/>
  <c r="P1001" i="9"/>
  <c r="M1001" i="9"/>
  <c r="J1001" i="9"/>
  <c r="G1001" i="9"/>
  <c r="D1001" i="9"/>
  <c r="CA1000" i="9"/>
  <c r="BX1000" i="9"/>
  <c r="BU1000" i="9"/>
  <c r="BR1000" i="9"/>
  <c r="BO1000" i="9"/>
  <c r="BL1000" i="9"/>
  <c r="BI1000" i="9"/>
  <c r="BF1000" i="9"/>
  <c r="BC1000" i="9"/>
  <c r="AZ1000" i="9"/>
  <c r="AW1000" i="9"/>
  <c r="AT1000" i="9"/>
  <c r="AQ1000" i="9"/>
  <c r="AN1000" i="9"/>
  <c r="AK1000" i="9"/>
  <c r="AH1000" i="9"/>
  <c r="AE1000" i="9"/>
  <c r="AB1000" i="9"/>
  <c r="Y1000" i="9"/>
  <c r="V1000" i="9"/>
  <c r="S1000" i="9"/>
  <c r="P1000" i="9"/>
  <c r="M1000" i="9"/>
  <c r="J1000" i="9"/>
  <c r="G1000" i="9"/>
  <c r="D1000" i="9"/>
  <c r="CA999" i="9"/>
  <c r="BX999" i="9"/>
  <c r="BU999" i="9"/>
  <c r="BR999" i="9"/>
  <c r="BO999" i="9"/>
  <c r="BL999" i="9"/>
  <c r="BI999" i="9"/>
  <c r="BF999" i="9"/>
  <c r="BC999" i="9"/>
  <c r="AZ999" i="9"/>
  <c r="AW999" i="9"/>
  <c r="AT999" i="9"/>
  <c r="AQ999" i="9"/>
  <c r="AN999" i="9"/>
  <c r="AK999" i="9"/>
  <c r="AH999" i="9"/>
  <c r="AE999" i="9"/>
  <c r="AB999" i="9"/>
  <c r="Y999" i="9"/>
  <c r="V999" i="9"/>
  <c r="S999" i="9"/>
  <c r="P999" i="9"/>
  <c r="M999" i="9"/>
  <c r="J999" i="9"/>
  <c r="G999" i="9"/>
  <c r="D999" i="9"/>
  <c r="CA996" i="9"/>
  <c r="BX996" i="9"/>
  <c r="BU996" i="9"/>
  <c r="BR996" i="9"/>
  <c r="BO996" i="9"/>
  <c r="BL996" i="9"/>
  <c r="BI996" i="9"/>
  <c r="BF996" i="9"/>
  <c r="BC996" i="9"/>
  <c r="AZ996" i="9"/>
  <c r="AW996" i="9"/>
  <c r="AT996" i="9"/>
  <c r="AQ996" i="9"/>
  <c r="AN996" i="9"/>
  <c r="AK996" i="9"/>
  <c r="AH996" i="9"/>
  <c r="AE996" i="9"/>
  <c r="AB996" i="9"/>
  <c r="Y996" i="9"/>
  <c r="V996" i="9"/>
  <c r="S996" i="9"/>
  <c r="P996" i="9"/>
  <c r="M996" i="9"/>
  <c r="J996" i="9"/>
  <c r="G996" i="9"/>
  <c r="D996" i="9"/>
  <c r="CA995" i="9"/>
  <c r="BX995" i="9"/>
  <c r="BU995" i="9"/>
  <c r="BR995" i="9"/>
  <c r="BO995" i="9"/>
  <c r="BL995" i="9"/>
  <c r="BI995" i="9"/>
  <c r="BF995" i="9"/>
  <c r="BC995" i="9"/>
  <c r="AZ995" i="9"/>
  <c r="AW995" i="9"/>
  <c r="AT995" i="9"/>
  <c r="AQ995" i="9"/>
  <c r="AN995" i="9"/>
  <c r="AK995" i="9"/>
  <c r="AH995" i="9"/>
  <c r="AE995" i="9"/>
  <c r="AB995" i="9"/>
  <c r="Y995" i="9"/>
  <c r="V995" i="9"/>
  <c r="S995" i="9"/>
  <c r="P995" i="9"/>
  <c r="M995" i="9"/>
  <c r="J995" i="9"/>
  <c r="G995" i="9"/>
  <c r="D995" i="9"/>
  <c r="CA994" i="9"/>
  <c r="BX994" i="9"/>
  <c r="BU994" i="9"/>
  <c r="BR994" i="9"/>
  <c r="BO994" i="9"/>
  <c r="BL994" i="9"/>
  <c r="BI994" i="9"/>
  <c r="BF994" i="9"/>
  <c r="BC994" i="9"/>
  <c r="AZ994" i="9"/>
  <c r="AW994" i="9"/>
  <c r="AT994" i="9"/>
  <c r="AQ994" i="9"/>
  <c r="AN994" i="9"/>
  <c r="AK994" i="9"/>
  <c r="AH994" i="9"/>
  <c r="AE994" i="9"/>
  <c r="AB994" i="9"/>
  <c r="Y994" i="9"/>
  <c r="V994" i="9"/>
  <c r="S994" i="9"/>
  <c r="P994" i="9"/>
  <c r="M994" i="9"/>
  <c r="J994" i="9"/>
  <c r="G994" i="9"/>
  <c r="D994" i="9"/>
  <c r="CA993" i="9"/>
  <c r="BX993" i="9"/>
  <c r="BU993" i="9"/>
  <c r="BR993" i="9"/>
  <c r="BO993" i="9"/>
  <c r="BL993" i="9"/>
  <c r="BI993" i="9"/>
  <c r="BF993" i="9"/>
  <c r="BC993" i="9"/>
  <c r="AZ993" i="9"/>
  <c r="AW993" i="9"/>
  <c r="AT993" i="9"/>
  <c r="AQ993" i="9"/>
  <c r="AN993" i="9"/>
  <c r="AK993" i="9"/>
  <c r="AH993" i="9"/>
  <c r="AE993" i="9"/>
  <c r="AB993" i="9"/>
  <c r="Y993" i="9"/>
  <c r="V993" i="9"/>
  <c r="S993" i="9"/>
  <c r="P993" i="9"/>
  <c r="M993" i="9"/>
  <c r="J993" i="9"/>
  <c r="G993" i="9"/>
  <c r="D993" i="9"/>
  <c r="CA992" i="9"/>
  <c r="BX992" i="9"/>
  <c r="BU992" i="9"/>
  <c r="BR992" i="9"/>
  <c r="BO992" i="9"/>
  <c r="BL992" i="9"/>
  <c r="BI992" i="9"/>
  <c r="BF992" i="9"/>
  <c r="BC992" i="9"/>
  <c r="AZ992" i="9"/>
  <c r="AW992" i="9"/>
  <c r="AT992" i="9"/>
  <c r="AQ992" i="9"/>
  <c r="AN992" i="9"/>
  <c r="AK992" i="9"/>
  <c r="AH992" i="9"/>
  <c r="AE992" i="9"/>
  <c r="AB992" i="9"/>
  <c r="Y992" i="9"/>
  <c r="V992" i="9"/>
  <c r="S992" i="9"/>
  <c r="P992" i="9"/>
  <c r="M992" i="9"/>
  <c r="J992" i="9"/>
  <c r="G992" i="9"/>
  <c r="D992" i="9"/>
  <c r="CA989" i="9"/>
  <c r="BX989" i="9"/>
  <c r="BU989" i="9"/>
  <c r="BR989" i="9"/>
  <c r="BO989" i="9"/>
  <c r="BL989" i="9"/>
  <c r="BI989" i="9"/>
  <c r="BF989" i="9"/>
  <c r="BC989" i="9"/>
  <c r="AZ989" i="9"/>
  <c r="AW989" i="9"/>
  <c r="AT989" i="9"/>
  <c r="AQ989" i="9"/>
  <c r="AN989" i="9"/>
  <c r="AK989" i="9"/>
  <c r="AH989" i="9"/>
  <c r="AE989" i="9"/>
  <c r="AB989" i="9"/>
  <c r="Y989" i="9"/>
  <c r="V989" i="9"/>
  <c r="S989" i="9"/>
  <c r="P989" i="9"/>
  <c r="M989" i="9"/>
  <c r="J989" i="9"/>
  <c r="G989" i="9"/>
  <c r="D989" i="9"/>
  <c r="CA988" i="9"/>
  <c r="BX988" i="9"/>
  <c r="BU988" i="9"/>
  <c r="BR988" i="9"/>
  <c r="BO988" i="9"/>
  <c r="BL988" i="9"/>
  <c r="BI988" i="9"/>
  <c r="BF988" i="9"/>
  <c r="BC988" i="9"/>
  <c r="AZ988" i="9"/>
  <c r="AW988" i="9"/>
  <c r="AT988" i="9"/>
  <c r="AQ988" i="9"/>
  <c r="AN988" i="9"/>
  <c r="AK988" i="9"/>
  <c r="AH988" i="9"/>
  <c r="AE988" i="9"/>
  <c r="AB988" i="9"/>
  <c r="Y988" i="9"/>
  <c r="V988" i="9"/>
  <c r="S988" i="9"/>
  <c r="P988" i="9"/>
  <c r="M988" i="9"/>
  <c r="J988" i="9"/>
  <c r="G988" i="9"/>
  <c r="D988" i="9"/>
  <c r="CA987" i="9"/>
  <c r="BX987" i="9"/>
  <c r="BU987" i="9"/>
  <c r="BR987" i="9"/>
  <c r="BO987" i="9"/>
  <c r="BL987" i="9"/>
  <c r="BI987" i="9"/>
  <c r="BF987" i="9"/>
  <c r="BC987" i="9"/>
  <c r="AZ987" i="9"/>
  <c r="AW987" i="9"/>
  <c r="AT987" i="9"/>
  <c r="AQ987" i="9"/>
  <c r="AN987" i="9"/>
  <c r="AK987" i="9"/>
  <c r="AH987" i="9"/>
  <c r="AE987" i="9"/>
  <c r="AB987" i="9"/>
  <c r="Y987" i="9"/>
  <c r="V987" i="9"/>
  <c r="S987" i="9"/>
  <c r="P987" i="9"/>
  <c r="M987" i="9"/>
  <c r="J987" i="9"/>
  <c r="G987" i="9"/>
  <c r="D987" i="9"/>
  <c r="CA986" i="9"/>
  <c r="BX986" i="9"/>
  <c r="BU986" i="9"/>
  <c r="BR986" i="9"/>
  <c r="BO986" i="9"/>
  <c r="BL986" i="9"/>
  <c r="BI986" i="9"/>
  <c r="BF986" i="9"/>
  <c r="BC986" i="9"/>
  <c r="AZ986" i="9"/>
  <c r="AW986" i="9"/>
  <c r="AT986" i="9"/>
  <c r="AQ986" i="9"/>
  <c r="AN986" i="9"/>
  <c r="AK986" i="9"/>
  <c r="AH986" i="9"/>
  <c r="AE986" i="9"/>
  <c r="AB986" i="9"/>
  <c r="Y986" i="9"/>
  <c r="V986" i="9"/>
  <c r="S986" i="9"/>
  <c r="P986" i="9"/>
  <c r="M986" i="9"/>
  <c r="J986" i="9"/>
  <c r="G986" i="9"/>
  <c r="D986" i="9"/>
  <c r="CA985" i="9"/>
  <c r="BX985" i="9"/>
  <c r="BU985" i="9"/>
  <c r="BR985" i="9"/>
  <c r="BO985" i="9"/>
  <c r="BL985" i="9"/>
  <c r="BI985" i="9"/>
  <c r="BF985" i="9"/>
  <c r="BC985" i="9"/>
  <c r="AZ985" i="9"/>
  <c r="AW985" i="9"/>
  <c r="AT985" i="9"/>
  <c r="AQ985" i="9"/>
  <c r="AN985" i="9"/>
  <c r="AK985" i="9"/>
  <c r="AH985" i="9"/>
  <c r="AE985" i="9"/>
  <c r="AB985" i="9"/>
  <c r="Y985" i="9"/>
  <c r="V985" i="9"/>
  <c r="S985" i="9"/>
  <c r="P985" i="9"/>
  <c r="M985" i="9"/>
  <c r="J985" i="9"/>
  <c r="G985" i="9"/>
  <c r="D985" i="9"/>
  <c r="CA980" i="9"/>
  <c r="BX980" i="9"/>
  <c r="BU980" i="9"/>
  <c r="BR980" i="9"/>
  <c r="BO980" i="9"/>
  <c r="BL980" i="9"/>
  <c r="BI980" i="9"/>
  <c r="BF980" i="9"/>
  <c r="BC980" i="9"/>
  <c r="AZ980" i="9"/>
  <c r="AW980" i="9"/>
  <c r="AT980" i="9"/>
  <c r="AQ980" i="9"/>
  <c r="AN980" i="9"/>
  <c r="AK980" i="9"/>
  <c r="AH980" i="9"/>
  <c r="AE980" i="9"/>
  <c r="AB980" i="9"/>
  <c r="Y980" i="9"/>
  <c r="V980" i="9"/>
  <c r="S980" i="9"/>
  <c r="P980" i="9"/>
  <c r="M980" i="9"/>
  <c r="J980" i="9"/>
  <c r="G980" i="9"/>
  <c r="D980" i="9"/>
  <c r="CA979" i="9"/>
  <c r="BX979" i="9"/>
  <c r="BU979" i="9"/>
  <c r="BR979" i="9"/>
  <c r="BO979" i="9"/>
  <c r="BL979" i="9"/>
  <c r="BI979" i="9"/>
  <c r="BF979" i="9"/>
  <c r="BC979" i="9"/>
  <c r="AZ979" i="9"/>
  <c r="AW979" i="9"/>
  <c r="AT979" i="9"/>
  <c r="AQ979" i="9"/>
  <c r="AN979" i="9"/>
  <c r="AK979" i="9"/>
  <c r="AH979" i="9"/>
  <c r="AE979" i="9"/>
  <c r="AB979" i="9"/>
  <c r="Y979" i="9"/>
  <c r="V979" i="9"/>
  <c r="S979" i="9"/>
  <c r="P979" i="9"/>
  <c r="M979" i="9"/>
  <c r="J979" i="9"/>
  <c r="G979" i="9"/>
  <c r="D979" i="9"/>
  <c r="CA978" i="9"/>
  <c r="BX978" i="9"/>
  <c r="BU978" i="9"/>
  <c r="BR978" i="9"/>
  <c r="BO978" i="9"/>
  <c r="BL978" i="9"/>
  <c r="BI978" i="9"/>
  <c r="BF978" i="9"/>
  <c r="BC978" i="9"/>
  <c r="AZ978" i="9"/>
  <c r="AW978" i="9"/>
  <c r="AT978" i="9"/>
  <c r="AQ978" i="9"/>
  <c r="AN978" i="9"/>
  <c r="AK978" i="9"/>
  <c r="AH978" i="9"/>
  <c r="AE978" i="9"/>
  <c r="AB978" i="9"/>
  <c r="Y978" i="9"/>
  <c r="V978" i="9"/>
  <c r="S978" i="9"/>
  <c r="P978" i="9"/>
  <c r="M978" i="9"/>
  <c r="J978" i="9"/>
  <c r="G978" i="9"/>
  <c r="D978" i="9"/>
  <c r="CA977" i="9"/>
  <c r="BX977" i="9"/>
  <c r="BU977" i="9"/>
  <c r="BR977" i="9"/>
  <c r="BO977" i="9"/>
  <c r="BL977" i="9"/>
  <c r="BI977" i="9"/>
  <c r="BF977" i="9"/>
  <c r="BC977" i="9"/>
  <c r="AZ977" i="9"/>
  <c r="AW977" i="9"/>
  <c r="AT977" i="9"/>
  <c r="AQ977" i="9"/>
  <c r="AN977" i="9"/>
  <c r="AK977" i="9"/>
  <c r="AH977" i="9"/>
  <c r="AE977" i="9"/>
  <c r="AB977" i="9"/>
  <c r="Y977" i="9"/>
  <c r="V977" i="9"/>
  <c r="S977" i="9"/>
  <c r="P977" i="9"/>
  <c r="M977" i="9"/>
  <c r="J977" i="9"/>
  <c r="G977" i="9"/>
  <c r="D977" i="9"/>
  <c r="CA974" i="9"/>
  <c r="BX974" i="9"/>
  <c r="BU974" i="9"/>
  <c r="BR974" i="9"/>
  <c r="BO974" i="9"/>
  <c r="BL974" i="9"/>
  <c r="BI974" i="9"/>
  <c r="BF974" i="9"/>
  <c r="BC974" i="9"/>
  <c r="AZ974" i="9"/>
  <c r="AW974" i="9"/>
  <c r="AT974" i="9"/>
  <c r="AQ974" i="9"/>
  <c r="AN974" i="9"/>
  <c r="AK974" i="9"/>
  <c r="AH974" i="9"/>
  <c r="AE974" i="9"/>
  <c r="AB974" i="9"/>
  <c r="Y974" i="9"/>
  <c r="V974" i="9"/>
  <c r="S974" i="9"/>
  <c r="P974" i="9"/>
  <c r="M974" i="9"/>
  <c r="J974" i="9"/>
  <c r="G974" i="9"/>
  <c r="D974" i="9"/>
  <c r="CA973" i="9"/>
  <c r="BX973" i="9"/>
  <c r="BU973" i="9"/>
  <c r="BR973" i="9"/>
  <c r="BO973" i="9"/>
  <c r="BL973" i="9"/>
  <c r="BI973" i="9"/>
  <c r="BF973" i="9"/>
  <c r="BC973" i="9"/>
  <c r="AZ973" i="9"/>
  <c r="AW973" i="9"/>
  <c r="AT973" i="9"/>
  <c r="AQ973" i="9"/>
  <c r="AN973" i="9"/>
  <c r="AK973" i="9"/>
  <c r="AH973" i="9"/>
  <c r="AE973" i="9"/>
  <c r="AB973" i="9"/>
  <c r="Y973" i="9"/>
  <c r="V973" i="9"/>
  <c r="S973" i="9"/>
  <c r="P973" i="9"/>
  <c r="M973" i="9"/>
  <c r="J973" i="9"/>
  <c r="G973" i="9"/>
  <c r="D973" i="9"/>
  <c r="CA972" i="9"/>
  <c r="BX972" i="9"/>
  <c r="BU972" i="9"/>
  <c r="BR972" i="9"/>
  <c r="BO972" i="9"/>
  <c r="BL972" i="9"/>
  <c r="BI972" i="9"/>
  <c r="BF972" i="9"/>
  <c r="BC972" i="9"/>
  <c r="AZ972" i="9"/>
  <c r="AW972" i="9"/>
  <c r="AT972" i="9"/>
  <c r="AQ972" i="9"/>
  <c r="AN972" i="9"/>
  <c r="AK972" i="9"/>
  <c r="AH972" i="9"/>
  <c r="AE972" i="9"/>
  <c r="AB972" i="9"/>
  <c r="Y972" i="9"/>
  <c r="V972" i="9"/>
  <c r="S972" i="9"/>
  <c r="P972" i="9"/>
  <c r="M972" i="9"/>
  <c r="J972" i="9"/>
  <c r="G972" i="9"/>
  <c r="D972" i="9"/>
  <c r="CA971" i="9"/>
  <c r="BX971" i="9"/>
  <c r="BU971" i="9"/>
  <c r="BR971" i="9"/>
  <c r="BO971" i="9"/>
  <c r="BL971" i="9"/>
  <c r="BI971" i="9"/>
  <c r="BF971" i="9"/>
  <c r="BC971" i="9"/>
  <c r="AZ971" i="9"/>
  <c r="AW971" i="9"/>
  <c r="AT971" i="9"/>
  <c r="AQ971" i="9"/>
  <c r="AN971" i="9"/>
  <c r="AK971" i="9"/>
  <c r="AH971" i="9"/>
  <c r="AE971" i="9"/>
  <c r="AB971" i="9"/>
  <c r="Y971" i="9"/>
  <c r="V971" i="9"/>
  <c r="S971" i="9"/>
  <c r="P971" i="9"/>
  <c r="M971" i="9"/>
  <c r="J971" i="9"/>
  <c r="G971" i="9"/>
  <c r="D971" i="9"/>
  <c r="CA970" i="9"/>
  <c r="BX970" i="9"/>
  <c r="BU970" i="9"/>
  <c r="BR970" i="9"/>
  <c r="BO970" i="9"/>
  <c r="BL970" i="9"/>
  <c r="BI970" i="9"/>
  <c r="BF970" i="9"/>
  <c r="BC970" i="9"/>
  <c r="AZ970" i="9"/>
  <c r="AW970" i="9"/>
  <c r="AT970" i="9"/>
  <c r="AQ970" i="9"/>
  <c r="AN970" i="9"/>
  <c r="AK970" i="9"/>
  <c r="AH970" i="9"/>
  <c r="AE970" i="9"/>
  <c r="AB970" i="9"/>
  <c r="Y970" i="9"/>
  <c r="V970" i="9"/>
  <c r="S970" i="9"/>
  <c r="P970" i="9"/>
  <c r="M970" i="9"/>
  <c r="J970" i="9"/>
  <c r="G970" i="9"/>
  <c r="D970" i="9"/>
  <c r="CA969" i="9"/>
  <c r="BX969" i="9"/>
  <c r="BU969" i="9"/>
  <c r="BR969" i="9"/>
  <c r="BO969" i="9"/>
  <c r="BL969" i="9"/>
  <c r="BI969" i="9"/>
  <c r="BF969" i="9"/>
  <c r="BC969" i="9"/>
  <c r="AZ969" i="9"/>
  <c r="AW969" i="9"/>
  <c r="AT969" i="9"/>
  <c r="AQ969" i="9"/>
  <c r="AN969" i="9"/>
  <c r="AK969" i="9"/>
  <c r="AH969" i="9"/>
  <c r="AE969" i="9"/>
  <c r="AB969" i="9"/>
  <c r="Y969" i="9"/>
  <c r="V969" i="9"/>
  <c r="S969" i="9"/>
  <c r="P969" i="9"/>
  <c r="M969" i="9"/>
  <c r="J969" i="9"/>
  <c r="G969" i="9"/>
  <c r="D969" i="9"/>
  <c r="CA966" i="9"/>
  <c r="BX966" i="9"/>
  <c r="BU966" i="9"/>
  <c r="BR966" i="9"/>
  <c r="BO966" i="9"/>
  <c r="BL966" i="9"/>
  <c r="BI966" i="9"/>
  <c r="BF966" i="9"/>
  <c r="BC966" i="9"/>
  <c r="AZ966" i="9"/>
  <c r="AW966" i="9"/>
  <c r="AT966" i="9"/>
  <c r="AQ966" i="9"/>
  <c r="AN966" i="9"/>
  <c r="AK966" i="9"/>
  <c r="AH966" i="9"/>
  <c r="AE966" i="9"/>
  <c r="AB966" i="9"/>
  <c r="Y966" i="9"/>
  <c r="V966" i="9"/>
  <c r="S966" i="9"/>
  <c r="P966" i="9"/>
  <c r="M966" i="9"/>
  <c r="J966" i="9"/>
  <c r="G966" i="9"/>
  <c r="D966" i="9"/>
  <c r="CA965" i="9"/>
  <c r="BX965" i="9"/>
  <c r="BU965" i="9"/>
  <c r="BR965" i="9"/>
  <c r="BO965" i="9"/>
  <c r="BL965" i="9"/>
  <c r="BI965" i="9"/>
  <c r="BF965" i="9"/>
  <c r="BC965" i="9"/>
  <c r="AZ965" i="9"/>
  <c r="AW965" i="9"/>
  <c r="AT965" i="9"/>
  <c r="AQ965" i="9"/>
  <c r="AN965" i="9"/>
  <c r="AK965" i="9"/>
  <c r="AH965" i="9"/>
  <c r="AE965" i="9"/>
  <c r="AB965" i="9"/>
  <c r="Y965" i="9"/>
  <c r="V965" i="9"/>
  <c r="S965" i="9"/>
  <c r="P965" i="9"/>
  <c r="M965" i="9"/>
  <c r="J965" i="9"/>
  <c r="G965" i="9"/>
  <c r="D965" i="9"/>
  <c r="CA962" i="9"/>
  <c r="BX962" i="9"/>
  <c r="BU962" i="9"/>
  <c r="BR962" i="9"/>
  <c r="BO962" i="9"/>
  <c r="BL962" i="9"/>
  <c r="BI962" i="9"/>
  <c r="BF962" i="9"/>
  <c r="BC962" i="9"/>
  <c r="AZ962" i="9"/>
  <c r="AW962" i="9"/>
  <c r="AT962" i="9"/>
  <c r="AQ962" i="9"/>
  <c r="AN962" i="9"/>
  <c r="AK962" i="9"/>
  <c r="AH962" i="9"/>
  <c r="AE962" i="9"/>
  <c r="AB962" i="9"/>
  <c r="Y962" i="9"/>
  <c r="V962" i="9"/>
  <c r="S962" i="9"/>
  <c r="P962" i="9"/>
  <c r="M962" i="9"/>
  <c r="J962" i="9"/>
  <c r="G962" i="9"/>
  <c r="D962" i="9"/>
  <c r="CA961" i="9"/>
  <c r="BX961" i="9"/>
  <c r="BU961" i="9"/>
  <c r="BR961" i="9"/>
  <c r="BO961" i="9"/>
  <c r="BL961" i="9"/>
  <c r="BI961" i="9"/>
  <c r="BF961" i="9"/>
  <c r="BC961" i="9"/>
  <c r="AZ961" i="9"/>
  <c r="AW961" i="9"/>
  <c r="AT961" i="9"/>
  <c r="AQ961" i="9"/>
  <c r="AN961" i="9"/>
  <c r="AK961" i="9"/>
  <c r="AH961" i="9"/>
  <c r="AE961" i="9"/>
  <c r="AB961" i="9"/>
  <c r="Y961" i="9"/>
  <c r="V961" i="9"/>
  <c r="S961" i="9"/>
  <c r="P961" i="9"/>
  <c r="M961" i="9"/>
  <c r="J961" i="9"/>
  <c r="G961" i="9"/>
  <c r="D961" i="9"/>
  <c r="CA958" i="9"/>
  <c r="BX958" i="9"/>
  <c r="BU958" i="9"/>
  <c r="BR958" i="9"/>
  <c r="BO958" i="9"/>
  <c r="BL958" i="9"/>
  <c r="BI958" i="9"/>
  <c r="BF958" i="9"/>
  <c r="BC958" i="9"/>
  <c r="AZ958" i="9"/>
  <c r="AW958" i="9"/>
  <c r="AT958" i="9"/>
  <c r="AQ958" i="9"/>
  <c r="AN958" i="9"/>
  <c r="AK958" i="9"/>
  <c r="AH958" i="9"/>
  <c r="AE958" i="9"/>
  <c r="AB958" i="9"/>
  <c r="Y958" i="9"/>
  <c r="V958" i="9"/>
  <c r="S958" i="9"/>
  <c r="P958" i="9"/>
  <c r="M958" i="9"/>
  <c r="J958" i="9"/>
  <c r="G958" i="9"/>
  <c r="D958" i="9"/>
  <c r="CA957" i="9"/>
  <c r="BX957" i="9"/>
  <c r="BU957" i="9"/>
  <c r="BR957" i="9"/>
  <c r="BO957" i="9"/>
  <c r="BL957" i="9"/>
  <c r="BI957" i="9"/>
  <c r="BF957" i="9"/>
  <c r="BC957" i="9"/>
  <c r="AZ957" i="9"/>
  <c r="AW957" i="9"/>
  <c r="AT957" i="9"/>
  <c r="AQ957" i="9"/>
  <c r="AN957" i="9"/>
  <c r="AK957" i="9"/>
  <c r="AH957" i="9"/>
  <c r="AE957" i="9"/>
  <c r="AB957" i="9"/>
  <c r="Y957" i="9"/>
  <c r="V957" i="9"/>
  <c r="S957" i="9"/>
  <c r="P957" i="9"/>
  <c r="M957" i="9"/>
  <c r="J957" i="9"/>
  <c r="G957" i="9"/>
  <c r="D957" i="9"/>
  <c r="CA956" i="9"/>
  <c r="BX956" i="9"/>
  <c r="BU956" i="9"/>
  <c r="BR956" i="9"/>
  <c r="BO956" i="9"/>
  <c r="BL956" i="9"/>
  <c r="BI956" i="9"/>
  <c r="BF956" i="9"/>
  <c r="BC956" i="9"/>
  <c r="AZ956" i="9"/>
  <c r="AW956" i="9"/>
  <c r="AT956" i="9"/>
  <c r="AQ956" i="9"/>
  <c r="AN956" i="9"/>
  <c r="AK956" i="9"/>
  <c r="AH956" i="9"/>
  <c r="AE956" i="9"/>
  <c r="AB956" i="9"/>
  <c r="Y956" i="9"/>
  <c r="V956" i="9"/>
  <c r="S956" i="9"/>
  <c r="P956" i="9"/>
  <c r="M956" i="9"/>
  <c r="J956" i="9"/>
  <c r="G956" i="9"/>
  <c r="D956" i="9"/>
  <c r="CA955" i="9"/>
  <c r="BX955" i="9"/>
  <c r="BU955" i="9"/>
  <c r="BR955" i="9"/>
  <c r="BO955" i="9"/>
  <c r="BL955" i="9"/>
  <c r="BI955" i="9"/>
  <c r="BF955" i="9"/>
  <c r="BC955" i="9"/>
  <c r="AZ955" i="9"/>
  <c r="AW955" i="9"/>
  <c r="AT955" i="9"/>
  <c r="AQ955" i="9"/>
  <c r="AN955" i="9"/>
  <c r="AK955" i="9"/>
  <c r="AH955" i="9"/>
  <c r="AE955" i="9"/>
  <c r="AB955" i="9"/>
  <c r="Y955" i="9"/>
  <c r="V955" i="9"/>
  <c r="S955" i="9"/>
  <c r="P955" i="9"/>
  <c r="M955" i="9"/>
  <c r="J955" i="9"/>
  <c r="G955" i="9"/>
  <c r="D955" i="9"/>
  <c r="CA954" i="9"/>
  <c r="BX954" i="9"/>
  <c r="BU954" i="9"/>
  <c r="BR954" i="9"/>
  <c r="BO954" i="9"/>
  <c r="BL954" i="9"/>
  <c r="BI954" i="9"/>
  <c r="BF954" i="9"/>
  <c r="BC954" i="9"/>
  <c r="AZ954" i="9"/>
  <c r="AW954" i="9"/>
  <c r="AT954" i="9"/>
  <c r="AQ954" i="9"/>
  <c r="AN954" i="9"/>
  <c r="AK954" i="9"/>
  <c r="AH954" i="9"/>
  <c r="AE954" i="9"/>
  <c r="AB954" i="9"/>
  <c r="Y954" i="9"/>
  <c r="V954" i="9"/>
  <c r="S954" i="9"/>
  <c r="P954" i="9"/>
  <c r="M954" i="9"/>
  <c r="J954" i="9"/>
  <c r="G954" i="9"/>
  <c r="D954" i="9"/>
  <c r="CA953" i="9"/>
  <c r="BX953" i="9"/>
  <c r="BU953" i="9"/>
  <c r="BR953" i="9"/>
  <c r="BO953" i="9"/>
  <c r="BL953" i="9"/>
  <c r="BI953" i="9"/>
  <c r="BF953" i="9"/>
  <c r="BC953" i="9"/>
  <c r="AZ953" i="9"/>
  <c r="AW953" i="9"/>
  <c r="AT953" i="9"/>
  <c r="AQ953" i="9"/>
  <c r="AN953" i="9"/>
  <c r="AK953" i="9"/>
  <c r="AH953" i="9"/>
  <c r="AE953" i="9"/>
  <c r="AB953" i="9"/>
  <c r="Y953" i="9"/>
  <c r="V953" i="9"/>
  <c r="S953" i="9"/>
  <c r="P953" i="9"/>
  <c r="M953" i="9"/>
  <c r="J953" i="9"/>
  <c r="G953" i="9"/>
  <c r="D953" i="9"/>
  <c r="CA950" i="9"/>
  <c r="BX950" i="9"/>
  <c r="BU950" i="9"/>
  <c r="BR950" i="9"/>
  <c r="BO950" i="9"/>
  <c r="BL950" i="9"/>
  <c r="BI950" i="9"/>
  <c r="BF950" i="9"/>
  <c r="BC950" i="9"/>
  <c r="AZ950" i="9"/>
  <c r="AW950" i="9"/>
  <c r="AT950" i="9"/>
  <c r="AQ950" i="9"/>
  <c r="AN950" i="9"/>
  <c r="AK950" i="9"/>
  <c r="AH950" i="9"/>
  <c r="AE950" i="9"/>
  <c r="AB950" i="9"/>
  <c r="Y950" i="9"/>
  <c r="V950" i="9"/>
  <c r="S950" i="9"/>
  <c r="P950" i="9"/>
  <c r="M950" i="9"/>
  <c r="J950" i="9"/>
  <c r="G950" i="9"/>
  <c r="D950" i="9"/>
  <c r="CA949" i="9"/>
  <c r="BX949" i="9"/>
  <c r="BU949" i="9"/>
  <c r="BR949" i="9"/>
  <c r="BO949" i="9"/>
  <c r="BL949" i="9"/>
  <c r="BI949" i="9"/>
  <c r="BF949" i="9"/>
  <c r="BC949" i="9"/>
  <c r="AZ949" i="9"/>
  <c r="AW949" i="9"/>
  <c r="AT949" i="9"/>
  <c r="AQ949" i="9"/>
  <c r="AN949" i="9"/>
  <c r="AK949" i="9"/>
  <c r="AH949" i="9"/>
  <c r="AE949" i="9"/>
  <c r="AB949" i="9"/>
  <c r="Y949" i="9"/>
  <c r="V949" i="9"/>
  <c r="S949" i="9"/>
  <c r="P949" i="9"/>
  <c r="M949" i="9"/>
  <c r="J949" i="9"/>
  <c r="G949" i="9"/>
  <c r="D949" i="9"/>
  <c r="CA948" i="9"/>
  <c r="BX948" i="9"/>
  <c r="BU948" i="9"/>
  <c r="BR948" i="9"/>
  <c r="BO948" i="9"/>
  <c r="BL948" i="9"/>
  <c r="BI948" i="9"/>
  <c r="BF948" i="9"/>
  <c r="BC948" i="9"/>
  <c r="AZ948" i="9"/>
  <c r="AW948" i="9"/>
  <c r="AT948" i="9"/>
  <c r="AQ948" i="9"/>
  <c r="AN948" i="9"/>
  <c r="AK948" i="9"/>
  <c r="AH948" i="9"/>
  <c r="AE948" i="9"/>
  <c r="AB948" i="9"/>
  <c r="Y948" i="9"/>
  <c r="V948" i="9"/>
  <c r="S948" i="9"/>
  <c r="P948" i="9"/>
  <c r="M948" i="9"/>
  <c r="J948" i="9"/>
  <c r="G948" i="9"/>
  <c r="D948" i="9"/>
  <c r="CA947" i="9"/>
  <c r="BX947" i="9"/>
  <c r="BU947" i="9"/>
  <c r="BR947" i="9"/>
  <c r="BO947" i="9"/>
  <c r="BL947" i="9"/>
  <c r="BI947" i="9"/>
  <c r="BF947" i="9"/>
  <c r="BC947" i="9"/>
  <c r="AZ947" i="9"/>
  <c r="AW947" i="9"/>
  <c r="AT947" i="9"/>
  <c r="AQ947" i="9"/>
  <c r="AN947" i="9"/>
  <c r="AK947" i="9"/>
  <c r="AH947" i="9"/>
  <c r="AE947" i="9"/>
  <c r="AB947" i="9"/>
  <c r="Y947" i="9"/>
  <c r="V947" i="9"/>
  <c r="S947" i="9"/>
  <c r="P947" i="9"/>
  <c r="M947" i="9"/>
  <c r="J947" i="9"/>
  <c r="G947" i="9"/>
  <c r="D947" i="9"/>
  <c r="CA946" i="9"/>
  <c r="BX946" i="9"/>
  <c r="BU946" i="9"/>
  <c r="BR946" i="9"/>
  <c r="BO946" i="9"/>
  <c r="BL946" i="9"/>
  <c r="BI946" i="9"/>
  <c r="BF946" i="9"/>
  <c r="BC946" i="9"/>
  <c r="AZ946" i="9"/>
  <c r="AW946" i="9"/>
  <c r="AT946" i="9"/>
  <c r="AQ946" i="9"/>
  <c r="AN946" i="9"/>
  <c r="AK946" i="9"/>
  <c r="AH946" i="9"/>
  <c r="AE946" i="9"/>
  <c r="AB946" i="9"/>
  <c r="Y946" i="9"/>
  <c r="V946" i="9"/>
  <c r="S946" i="9"/>
  <c r="P946" i="9"/>
  <c r="M946" i="9"/>
  <c r="J946" i="9"/>
  <c r="G946" i="9"/>
  <c r="D946" i="9"/>
  <c r="CA945" i="9"/>
  <c r="BX945" i="9"/>
  <c r="BU945" i="9"/>
  <c r="BR945" i="9"/>
  <c r="BO945" i="9"/>
  <c r="BL945" i="9"/>
  <c r="BI945" i="9"/>
  <c r="BF945" i="9"/>
  <c r="BC945" i="9"/>
  <c r="AZ945" i="9"/>
  <c r="AW945" i="9"/>
  <c r="AT945" i="9"/>
  <c r="AQ945" i="9"/>
  <c r="AN945" i="9"/>
  <c r="AK945" i="9"/>
  <c r="AH945" i="9"/>
  <c r="AE945" i="9"/>
  <c r="AB945" i="9"/>
  <c r="Y945" i="9"/>
  <c r="V945" i="9"/>
  <c r="S945" i="9"/>
  <c r="P945" i="9"/>
  <c r="M945" i="9"/>
  <c r="J945" i="9"/>
  <c r="G945" i="9"/>
  <c r="D945" i="9"/>
  <c r="CA942" i="9"/>
  <c r="BX942" i="9"/>
  <c r="BU942" i="9"/>
  <c r="BR942" i="9"/>
  <c r="BO942" i="9"/>
  <c r="BL942" i="9"/>
  <c r="BI942" i="9"/>
  <c r="BF942" i="9"/>
  <c r="BC942" i="9"/>
  <c r="AZ942" i="9"/>
  <c r="AW942" i="9"/>
  <c r="AT942" i="9"/>
  <c r="AQ942" i="9"/>
  <c r="AN942" i="9"/>
  <c r="AK942" i="9"/>
  <c r="AH942" i="9"/>
  <c r="AE942" i="9"/>
  <c r="AB942" i="9"/>
  <c r="Y942" i="9"/>
  <c r="V942" i="9"/>
  <c r="S942" i="9"/>
  <c r="P942" i="9"/>
  <c r="M942" i="9"/>
  <c r="J942" i="9"/>
  <c r="G942" i="9"/>
  <c r="D942" i="9"/>
  <c r="CA941" i="9"/>
  <c r="BX941" i="9"/>
  <c r="BU941" i="9"/>
  <c r="BR941" i="9"/>
  <c r="BO941" i="9"/>
  <c r="BL941" i="9"/>
  <c r="BI941" i="9"/>
  <c r="BF941" i="9"/>
  <c r="BC941" i="9"/>
  <c r="AZ941" i="9"/>
  <c r="AW941" i="9"/>
  <c r="AT941" i="9"/>
  <c r="AQ941" i="9"/>
  <c r="AN941" i="9"/>
  <c r="AK941" i="9"/>
  <c r="AH941" i="9"/>
  <c r="AE941" i="9"/>
  <c r="AB941" i="9"/>
  <c r="Y941" i="9"/>
  <c r="V941" i="9"/>
  <c r="S941" i="9"/>
  <c r="P941" i="9"/>
  <c r="M941" i="9"/>
  <c r="J941" i="9"/>
  <c r="G941" i="9"/>
  <c r="D941" i="9"/>
  <c r="CA940" i="9"/>
  <c r="BX940" i="9"/>
  <c r="BU940" i="9"/>
  <c r="BR940" i="9"/>
  <c r="BO940" i="9"/>
  <c r="BL940" i="9"/>
  <c r="BI940" i="9"/>
  <c r="BF940" i="9"/>
  <c r="BC940" i="9"/>
  <c r="AZ940" i="9"/>
  <c r="AW940" i="9"/>
  <c r="AT940" i="9"/>
  <c r="AQ940" i="9"/>
  <c r="AN940" i="9"/>
  <c r="AK940" i="9"/>
  <c r="AH940" i="9"/>
  <c r="AE940" i="9"/>
  <c r="AB940" i="9"/>
  <c r="Y940" i="9"/>
  <c r="V940" i="9"/>
  <c r="S940" i="9"/>
  <c r="P940" i="9"/>
  <c r="M940" i="9"/>
  <c r="J940" i="9"/>
  <c r="G940" i="9"/>
  <c r="D940" i="9"/>
  <c r="CA939" i="9"/>
  <c r="BX939" i="9"/>
  <c r="BU939" i="9"/>
  <c r="BR939" i="9"/>
  <c r="BO939" i="9"/>
  <c r="BL939" i="9"/>
  <c r="BI939" i="9"/>
  <c r="BF939" i="9"/>
  <c r="BC939" i="9"/>
  <c r="AZ939" i="9"/>
  <c r="AW939" i="9"/>
  <c r="AT939" i="9"/>
  <c r="AQ939" i="9"/>
  <c r="AN939" i="9"/>
  <c r="AK939" i="9"/>
  <c r="AH939" i="9"/>
  <c r="AE939" i="9"/>
  <c r="AB939" i="9"/>
  <c r="Y939" i="9"/>
  <c r="V939" i="9"/>
  <c r="S939" i="9"/>
  <c r="P939" i="9"/>
  <c r="M939" i="9"/>
  <c r="J939" i="9"/>
  <c r="G939" i="9"/>
  <c r="D939" i="9"/>
  <c r="CA938" i="9"/>
  <c r="BX938" i="9"/>
  <c r="BU938" i="9"/>
  <c r="BR938" i="9"/>
  <c r="BO938" i="9"/>
  <c r="BL938" i="9"/>
  <c r="BI938" i="9"/>
  <c r="BF938" i="9"/>
  <c r="BC938" i="9"/>
  <c r="AZ938" i="9"/>
  <c r="AW938" i="9"/>
  <c r="AT938" i="9"/>
  <c r="AQ938" i="9"/>
  <c r="AN938" i="9"/>
  <c r="AK938" i="9"/>
  <c r="AH938" i="9"/>
  <c r="AE938" i="9"/>
  <c r="AB938" i="9"/>
  <c r="Y938" i="9"/>
  <c r="V938" i="9"/>
  <c r="S938" i="9"/>
  <c r="P938" i="9"/>
  <c r="M938" i="9"/>
  <c r="J938" i="9"/>
  <c r="G938" i="9"/>
  <c r="D938" i="9"/>
  <c r="CA937" i="9"/>
  <c r="BX937" i="9"/>
  <c r="BU937" i="9"/>
  <c r="BR937" i="9"/>
  <c r="BO937" i="9"/>
  <c r="BL937" i="9"/>
  <c r="BI937" i="9"/>
  <c r="BF937" i="9"/>
  <c r="BC937" i="9"/>
  <c r="AZ937" i="9"/>
  <c r="AW937" i="9"/>
  <c r="AT937" i="9"/>
  <c r="AQ937" i="9"/>
  <c r="AN937" i="9"/>
  <c r="AK937" i="9"/>
  <c r="AH937" i="9"/>
  <c r="AE937" i="9"/>
  <c r="AB937" i="9"/>
  <c r="Y937" i="9"/>
  <c r="V937" i="9"/>
  <c r="S937" i="9"/>
  <c r="P937" i="9"/>
  <c r="M937" i="9"/>
  <c r="J937" i="9"/>
  <c r="G937" i="9"/>
  <c r="D937" i="9"/>
  <c r="CA936" i="9"/>
  <c r="BX936" i="9"/>
  <c r="BU936" i="9"/>
  <c r="BR936" i="9"/>
  <c r="BO936" i="9"/>
  <c r="BL936" i="9"/>
  <c r="BI936" i="9"/>
  <c r="BF936" i="9"/>
  <c r="BC936" i="9"/>
  <c r="AZ936" i="9"/>
  <c r="AW936" i="9"/>
  <c r="AT936" i="9"/>
  <c r="AQ936" i="9"/>
  <c r="AN936" i="9"/>
  <c r="AK936" i="9"/>
  <c r="AH936" i="9"/>
  <c r="AE936" i="9"/>
  <c r="AB936" i="9"/>
  <c r="Y936" i="9"/>
  <c r="V936" i="9"/>
  <c r="S936" i="9"/>
  <c r="P936" i="9"/>
  <c r="M936" i="9"/>
  <c r="J936" i="9"/>
  <c r="G936" i="9"/>
  <c r="D936" i="9"/>
  <c r="CA935" i="9"/>
  <c r="BX935" i="9"/>
  <c r="BU935" i="9"/>
  <c r="BR935" i="9"/>
  <c r="BO935" i="9"/>
  <c r="BL935" i="9"/>
  <c r="BI935" i="9"/>
  <c r="BF935" i="9"/>
  <c r="BC935" i="9"/>
  <c r="AZ935" i="9"/>
  <c r="AW935" i="9"/>
  <c r="AT935" i="9"/>
  <c r="AQ935" i="9"/>
  <c r="AN935" i="9"/>
  <c r="AK935" i="9"/>
  <c r="AH935" i="9"/>
  <c r="AE935" i="9"/>
  <c r="AB935" i="9"/>
  <c r="Y935" i="9"/>
  <c r="V935" i="9"/>
  <c r="S935" i="9"/>
  <c r="P935" i="9"/>
  <c r="M935" i="9"/>
  <c r="J935" i="9"/>
  <c r="G935" i="9"/>
  <c r="D935" i="9"/>
  <c r="CA932" i="9"/>
  <c r="BX932" i="9"/>
  <c r="BU932" i="9"/>
  <c r="BR932" i="9"/>
  <c r="BO932" i="9"/>
  <c r="BL932" i="9"/>
  <c r="BI932" i="9"/>
  <c r="BF932" i="9"/>
  <c r="BC932" i="9"/>
  <c r="AZ932" i="9"/>
  <c r="AW932" i="9"/>
  <c r="AT932" i="9"/>
  <c r="AQ932" i="9"/>
  <c r="AN932" i="9"/>
  <c r="AK932" i="9"/>
  <c r="AH932" i="9"/>
  <c r="AE932" i="9"/>
  <c r="AB932" i="9"/>
  <c r="Y932" i="9"/>
  <c r="V932" i="9"/>
  <c r="S932" i="9"/>
  <c r="P932" i="9"/>
  <c r="M932" i="9"/>
  <c r="J932" i="9"/>
  <c r="G932" i="9"/>
  <c r="D932" i="9"/>
  <c r="CA931" i="9"/>
  <c r="BX931" i="9"/>
  <c r="BU931" i="9"/>
  <c r="BR931" i="9"/>
  <c r="BO931" i="9"/>
  <c r="BL931" i="9"/>
  <c r="BI931" i="9"/>
  <c r="BF931" i="9"/>
  <c r="BC931" i="9"/>
  <c r="AZ931" i="9"/>
  <c r="AW931" i="9"/>
  <c r="AT931" i="9"/>
  <c r="AQ931" i="9"/>
  <c r="AN931" i="9"/>
  <c r="AK931" i="9"/>
  <c r="AH931" i="9"/>
  <c r="AE931" i="9"/>
  <c r="AB931" i="9"/>
  <c r="Y931" i="9"/>
  <c r="V931" i="9"/>
  <c r="S931" i="9"/>
  <c r="P931" i="9"/>
  <c r="M931" i="9"/>
  <c r="J931" i="9"/>
  <c r="G931" i="9"/>
  <c r="D931" i="9"/>
  <c r="CA930" i="9"/>
  <c r="BX930" i="9"/>
  <c r="BU930" i="9"/>
  <c r="BR930" i="9"/>
  <c r="BO930" i="9"/>
  <c r="BL930" i="9"/>
  <c r="BI930" i="9"/>
  <c r="BF930" i="9"/>
  <c r="BC930" i="9"/>
  <c r="AZ930" i="9"/>
  <c r="AW930" i="9"/>
  <c r="AT930" i="9"/>
  <c r="AQ930" i="9"/>
  <c r="AN930" i="9"/>
  <c r="AK930" i="9"/>
  <c r="AH930" i="9"/>
  <c r="AE930" i="9"/>
  <c r="AB930" i="9"/>
  <c r="Y930" i="9"/>
  <c r="V930" i="9"/>
  <c r="S930" i="9"/>
  <c r="P930" i="9"/>
  <c r="M930" i="9"/>
  <c r="J930" i="9"/>
  <c r="G930" i="9"/>
  <c r="D930" i="9"/>
  <c r="CA929" i="9"/>
  <c r="BX929" i="9"/>
  <c r="BU929" i="9"/>
  <c r="BR929" i="9"/>
  <c r="BO929" i="9"/>
  <c r="BL929" i="9"/>
  <c r="BI929" i="9"/>
  <c r="BF929" i="9"/>
  <c r="BC929" i="9"/>
  <c r="AZ929" i="9"/>
  <c r="AW929" i="9"/>
  <c r="AT929" i="9"/>
  <c r="AQ929" i="9"/>
  <c r="AN929" i="9"/>
  <c r="AK929" i="9"/>
  <c r="AH929" i="9"/>
  <c r="AE929" i="9"/>
  <c r="AB929" i="9"/>
  <c r="Y929" i="9"/>
  <c r="V929" i="9"/>
  <c r="S929" i="9"/>
  <c r="P929" i="9"/>
  <c r="M929" i="9"/>
  <c r="J929" i="9"/>
  <c r="G929" i="9"/>
  <c r="D929" i="9"/>
  <c r="CA928" i="9"/>
  <c r="BX928" i="9"/>
  <c r="BU928" i="9"/>
  <c r="BR928" i="9"/>
  <c r="BO928" i="9"/>
  <c r="BL928" i="9"/>
  <c r="BI928" i="9"/>
  <c r="BF928" i="9"/>
  <c r="BC928" i="9"/>
  <c r="AZ928" i="9"/>
  <c r="AW928" i="9"/>
  <c r="AT928" i="9"/>
  <c r="AQ928" i="9"/>
  <c r="AN928" i="9"/>
  <c r="AK928" i="9"/>
  <c r="AH928" i="9"/>
  <c r="AE928" i="9"/>
  <c r="AB928" i="9"/>
  <c r="Y928" i="9"/>
  <c r="V928" i="9"/>
  <c r="S928" i="9"/>
  <c r="P928" i="9"/>
  <c r="M928" i="9"/>
  <c r="J928" i="9"/>
  <c r="G928" i="9"/>
  <c r="D928" i="9"/>
  <c r="CA925" i="9"/>
  <c r="BX925" i="9"/>
  <c r="BU925" i="9"/>
  <c r="BR925" i="9"/>
  <c r="BO925" i="9"/>
  <c r="BL925" i="9"/>
  <c r="BI925" i="9"/>
  <c r="BF925" i="9"/>
  <c r="BC925" i="9"/>
  <c r="AZ925" i="9"/>
  <c r="AW925" i="9"/>
  <c r="AT925" i="9"/>
  <c r="AQ925" i="9"/>
  <c r="AN925" i="9"/>
  <c r="AK925" i="9"/>
  <c r="AH925" i="9"/>
  <c r="AE925" i="9"/>
  <c r="AB925" i="9"/>
  <c r="Y925" i="9"/>
  <c r="V925" i="9"/>
  <c r="S925" i="9"/>
  <c r="P925" i="9"/>
  <c r="M925" i="9"/>
  <c r="J925" i="9"/>
  <c r="G925" i="9"/>
  <c r="D925" i="9"/>
  <c r="CA924" i="9"/>
  <c r="BX924" i="9"/>
  <c r="BU924" i="9"/>
  <c r="BR924" i="9"/>
  <c r="BO924" i="9"/>
  <c r="BL924" i="9"/>
  <c r="BI924" i="9"/>
  <c r="BF924" i="9"/>
  <c r="BC924" i="9"/>
  <c r="AZ924" i="9"/>
  <c r="AW924" i="9"/>
  <c r="AT924" i="9"/>
  <c r="AQ924" i="9"/>
  <c r="AN924" i="9"/>
  <c r="AK924" i="9"/>
  <c r="AH924" i="9"/>
  <c r="AE924" i="9"/>
  <c r="AB924" i="9"/>
  <c r="Y924" i="9"/>
  <c r="V924" i="9"/>
  <c r="S924" i="9"/>
  <c r="P924" i="9"/>
  <c r="M924" i="9"/>
  <c r="J924" i="9"/>
  <c r="G924" i="9"/>
  <c r="D924" i="9"/>
  <c r="CA923" i="9"/>
  <c r="BX923" i="9"/>
  <c r="BU923" i="9"/>
  <c r="BR923" i="9"/>
  <c r="BO923" i="9"/>
  <c r="BL923" i="9"/>
  <c r="BI923" i="9"/>
  <c r="BF923" i="9"/>
  <c r="BC923" i="9"/>
  <c r="AZ923" i="9"/>
  <c r="AW923" i="9"/>
  <c r="AT923" i="9"/>
  <c r="AQ923" i="9"/>
  <c r="AN923" i="9"/>
  <c r="AK923" i="9"/>
  <c r="AH923" i="9"/>
  <c r="AE923" i="9"/>
  <c r="AB923" i="9"/>
  <c r="Y923" i="9"/>
  <c r="V923" i="9"/>
  <c r="S923" i="9"/>
  <c r="P923" i="9"/>
  <c r="M923" i="9"/>
  <c r="J923" i="9"/>
  <c r="G923" i="9"/>
  <c r="D923" i="9"/>
  <c r="CA922" i="9"/>
  <c r="BX922" i="9"/>
  <c r="BU922" i="9"/>
  <c r="BR922" i="9"/>
  <c r="BO922" i="9"/>
  <c r="BL922" i="9"/>
  <c r="BI922" i="9"/>
  <c r="BF922" i="9"/>
  <c r="BC922" i="9"/>
  <c r="AZ922" i="9"/>
  <c r="AW922" i="9"/>
  <c r="AT922" i="9"/>
  <c r="AQ922" i="9"/>
  <c r="AN922" i="9"/>
  <c r="AK922" i="9"/>
  <c r="AH922" i="9"/>
  <c r="AE922" i="9"/>
  <c r="AB922" i="9"/>
  <c r="Y922" i="9"/>
  <c r="V922" i="9"/>
  <c r="S922" i="9"/>
  <c r="P922" i="9"/>
  <c r="M922" i="9"/>
  <c r="J922" i="9"/>
  <c r="G922" i="9"/>
  <c r="D922" i="9"/>
  <c r="CA921" i="9"/>
  <c r="BX921" i="9"/>
  <c r="BU921" i="9"/>
  <c r="BR921" i="9"/>
  <c r="BO921" i="9"/>
  <c r="BL921" i="9"/>
  <c r="BI921" i="9"/>
  <c r="BF921" i="9"/>
  <c r="BC921" i="9"/>
  <c r="AZ921" i="9"/>
  <c r="AW921" i="9"/>
  <c r="AT921" i="9"/>
  <c r="AQ921" i="9"/>
  <c r="AN921" i="9"/>
  <c r="AK921" i="9"/>
  <c r="AH921" i="9"/>
  <c r="AE921" i="9"/>
  <c r="AB921" i="9"/>
  <c r="Y921" i="9"/>
  <c r="V921" i="9"/>
  <c r="S921" i="9"/>
  <c r="P921" i="9"/>
  <c r="M921" i="9"/>
  <c r="J921" i="9"/>
  <c r="G921" i="9"/>
  <c r="D921" i="9"/>
  <c r="CA920" i="9"/>
  <c r="BX920" i="9"/>
  <c r="BU920" i="9"/>
  <c r="BR920" i="9"/>
  <c r="BO920" i="9"/>
  <c r="BL920" i="9"/>
  <c r="BI920" i="9"/>
  <c r="BF920" i="9"/>
  <c r="BC920" i="9"/>
  <c r="AZ920" i="9"/>
  <c r="AW920" i="9"/>
  <c r="AT920" i="9"/>
  <c r="AQ920" i="9"/>
  <c r="AN920" i="9"/>
  <c r="AK920" i="9"/>
  <c r="AH920" i="9"/>
  <c r="AE920" i="9"/>
  <c r="AB920" i="9"/>
  <c r="Y920" i="9"/>
  <c r="V920" i="9"/>
  <c r="S920" i="9"/>
  <c r="P920" i="9"/>
  <c r="M920" i="9"/>
  <c r="J920" i="9"/>
  <c r="G920" i="9"/>
  <c r="D920" i="9"/>
  <c r="CA917" i="9"/>
  <c r="BX917" i="9"/>
  <c r="BU917" i="9"/>
  <c r="BR917" i="9"/>
  <c r="BO917" i="9"/>
  <c r="BL917" i="9"/>
  <c r="BI917" i="9"/>
  <c r="BF917" i="9"/>
  <c r="BC917" i="9"/>
  <c r="AZ917" i="9"/>
  <c r="AW917" i="9"/>
  <c r="AT917" i="9"/>
  <c r="AQ917" i="9"/>
  <c r="AN917" i="9"/>
  <c r="AK917" i="9"/>
  <c r="AH917" i="9"/>
  <c r="AE917" i="9"/>
  <c r="AB917" i="9"/>
  <c r="Y917" i="9"/>
  <c r="V917" i="9"/>
  <c r="S917" i="9"/>
  <c r="P917" i="9"/>
  <c r="M917" i="9"/>
  <c r="J917" i="9"/>
  <c r="G917" i="9"/>
  <c r="D917" i="9"/>
  <c r="CA916" i="9"/>
  <c r="BX916" i="9"/>
  <c r="BU916" i="9"/>
  <c r="BR916" i="9"/>
  <c r="BO916" i="9"/>
  <c r="BL916" i="9"/>
  <c r="BI916" i="9"/>
  <c r="BF916" i="9"/>
  <c r="BC916" i="9"/>
  <c r="AZ916" i="9"/>
  <c r="AW916" i="9"/>
  <c r="AT916" i="9"/>
  <c r="AQ916" i="9"/>
  <c r="AN916" i="9"/>
  <c r="AK916" i="9"/>
  <c r="AH916" i="9"/>
  <c r="AE916" i="9"/>
  <c r="AB916" i="9"/>
  <c r="Y916" i="9"/>
  <c r="V916" i="9"/>
  <c r="S916" i="9"/>
  <c r="P916" i="9"/>
  <c r="M916" i="9"/>
  <c r="J916" i="9"/>
  <c r="G916" i="9"/>
  <c r="D916" i="9"/>
  <c r="CA915" i="9"/>
  <c r="BX915" i="9"/>
  <c r="BU915" i="9"/>
  <c r="BR915" i="9"/>
  <c r="BO915" i="9"/>
  <c r="BL915" i="9"/>
  <c r="BI915" i="9"/>
  <c r="BF915" i="9"/>
  <c r="BC915" i="9"/>
  <c r="AZ915" i="9"/>
  <c r="AW915" i="9"/>
  <c r="AT915" i="9"/>
  <c r="AQ915" i="9"/>
  <c r="AN915" i="9"/>
  <c r="AK915" i="9"/>
  <c r="AH915" i="9"/>
  <c r="AE915" i="9"/>
  <c r="AB915" i="9"/>
  <c r="Y915" i="9"/>
  <c r="V915" i="9"/>
  <c r="S915" i="9"/>
  <c r="P915" i="9"/>
  <c r="M915" i="9"/>
  <c r="J915" i="9"/>
  <c r="G915" i="9"/>
  <c r="D915" i="9"/>
  <c r="CA914" i="9"/>
  <c r="BX914" i="9"/>
  <c r="BU914" i="9"/>
  <c r="BR914" i="9"/>
  <c r="BO914" i="9"/>
  <c r="BL914" i="9"/>
  <c r="BI914" i="9"/>
  <c r="BF914" i="9"/>
  <c r="BC914" i="9"/>
  <c r="AZ914" i="9"/>
  <c r="AW914" i="9"/>
  <c r="AT914" i="9"/>
  <c r="AQ914" i="9"/>
  <c r="AN914" i="9"/>
  <c r="AK914" i="9"/>
  <c r="AH914" i="9"/>
  <c r="AE914" i="9"/>
  <c r="AB914" i="9"/>
  <c r="Y914" i="9"/>
  <c r="V914" i="9"/>
  <c r="S914" i="9"/>
  <c r="P914" i="9"/>
  <c r="M914" i="9"/>
  <c r="J914" i="9"/>
  <c r="G914" i="9"/>
  <c r="D914" i="9"/>
  <c r="CA913" i="9"/>
  <c r="BX913" i="9"/>
  <c r="BU913" i="9"/>
  <c r="BR913" i="9"/>
  <c r="BO913" i="9"/>
  <c r="BL913" i="9"/>
  <c r="BI913" i="9"/>
  <c r="BF913" i="9"/>
  <c r="BC913" i="9"/>
  <c r="AZ913" i="9"/>
  <c r="AW913" i="9"/>
  <c r="AT913" i="9"/>
  <c r="AQ913" i="9"/>
  <c r="AN913" i="9"/>
  <c r="AK913" i="9"/>
  <c r="AH913" i="9"/>
  <c r="AE913" i="9"/>
  <c r="AB913" i="9"/>
  <c r="Y913" i="9"/>
  <c r="V913" i="9"/>
  <c r="S913" i="9"/>
  <c r="P913" i="9"/>
  <c r="M913" i="9"/>
  <c r="J913" i="9"/>
  <c r="G913" i="9"/>
  <c r="D913" i="9"/>
  <c r="CA912" i="9"/>
  <c r="BX912" i="9"/>
  <c r="BU912" i="9"/>
  <c r="BR912" i="9"/>
  <c r="BO912" i="9"/>
  <c r="BL912" i="9"/>
  <c r="BI912" i="9"/>
  <c r="BF912" i="9"/>
  <c r="BC912" i="9"/>
  <c r="AZ912" i="9"/>
  <c r="AW912" i="9"/>
  <c r="AT912" i="9"/>
  <c r="AQ912" i="9"/>
  <c r="AN912" i="9"/>
  <c r="AK912" i="9"/>
  <c r="AH912" i="9"/>
  <c r="AE912" i="9"/>
  <c r="AB912" i="9"/>
  <c r="Y912" i="9"/>
  <c r="V912" i="9"/>
  <c r="S912" i="9"/>
  <c r="P912" i="9"/>
  <c r="M912" i="9"/>
  <c r="J912" i="9"/>
  <c r="G912" i="9"/>
  <c r="D912" i="9"/>
  <c r="CA909" i="9"/>
  <c r="BX909" i="9"/>
  <c r="BU909" i="9"/>
  <c r="BR909" i="9"/>
  <c r="BO909" i="9"/>
  <c r="BL909" i="9"/>
  <c r="BI909" i="9"/>
  <c r="BF909" i="9"/>
  <c r="BC909" i="9"/>
  <c r="AZ909" i="9"/>
  <c r="AW909" i="9"/>
  <c r="AT909" i="9"/>
  <c r="AQ909" i="9"/>
  <c r="AN909" i="9"/>
  <c r="AK909" i="9"/>
  <c r="AH909" i="9"/>
  <c r="AE909" i="9"/>
  <c r="AB909" i="9"/>
  <c r="Y909" i="9"/>
  <c r="V909" i="9"/>
  <c r="S909" i="9"/>
  <c r="P909" i="9"/>
  <c r="M909" i="9"/>
  <c r="J909" i="9"/>
  <c r="G909" i="9"/>
  <c r="D909" i="9"/>
  <c r="CA908" i="9"/>
  <c r="BX908" i="9"/>
  <c r="BU908" i="9"/>
  <c r="BR908" i="9"/>
  <c r="BO908" i="9"/>
  <c r="BL908" i="9"/>
  <c r="BI908" i="9"/>
  <c r="BF908" i="9"/>
  <c r="BC908" i="9"/>
  <c r="AZ908" i="9"/>
  <c r="AW908" i="9"/>
  <c r="AT908" i="9"/>
  <c r="AQ908" i="9"/>
  <c r="AN908" i="9"/>
  <c r="AK908" i="9"/>
  <c r="AH908" i="9"/>
  <c r="AE908" i="9"/>
  <c r="AB908" i="9"/>
  <c r="Y908" i="9"/>
  <c r="V908" i="9"/>
  <c r="S908" i="9"/>
  <c r="P908" i="9"/>
  <c r="M908" i="9"/>
  <c r="J908" i="9"/>
  <c r="G908" i="9"/>
  <c r="D908" i="9"/>
  <c r="CA907" i="9"/>
  <c r="BX907" i="9"/>
  <c r="BU907" i="9"/>
  <c r="BR907" i="9"/>
  <c r="BO907" i="9"/>
  <c r="BL907" i="9"/>
  <c r="BI907" i="9"/>
  <c r="BF907" i="9"/>
  <c r="BC907" i="9"/>
  <c r="AZ907" i="9"/>
  <c r="AW907" i="9"/>
  <c r="AT907" i="9"/>
  <c r="AQ907" i="9"/>
  <c r="AN907" i="9"/>
  <c r="AK907" i="9"/>
  <c r="AH907" i="9"/>
  <c r="AE907" i="9"/>
  <c r="AB907" i="9"/>
  <c r="Y907" i="9"/>
  <c r="V907" i="9"/>
  <c r="S907" i="9"/>
  <c r="P907" i="9"/>
  <c r="M907" i="9"/>
  <c r="J907" i="9"/>
  <c r="G907" i="9"/>
  <c r="D907" i="9"/>
  <c r="CA906" i="9"/>
  <c r="BX906" i="9"/>
  <c r="BU906" i="9"/>
  <c r="BR906" i="9"/>
  <c r="BO906" i="9"/>
  <c r="BL906" i="9"/>
  <c r="BI906" i="9"/>
  <c r="BF906" i="9"/>
  <c r="BC906" i="9"/>
  <c r="AZ906" i="9"/>
  <c r="AW906" i="9"/>
  <c r="AT906" i="9"/>
  <c r="AQ906" i="9"/>
  <c r="AN906" i="9"/>
  <c r="AK906" i="9"/>
  <c r="AH906" i="9"/>
  <c r="AE906" i="9"/>
  <c r="AB906" i="9"/>
  <c r="Y906" i="9"/>
  <c r="V906" i="9"/>
  <c r="S906" i="9"/>
  <c r="P906" i="9"/>
  <c r="M906" i="9"/>
  <c r="J906" i="9"/>
  <c r="G906" i="9"/>
  <c r="D906" i="9"/>
  <c r="CA905" i="9"/>
  <c r="BX905" i="9"/>
  <c r="BU905" i="9"/>
  <c r="BR905" i="9"/>
  <c r="BO905" i="9"/>
  <c r="BL905" i="9"/>
  <c r="BI905" i="9"/>
  <c r="BF905" i="9"/>
  <c r="BC905" i="9"/>
  <c r="AZ905" i="9"/>
  <c r="AW905" i="9"/>
  <c r="AT905" i="9"/>
  <c r="AQ905" i="9"/>
  <c r="AN905" i="9"/>
  <c r="AK905" i="9"/>
  <c r="AH905" i="9"/>
  <c r="AE905" i="9"/>
  <c r="AB905" i="9"/>
  <c r="Y905" i="9"/>
  <c r="V905" i="9"/>
  <c r="S905" i="9"/>
  <c r="P905" i="9"/>
  <c r="M905" i="9"/>
  <c r="J905" i="9"/>
  <c r="G905" i="9"/>
  <c r="D905" i="9"/>
  <c r="CA902" i="9"/>
  <c r="BX902" i="9"/>
  <c r="BU902" i="9"/>
  <c r="BR902" i="9"/>
  <c r="BO902" i="9"/>
  <c r="BL902" i="9"/>
  <c r="BI902" i="9"/>
  <c r="BF902" i="9"/>
  <c r="BC902" i="9"/>
  <c r="AZ902" i="9"/>
  <c r="AW902" i="9"/>
  <c r="AT902" i="9"/>
  <c r="AQ902" i="9"/>
  <c r="AN902" i="9"/>
  <c r="AK902" i="9"/>
  <c r="AH902" i="9"/>
  <c r="AE902" i="9"/>
  <c r="AB902" i="9"/>
  <c r="Y902" i="9"/>
  <c r="V902" i="9"/>
  <c r="S902" i="9"/>
  <c r="P902" i="9"/>
  <c r="M902" i="9"/>
  <c r="J902" i="9"/>
  <c r="G902" i="9"/>
  <c r="D902" i="9"/>
  <c r="CA901" i="9"/>
  <c r="BX901" i="9"/>
  <c r="BU901" i="9"/>
  <c r="BR901" i="9"/>
  <c r="BO901" i="9"/>
  <c r="BL901" i="9"/>
  <c r="BI901" i="9"/>
  <c r="BF901" i="9"/>
  <c r="BC901" i="9"/>
  <c r="AZ901" i="9"/>
  <c r="AW901" i="9"/>
  <c r="AT901" i="9"/>
  <c r="AQ901" i="9"/>
  <c r="AN901" i="9"/>
  <c r="AK901" i="9"/>
  <c r="AH901" i="9"/>
  <c r="AE901" i="9"/>
  <c r="AB901" i="9"/>
  <c r="Y901" i="9"/>
  <c r="V901" i="9"/>
  <c r="S901" i="9"/>
  <c r="P901" i="9"/>
  <c r="M901" i="9"/>
  <c r="J901" i="9"/>
  <c r="G901" i="9"/>
  <c r="D901" i="9"/>
  <c r="CA900" i="9"/>
  <c r="BX900" i="9"/>
  <c r="BU900" i="9"/>
  <c r="BR900" i="9"/>
  <c r="BO900" i="9"/>
  <c r="BL900" i="9"/>
  <c r="BI900" i="9"/>
  <c r="BF900" i="9"/>
  <c r="BC900" i="9"/>
  <c r="AZ900" i="9"/>
  <c r="AW900" i="9"/>
  <c r="AT900" i="9"/>
  <c r="AQ900" i="9"/>
  <c r="AN900" i="9"/>
  <c r="AK900" i="9"/>
  <c r="AH900" i="9"/>
  <c r="AE900" i="9"/>
  <c r="AB900" i="9"/>
  <c r="Y900" i="9"/>
  <c r="V900" i="9"/>
  <c r="S900" i="9"/>
  <c r="P900" i="9"/>
  <c r="M900" i="9"/>
  <c r="J900" i="9"/>
  <c r="G900" i="9"/>
  <c r="D900" i="9"/>
  <c r="CA899" i="9"/>
  <c r="BX899" i="9"/>
  <c r="BU899" i="9"/>
  <c r="BR899" i="9"/>
  <c r="BO899" i="9"/>
  <c r="BL899" i="9"/>
  <c r="BI899" i="9"/>
  <c r="BF899" i="9"/>
  <c r="BC899" i="9"/>
  <c r="AZ899" i="9"/>
  <c r="AW899" i="9"/>
  <c r="AT899" i="9"/>
  <c r="AQ899" i="9"/>
  <c r="AN899" i="9"/>
  <c r="AK899" i="9"/>
  <c r="AH899" i="9"/>
  <c r="AE899" i="9"/>
  <c r="AB899" i="9"/>
  <c r="Y899" i="9"/>
  <c r="V899" i="9"/>
  <c r="S899" i="9"/>
  <c r="P899" i="9"/>
  <c r="M899" i="9"/>
  <c r="J899" i="9"/>
  <c r="G899" i="9"/>
  <c r="D899" i="9"/>
  <c r="CA898" i="9"/>
  <c r="BX898" i="9"/>
  <c r="BU898" i="9"/>
  <c r="BR898" i="9"/>
  <c r="BO898" i="9"/>
  <c r="BL898" i="9"/>
  <c r="BI898" i="9"/>
  <c r="BF898" i="9"/>
  <c r="BC898" i="9"/>
  <c r="AZ898" i="9"/>
  <c r="AW898" i="9"/>
  <c r="AT898" i="9"/>
  <c r="AQ898" i="9"/>
  <c r="AN898" i="9"/>
  <c r="AK898" i="9"/>
  <c r="AH898" i="9"/>
  <c r="AE898" i="9"/>
  <c r="AB898" i="9"/>
  <c r="Y898" i="9"/>
  <c r="V898" i="9"/>
  <c r="S898" i="9"/>
  <c r="P898" i="9"/>
  <c r="M898" i="9"/>
  <c r="J898" i="9"/>
  <c r="G898" i="9"/>
  <c r="D898" i="9"/>
  <c r="CA897" i="9"/>
  <c r="BX897" i="9"/>
  <c r="BU897" i="9"/>
  <c r="BR897" i="9"/>
  <c r="BO897" i="9"/>
  <c r="BL897" i="9"/>
  <c r="BI897" i="9"/>
  <c r="BF897" i="9"/>
  <c r="BC897" i="9"/>
  <c r="AZ897" i="9"/>
  <c r="AW897" i="9"/>
  <c r="AT897" i="9"/>
  <c r="AQ897" i="9"/>
  <c r="AN897" i="9"/>
  <c r="AK897" i="9"/>
  <c r="AH897" i="9"/>
  <c r="AE897" i="9"/>
  <c r="AB897" i="9"/>
  <c r="Y897" i="9"/>
  <c r="V897" i="9"/>
  <c r="S897" i="9"/>
  <c r="P897" i="9"/>
  <c r="M897" i="9"/>
  <c r="J897" i="9"/>
  <c r="G897" i="9"/>
  <c r="D897" i="9"/>
  <c r="CA896" i="9"/>
  <c r="BX896" i="9"/>
  <c r="BU896" i="9"/>
  <c r="BR896" i="9"/>
  <c r="BO896" i="9"/>
  <c r="BL896" i="9"/>
  <c r="BI896" i="9"/>
  <c r="BF896" i="9"/>
  <c r="BC896" i="9"/>
  <c r="AZ896" i="9"/>
  <c r="AW896" i="9"/>
  <c r="AT896" i="9"/>
  <c r="AQ896" i="9"/>
  <c r="AN896" i="9"/>
  <c r="AK896" i="9"/>
  <c r="AH896" i="9"/>
  <c r="AE896" i="9"/>
  <c r="AB896" i="9"/>
  <c r="Y896" i="9"/>
  <c r="V896" i="9"/>
  <c r="S896" i="9"/>
  <c r="P896" i="9"/>
  <c r="M896" i="9"/>
  <c r="J896" i="9"/>
  <c r="G896" i="9"/>
  <c r="D896" i="9"/>
  <c r="CA893" i="9"/>
  <c r="BX893" i="9"/>
  <c r="BU893" i="9"/>
  <c r="BR893" i="9"/>
  <c r="BO893" i="9"/>
  <c r="BL893" i="9"/>
  <c r="BI893" i="9"/>
  <c r="BF893" i="9"/>
  <c r="BC893" i="9"/>
  <c r="AZ893" i="9"/>
  <c r="AW893" i="9"/>
  <c r="AT893" i="9"/>
  <c r="AQ893" i="9"/>
  <c r="AN893" i="9"/>
  <c r="AK893" i="9"/>
  <c r="AH893" i="9"/>
  <c r="AE893" i="9"/>
  <c r="AB893" i="9"/>
  <c r="Y893" i="9"/>
  <c r="V893" i="9"/>
  <c r="S893" i="9"/>
  <c r="P893" i="9"/>
  <c r="M893" i="9"/>
  <c r="J893" i="9"/>
  <c r="G893" i="9"/>
  <c r="D893" i="9"/>
  <c r="CA892" i="9"/>
  <c r="BX892" i="9"/>
  <c r="BU892" i="9"/>
  <c r="BR892" i="9"/>
  <c r="BO892" i="9"/>
  <c r="BL892" i="9"/>
  <c r="BI892" i="9"/>
  <c r="BF892" i="9"/>
  <c r="BC892" i="9"/>
  <c r="AZ892" i="9"/>
  <c r="AW892" i="9"/>
  <c r="AT892" i="9"/>
  <c r="AQ892" i="9"/>
  <c r="AN892" i="9"/>
  <c r="AK892" i="9"/>
  <c r="AH892" i="9"/>
  <c r="AE892" i="9"/>
  <c r="AB892" i="9"/>
  <c r="Y892" i="9"/>
  <c r="V892" i="9"/>
  <c r="S892" i="9"/>
  <c r="P892" i="9"/>
  <c r="M892" i="9"/>
  <c r="J892" i="9"/>
  <c r="G892" i="9"/>
  <c r="D892" i="9"/>
  <c r="CA891" i="9"/>
  <c r="BX891" i="9"/>
  <c r="BU891" i="9"/>
  <c r="BR891" i="9"/>
  <c r="BO891" i="9"/>
  <c r="BL891" i="9"/>
  <c r="BI891" i="9"/>
  <c r="BF891" i="9"/>
  <c r="BC891" i="9"/>
  <c r="AZ891" i="9"/>
  <c r="AW891" i="9"/>
  <c r="AT891" i="9"/>
  <c r="AQ891" i="9"/>
  <c r="AN891" i="9"/>
  <c r="AK891" i="9"/>
  <c r="AH891" i="9"/>
  <c r="AE891" i="9"/>
  <c r="AB891" i="9"/>
  <c r="Y891" i="9"/>
  <c r="V891" i="9"/>
  <c r="S891" i="9"/>
  <c r="P891" i="9"/>
  <c r="M891" i="9"/>
  <c r="J891" i="9"/>
  <c r="G891" i="9"/>
  <c r="D891" i="9"/>
  <c r="CA890" i="9"/>
  <c r="BX890" i="9"/>
  <c r="BU890" i="9"/>
  <c r="BR890" i="9"/>
  <c r="BO890" i="9"/>
  <c r="BL890" i="9"/>
  <c r="BI890" i="9"/>
  <c r="BF890" i="9"/>
  <c r="BC890" i="9"/>
  <c r="AZ890" i="9"/>
  <c r="AW890" i="9"/>
  <c r="AT890" i="9"/>
  <c r="AQ890" i="9"/>
  <c r="AN890" i="9"/>
  <c r="AK890" i="9"/>
  <c r="AH890" i="9"/>
  <c r="AE890" i="9"/>
  <c r="AB890" i="9"/>
  <c r="Y890" i="9"/>
  <c r="V890" i="9"/>
  <c r="S890" i="9"/>
  <c r="P890" i="9"/>
  <c r="M890" i="9"/>
  <c r="J890" i="9"/>
  <c r="G890" i="9"/>
  <c r="D890" i="9"/>
  <c r="CA887" i="9"/>
  <c r="BX887" i="9"/>
  <c r="BU887" i="9"/>
  <c r="BR887" i="9"/>
  <c r="BO887" i="9"/>
  <c r="BL887" i="9"/>
  <c r="BI887" i="9"/>
  <c r="BF887" i="9"/>
  <c r="BC887" i="9"/>
  <c r="AZ887" i="9"/>
  <c r="AW887" i="9"/>
  <c r="AT887" i="9"/>
  <c r="AQ887" i="9"/>
  <c r="AN887" i="9"/>
  <c r="AK887" i="9"/>
  <c r="AH887" i="9"/>
  <c r="AE887" i="9"/>
  <c r="AB887" i="9"/>
  <c r="Y887" i="9"/>
  <c r="V887" i="9"/>
  <c r="S887" i="9"/>
  <c r="P887" i="9"/>
  <c r="M887" i="9"/>
  <c r="J887" i="9"/>
  <c r="G887" i="9"/>
  <c r="D887" i="9"/>
  <c r="CA886" i="9"/>
  <c r="BX886" i="9"/>
  <c r="BU886" i="9"/>
  <c r="BR886" i="9"/>
  <c r="BO886" i="9"/>
  <c r="BL886" i="9"/>
  <c r="BI886" i="9"/>
  <c r="BF886" i="9"/>
  <c r="BC886" i="9"/>
  <c r="AZ886" i="9"/>
  <c r="AW886" i="9"/>
  <c r="AT886" i="9"/>
  <c r="AQ886" i="9"/>
  <c r="AN886" i="9"/>
  <c r="AK886" i="9"/>
  <c r="AH886" i="9"/>
  <c r="AE886" i="9"/>
  <c r="AB886" i="9"/>
  <c r="Y886" i="9"/>
  <c r="V886" i="9"/>
  <c r="S886" i="9"/>
  <c r="P886" i="9"/>
  <c r="M886" i="9"/>
  <c r="J886" i="9"/>
  <c r="G886" i="9"/>
  <c r="D886" i="9"/>
  <c r="CA885" i="9"/>
  <c r="BX885" i="9"/>
  <c r="BU885" i="9"/>
  <c r="BR885" i="9"/>
  <c r="BO885" i="9"/>
  <c r="BL885" i="9"/>
  <c r="BI885" i="9"/>
  <c r="BF885" i="9"/>
  <c r="BC885" i="9"/>
  <c r="AZ885" i="9"/>
  <c r="AW885" i="9"/>
  <c r="AT885" i="9"/>
  <c r="AQ885" i="9"/>
  <c r="AN885" i="9"/>
  <c r="AK885" i="9"/>
  <c r="AH885" i="9"/>
  <c r="AE885" i="9"/>
  <c r="AB885" i="9"/>
  <c r="Y885" i="9"/>
  <c r="V885" i="9"/>
  <c r="S885" i="9"/>
  <c r="P885" i="9"/>
  <c r="M885" i="9"/>
  <c r="J885" i="9"/>
  <c r="G885" i="9"/>
  <c r="D885" i="9"/>
  <c r="CA884" i="9"/>
  <c r="BX884" i="9"/>
  <c r="BU884" i="9"/>
  <c r="BR884" i="9"/>
  <c r="BO884" i="9"/>
  <c r="BL884" i="9"/>
  <c r="BI884" i="9"/>
  <c r="BF884" i="9"/>
  <c r="BC884" i="9"/>
  <c r="AZ884" i="9"/>
  <c r="AW884" i="9"/>
  <c r="AT884" i="9"/>
  <c r="AQ884" i="9"/>
  <c r="AN884" i="9"/>
  <c r="AK884" i="9"/>
  <c r="AH884" i="9"/>
  <c r="AE884" i="9"/>
  <c r="AB884" i="9"/>
  <c r="Y884" i="9"/>
  <c r="V884" i="9"/>
  <c r="S884" i="9"/>
  <c r="P884" i="9"/>
  <c r="M884" i="9"/>
  <c r="J884" i="9"/>
  <c r="G884" i="9"/>
  <c r="D884" i="9"/>
  <c r="CA881" i="9"/>
  <c r="BX881" i="9"/>
  <c r="BU881" i="9"/>
  <c r="BR881" i="9"/>
  <c r="BO881" i="9"/>
  <c r="BL881" i="9"/>
  <c r="BI881" i="9"/>
  <c r="BF881" i="9"/>
  <c r="BC881" i="9"/>
  <c r="AZ881" i="9"/>
  <c r="AW881" i="9"/>
  <c r="AT881" i="9"/>
  <c r="AQ881" i="9"/>
  <c r="AN881" i="9"/>
  <c r="AK881" i="9"/>
  <c r="AH881" i="9"/>
  <c r="AE881" i="9"/>
  <c r="AB881" i="9"/>
  <c r="Y881" i="9"/>
  <c r="V881" i="9"/>
  <c r="S881" i="9"/>
  <c r="P881" i="9"/>
  <c r="M881" i="9"/>
  <c r="J881" i="9"/>
  <c r="G881" i="9"/>
  <c r="D881" i="9"/>
  <c r="CA880" i="9"/>
  <c r="BX880" i="9"/>
  <c r="BU880" i="9"/>
  <c r="BR880" i="9"/>
  <c r="BO880" i="9"/>
  <c r="BL880" i="9"/>
  <c r="BI880" i="9"/>
  <c r="BF880" i="9"/>
  <c r="BC880" i="9"/>
  <c r="AZ880" i="9"/>
  <c r="AW880" i="9"/>
  <c r="AT880" i="9"/>
  <c r="AQ880" i="9"/>
  <c r="AN880" i="9"/>
  <c r="AK880" i="9"/>
  <c r="AH880" i="9"/>
  <c r="AE880" i="9"/>
  <c r="AB880" i="9"/>
  <c r="Y880" i="9"/>
  <c r="V880" i="9"/>
  <c r="S880" i="9"/>
  <c r="P880" i="9"/>
  <c r="M880" i="9"/>
  <c r="J880" i="9"/>
  <c r="G880" i="9"/>
  <c r="D880" i="9"/>
  <c r="CA879" i="9"/>
  <c r="BX879" i="9"/>
  <c r="BU879" i="9"/>
  <c r="BR879" i="9"/>
  <c r="BO879" i="9"/>
  <c r="BL879" i="9"/>
  <c r="BI879" i="9"/>
  <c r="BF879" i="9"/>
  <c r="BC879" i="9"/>
  <c r="AZ879" i="9"/>
  <c r="AW879" i="9"/>
  <c r="AT879" i="9"/>
  <c r="AQ879" i="9"/>
  <c r="AN879" i="9"/>
  <c r="AK879" i="9"/>
  <c r="AH879" i="9"/>
  <c r="AE879" i="9"/>
  <c r="AB879" i="9"/>
  <c r="Y879" i="9"/>
  <c r="V879" i="9"/>
  <c r="S879" i="9"/>
  <c r="P879" i="9"/>
  <c r="M879" i="9"/>
  <c r="J879" i="9"/>
  <c r="G879" i="9"/>
  <c r="D879" i="9"/>
  <c r="CA878" i="9"/>
  <c r="BX878" i="9"/>
  <c r="BU878" i="9"/>
  <c r="BR878" i="9"/>
  <c r="BO878" i="9"/>
  <c r="BL878" i="9"/>
  <c r="BI878" i="9"/>
  <c r="BF878" i="9"/>
  <c r="BC878" i="9"/>
  <c r="AZ878" i="9"/>
  <c r="AW878" i="9"/>
  <c r="AT878" i="9"/>
  <c r="AQ878" i="9"/>
  <c r="AN878" i="9"/>
  <c r="AK878" i="9"/>
  <c r="AH878" i="9"/>
  <c r="AE878" i="9"/>
  <c r="AB878" i="9"/>
  <c r="Y878" i="9"/>
  <c r="V878" i="9"/>
  <c r="S878" i="9"/>
  <c r="P878" i="9"/>
  <c r="M878" i="9"/>
  <c r="J878" i="9"/>
  <c r="G878" i="9"/>
  <c r="D878" i="9"/>
  <c r="CA877" i="9"/>
  <c r="BX877" i="9"/>
  <c r="BU877" i="9"/>
  <c r="BR877" i="9"/>
  <c r="BO877" i="9"/>
  <c r="BL877" i="9"/>
  <c r="BI877" i="9"/>
  <c r="BF877" i="9"/>
  <c r="BC877" i="9"/>
  <c r="AZ877" i="9"/>
  <c r="AW877" i="9"/>
  <c r="AT877" i="9"/>
  <c r="AQ877" i="9"/>
  <c r="AN877" i="9"/>
  <c r="AK877" i="9"/>
  <c r="AH877" i="9"/>
  <c r="AE877" i="9"/>
  <c r="AB877" i="9"/>
  <c r="Y877" i="9"/>
  <c r="V877" i="9"/>
  <c r="S877" i="9"/>
  <c r="P877" i="9"/>
  <c r="M877" i="9"/>
  <c r="J877" i="9"/>
  <c r="G877" i="9"/>
  <c r="D877" i="9"/>
  <c r="CA876" i="9"/>
  <c r="BX876" i="9"/>
  <c r="BU876" i="9"/>
  <c r="BR876" i="9"/>
  <c r="BO876" i="9"/>
  <c r="BL876" i="9"/>
  <c r="BI876" i="9"/>
  <c r="BF876" i="9"/>
  <c r="BC876" i="9"/>
  <c r="AZ876" i="9"/>
  <c r="AW876" i="9"/>
  <c r="AT876" i="9"/>
  <c r="AQ876" i="9"/>
  <c r="AN876" i="9"/>
  <c r="AK876" i="9"/>
  <c r="AH876" i="9"/>
  <c r="AE876" i="9"/>
  <c r="AB876" i="9"/>
  <c r="Y876" i="9"/>
  <c r="V876" i="9"/>
  <c r="S876" i="9"/>
  <c r="P876" i="9"/>
  <c r="M876" i="9"/>
  <c r="J876" i="9"/>
  <c r="G876" i="9"/>
  <c r="D876" i="9"/>
  <c r="CA875" i="9"/>
  <c r="BX875" i="9"/>
  <c r="BU875" i="9"/>
  <c r="BR875" i="9"/>
  <c r="BO875" i="9"/>
  <c r="BL875" i="9"/>
  <c r="BI875" i="9"/>
  <c r="BF875" i="9"/>
  <c r="BC875" i="9"/>
  <c r="AZ875" i="9"/>
  <c r="AW875" i="9"/>
  <c r="AT875" i="9"/>
  <c r="AQ875" i="9"/>
  <c r="AN875" i="9"/>
  <c r="AK875" i="9"/>
  <c r="AH875" i="9"/>
  <c r="AE875" i="9"/>
  <c r="AB875" i="9"/>
  <c r="Y875" i="9"/>
  <c r="V875" i="9"/>
  <c r="S875" i="9"/>
  <c r="P875" i="9"/>
  <c r="M875" i="9"/>
  <c r="J875" i="9"/>
  <c r="G875" i="9"/>
  <c r="D875" i="9"/>
  <c r="CA872" i="9"/>
  <c r="BX872" i="9"/>
  <c r="BU872" i="9"/>
  <c r="BR872" i="9"/>
  <c r="BO872" i="9"/>
  <c r="BL872" i="9"/>
  <c r="BI872" i="9"/>
  <c r="BF872" i="9"/>
  <c r="BC872" i="9"/>
  <c r="AZ872" i="9"/>
  <c r="AW872" i="9"/>
  <c r="AT872" i="9"/>
  <c r="AQ872" i="9"/>
  <c r="AN872" i="9"/>
  <c r="AK872" i="9"/>
  <c r="AH872" i="9"/>
  <c r="AE872" i="9"/>
  <c r="AB872" i="9"/>
  <c r="Y872" i="9"/>
  <c r="V872" i="9"/>
  <c r="S872" i="9"/>
  <c r="P872" i="9"/>
  <c r="M872" i="9"/>
  <c r="J872" i="9"/>
  <c r="G872" i="9"/>
  <c r="D872" i="9"/>
  <c r="CA871" i="9"/>
  <c r="BX871" i="9"/>
  <c r="BU871" i="9"/>
  <c r="BR871" i="9"/>
  <c r="BO871" i="9"/>
  <c r="BL871" i="9"/>
  <c r="BI871" i="9"/>
  <c r="BF871" i="9"/>
  <c r="BC871" i="9"/>
  <c r="AZ871" i="9"/>
  <c r="AW871" i="9"/>
  <c r="AT871" i="9"/>
  <c r="AQ871" i="9"/>
  <c r="AN871" i="9"/>
  <c r="AK871" i="9"/>
  <c r="AH871" i="9"/>
  <c r="AE871" i="9"/>
  <c r="AB871" i="9"/>
  <c r="Y871" i="9"/>
  <c r="V871" i="9"/>
  <c r="S871" i="9"/>
  <c r="P871" i="9"/>
  <c r="M871" i="9"/>
  <c r="J871" i="9"/>
  <c r="G871" i="9"/>
  <c r="D871" i="9"/>
  <c r="CA870" i="9"/>
  <c r="BX870" i="9"/>
  <c r="BU870" i="9"/>
  <c r="BR870" i="9"/>
  <c r="BO870" i="9"/>
  <c r="BL870" i="9"/>
  <c r="BI870" i="9"/>
  <c r="BF870" i="9"/>
  <c r="BC870" i="9"/>
  <c r="AZ870" i="9"/>
  <c r="AW870" i="9"/>
  <c r="AT870" i="9"/>
  <c r="AQ870" i="9"/>
  <c r="AN870" i="9"/>
  <c r="AK870" i="9"/>
  <c r="AH870" i="9"/>
  <c r="AE870" i="9"/>
  <c r="AB870" i="9"/>
  <c r="Y870" i="9"/>
  <c r="V870" i="9"/>
  <c r="S870" i="9"/>
  <c r="P870" i="9"/>
  <c r="M870" i="9"/>
  <c r="J870" i="9"/>
  <c r="G870" i="9"/>
  <c r="D870" i="9"/>
  <c r="CA869" i="9"/>
  <c r="BX869" i="9"/>
  <c r="BU869" i="9"/>
  <c r="BR869" i="9"/>
  <c r="BO869" i="9"/>
  <c r="BL869" i="9"/>
  <c r="BI869" i="9"/>
  <c r="BF869" i="9"/>
  <c r="BC869" i="9"/>
  <c r="AZ869" i="9"/>
  <c r="AW869" i="9"/>
  <c r="AT869" i="9"/>
  <c r="AQ869" i="9"/>
  <c r="AN869" i="9"/>
  <c r="AK869" i="9"/>
  <c r="AH869" i="9"/>
  <c r="AE869" i="9"/>
  <c r="AB869" i="9"/>
  <c r="Y869" i="9"/>
  <c r="V869" i="9"/>
  <c r="S869" i="9"/>
  <c r="P869" i="9"/>
  <c r="M869" i="9"/>
  <c r="J869" i="9"/>
  <c r="G869" i="9"/>
  <c r="D869" i="9"/>
  <c r="CA868" i="9"/>
  <c r="BX868" i="9"/>
  <c r="BU868" i="9"/>
  <c r="BR868" i="9"/>
  <c r="BO868" i="9"/>
  <c r="BL868" i="9"/>
  <c r="BI868" i="9"/>
  <c r="BF868" i="9"/>
  <c r="BC868" i="9"/>
  <c r="AZ868" i="9"/>
  <c r="AW868" i="9"/>
  <c r="AT868" i="9"/>
  <c r="AQ868" i="9"/>
  <c r="AN868" i="9"/>
  <c r="AK868" i="9"/>
  <c r="AH868" i="9"/>
  <c r="AE868" i="9"/>
  <c r="AB868" i="9"/>
  <c r="Y868" i="9"/>
  <c r="V868" i="9"/>
  <c r="S868" i="9"/>
  <c r="P868" i="9"/>
  <c r="M868" i="9"/>
  <c r="J868" i="9"/>
  <c r="G868" i="9"/>
  <c r="D868" i="9"/>
  <c r="CA867" i="9"/>
  <c r="BX867" i="9"/>
  <c r="BU867" i="9"/>
  <c r="BR867" i="9"/>
  <c r="BO867" i="9"/>
  <c r="BL867" i="9"/>
  <c r="BI867" i="9"/>
  <c r="BF867" i="9"/>
  <c r="BC867" i="9"/>
  <c r="AZ867" i="9"/>
  <c r="AW867" i="9"/>
  <c r="AT867" i="9"/>
  <c r="AQ867" i="9"/>
  <c r="AN867" i="9"/>
  <c r="AK867" i="9"/>
  <c r="AH867" i="9"/>
  <c r="AE867" i="9"/>
  <c r="AB867" i="9"/>
  <c r="Y867" i="9"/>
  <c r="V867" i="9"/>
  <c r="S867" i="9"/>
  <c r="P867" i="9"/>
  <c r="M867" i="9"/>
  <c r="J867" i="9"/>
  <c r="G867" i="9"/>
  <c r="D867" i="9"/>
  <c r="CA866" i="9"/>
  <c r="BX866" i="9"/>
  <c r="BU866" i="9"/>
  <c r="BR866" i="9"/>
  <c r="BO866" i="9"/>
  <c r="BL866" i="9"/>
  <c r="BI866" i="9"/>
  <c r="BF866" i="9"/>
  <c r="BC866" i="9"/>
  <c r="AZ866" i="9"/>
  <c r="AW866" i="9"/>
  <c r="AT866" i="9"/>
  <c r="AQ866" i="9"/>
  <c r="AN866" i="9"/>
  <c r="AK866" i="9"/>
  <c r="AH866" i="9"/>
  <c r="AE866" i="9"/>
  <c r="AB866" i="9"/>
  <c r="Y866" i="9"/>
  <c r="V866" i="9"/>
  <c r="S866" i="9"/>
  <c r="P866" i="9"/>
  <c r="M866" i="9"/>
  <c r="J866" i="9"/>
  <c r="G866" i="9"/>
  <c r="D866" i="9"/>
  <c r="CA863" i="9"/>
  <c r="BX863" i="9"/>
  <c r="BU863" i="9"/>
  <c r="BR863" i="9"/>
  <c r="BO863" i="9"/>
  <c r="BL863" i="9"/>
  <c r="BI863" i="9"/>
  <c r="BF863" i="9"/>
  <c r="BC863" i="9"/>
  <c r="AZ863" i="9"/>
  <c r="AW863" i="9"/>
  <c r="AT863" i="9"/>
  <c r="AQ863" i="9"/>
  <c r="AN863" i="9"/>
  <c r="AK863" i="9"/>
  <c r="AH863" i="9"/>
  <c r="AE863" i="9"/>
  <c r="AB863" i="9"/>
  <c r="Y863" i="9"/>
  <c r="V863" i="9"/>
  <c r="S863" i="9"/>
  <c r="P863" i="9"/>
  <c r="M863" i="9"/>
  <c r="J863" i="9"/>
  <c r="G863" i="9"/>
  <c r="D863" i="9"/>
  <c r="CA862" i="9"/>
  <c r="BX862" i="9"/>
  <c r="BU862" i="9"/>
  <c r="BR862" i="9"/>
  <c r="BO862" i="9"/>
  <c r="BL862" i="9"/>
  <c r="BI862" i="9"/>
  <c r="BF862" i="9"/>
  <c r="BC862" i="9"/>
  <c r="AZ862" i="9"/>
  <c r="AW862" i="9"/>
  <c r="AT862" i="9"/>
  <c r="AQ862" i="9"/>
  <c r="AN862" i="9"/>
  <c r="AK862" i="9"/>
  <c r="AH862" i="9"/>
  <c r="AE862" i="9"/>
  <c r="AB862" i="9"/>
  <c r="Y862" i="9"/>
  <c r="V862" i="9"/>
  <c r="S862" i="9"/>
  <c r="P862" i="9"/>
  <c r="M862" i="9"/>
  <c r="J862" i="9"/>
  <c r="G862" i="9"/>
  <c r="D862" i="9"/>
  <c r="CA861" i="9"/>
  <c r="BX861" i="9"/>
  <c r="BU861" i="9"/>
  <c r="BR861" i="9"/>
  <c r="BO861" i="9"/>
  <c r="BL861" i="9"/>
  <c r="BI861" i="9"/>
  <c r="BF861" i="9"/>
  <c r="BC861" i="9"/>
  <c r="AZ861" i="9"/>
  <c r="AW861" i="9"/>
  <c r="AT861" i="9"/>
  <c r="AQ861" i="9"/>
  <c r="AN861" i="9"/>
  <c r="AK861" i="9"/>
  <c r="AH861" i="9"/>
  <c r="AE861" i="9"/>
  <c r="AB861" i="9"/>
  <c r="Y861" i="9"/>
  <c r="V861" i="9"/>
  <c r="S861" i="9"/>
  <c r="P861" i="9"/>
  <c r="M861" i="9"/>
  <c r="J861" i="9"/>
  <c r="G861" i="9"/>
  <c r="D861" i="9"/>
  <c r="CA860" i="9"/>
  <c r="BX860" i="9"/>
  <c r="BU860" i="9"/>
  <c r="BR860" i="9"/>
  <c r="BO860" i="9"/>
  <c r="BL860" i="9"/>
  <c r="BI860" i="9"/>
  <c r="BF860" i="9"/>
  <c r="BC860" i="9"/>
  <c r="AZ860" i="9"/>
  <c r="AW860" i="9"/>
  <c r="AT860" i="9"/>
  <c r="AQ860" i="9"/>
  <c r="AN860" i="9"/>
  <c r="AK860" i="9"/>
  <c r="AH860" i="9"/>
  <c r="AE860" i="9"/>
  <c r="AB860" i="9"/>
  <c r="Y860" i="9"/>
  <c r="V860" i="9"/>
  <c r="S860" i="9"/>
  <c r="P860" i="9"/>
  <c r="M860" i="9"/>
  <c r="J860" i="9"/>
  <c r="G860" i="9"/>
  <c r="D860" i="9"/>
  <c r="CA859" i="9"/>
  <c r="BX859" i="9"/>
  <c r="BU859" i="9"/>
  <c r="BR859" i="9"/>
  <c r="BO859" i="9"/>
  <c r="BL859" i="9"/>
  <c r="BI859" i="9"/>
  <c r="BF859" i="9"/>
  <c r="BC859" i="9"/>
  <c r="AZ859" i="9"/>
  <c r="AW859" i="9"/>
  <c r="AT859" i="9"/>
  <c r="AQ859" i="9"/>
  <c r="AN859" i="9"/>
  <c r="AK859" i="9"/>
  <c r="AH859" i="9"/>
  <c r="AE859" i="9"/>
  <c r="AB859" i="9"/>
  <c r="Y859" i="9"/>
  <c r="V859" i="9"/>
  <c r="S859" i="9"/>
  <c r="P859" i="9"/>
  <c r="M859" i="9"/>
  <c r="J859" i="9"/>
  <c r="G859" i="9"/>
  <c r="D859" i="9"/>
  <c r="CA858" i="9"/>
  <c r="BX858" i="9"/>
  <c r="BU858" i="9"/>
  <c r="BR858" i="9"/>
  <c r="BO858" i="9"/>
  <c r="BL858" i="9"/>
  <c r="BI858" i="9"/>
  <c r="BF858" i="9"/>
  <c r="BC858" i="9"/>
  <c r="AZ858" i="9"/>
  <c r="AW858" i="9"/>
  <c r="AT858" i="9"/>
  <c r="AQ858" i="9"/>
  <c r="AN858" i="9"/>
  <c r="AK858" i="9"/>
  <c r="AH858" i="9"/>
  <c r="AE858" i="9"/>
  <c r="AB858" i="9"/>
  <c r="Y858" i="9"/>
  <c r="V858" i="9"/>
  <c r="S858" i="9"/>
  <c r="P858" i="9"/>
  <c r="M858" i="9"/>
  <c r="J858" i="9"/>
  <c r="G858" i="9"/>
  <c r="D858" i="9"/>
  <c r="CA855" i="9"/>
  <c r="BX855" i="9"/>
  <c r="BU855" i="9"/>
  <c r="BR855" i="9"/>
  <c r="BO855" i="9"/>
  <c r="BL855" i="9"/>
  <c r="BI855" i="9"/>
  <c r="BF855" i="9"/>
  <c r="BC855" i="9"/>
  <c r="AZ855" i="9"/>
  <c r="AW855" i="9"/>
  <c r="AT855" i="9"/>
  <c r="AQ855" i="9"/>
  <c r="AN855" i="9"/>
  <c r="AK855" i="9"/>
  <c r="AH855" i="9"/>
  <c r="AE855" i="9"/>
  <c r="AB855" i="9"/>
  <c r="Y855" i="9"/>
  <c r="V855" i="9"/>
  <c r="S855" i="9"/>
  <c r="P855" i="9"/>
  <c r="M855" i="9"/>
  <c r="J855" i="9"/>
  <c r="G855" i="9"/>
  <c r="D855" i="9"/>
  <c r="CA854" i="9"/>
  <c r="BX854" i="9"/>
  <c r="BU854" i="9"/>
  <c r="BR854" i="9"/>
  <c r="BO854" i="9"/>
  <c r="BL854" i="9"/>
  <c r="BI854" i="9"/>
  <c r="BF854" i="9"/>
  <c r="BC854" i="9"/>
  <c r="AZ854" i="9"/>
  <c r="AW854" i="9"/>
  <c r="AT854" i="9"/>
  <c r="AQ854" i="9"/>
  <c r="AN854" i="9"/>
  <c r="AK854" i="9"/>
  <c r="AH854" i="9"/>
  <c r="AE854" i="9"/>
  <c r="AB854" i="9"/>
  <c r="Y854" i="9"/>
  <c r="V854" i="9"/>
  <c r="S854" i="9"/>
  <c r="P854" i="9"/>
  <c r="M854" i="9"/>
  <c r="J854" i="9"/>
  <c r="G854" i="9"/>
  <c r="D854" i="9"/>
  <c r="CA853" i="9"/>
  <c r="BX853" i="9"/>
  <c r="BU853" i="9"/>
  <c r="BR853" i="9"/>
  <c r="BO853" i="9"/>
  <c r="BL853" i="9"/>
  <c r="BI853" i="9"/>
  <c r="BF853" i="9"/>
  <c r="BC853" i="9"/>
  <c r="AZ853" i="9"/>
  <c r="AW853" i="9"/>
  <c r="AT853" i="9"/>
  <c r="AQ853" i="9"/>
  <c r="AN853" i="9"/>
  <c r="AK853" i="9"/>
  <c r="AH853" i="9"/>
  <c r="AE853" i="9"/>
  <c r="AB853" i="9"/>
  <c r="Y853" i="9"/>
  <c r="V853" i="9"/>
  <c r="S853" i="9"/>
  <c r="P853" i="9"/>
  <c r="M853" i="9"/>
  <c r="J853" i="9"/>
  <c r="G853" i="9"/>
  <c r="D853" i="9"/>
  <c r="CA850" i="9"/>
  <c r="BX850" i="9"/>
  <c r="BU850" i="9"/>
  <c r="BR850" i="9"/>
  <c r="BO850" i="9"/>
  <c r="BL850" i="9"/>
  <c r="BI850" i="9"/>
  <c r="BF850" i="9"/>
  <c r="BC850" i="9"/>
  <c r="AZ850" i="9"/>
  <c r="AW850" i="9"/>
  <c r="AT850" i="9"/>
  <c r="AQ850" i="9"/>
  <c r="AN850" i="9"/>
  <c r="AK850" i="9"/>
  <c r="AH850" i="9"/>
  <c r="AE850" i="9"/>
  <c r="AB850" i="9"/>
  <c r="Y850" i="9"/>
  <c r="V850" i="9"/>
  <c r="S850" i="9"/>
  <c r="P850" i="9"/>
  <c r="M850" i="9"/>
  <c r="J850" i="9"/>
  <c r="G850" i="9"/>
  <c r="D850" i="9"/>
  <c r="CA849" i="9"/>
  <c r="BX849" i="9"/>
  <c r="BU849" i="9"/>
  <c r="BR849" i="9"/>
  <c r="BO849" i="9"/>
  <c r="BL849" i="9"/>
  <c r="BI849" i="9"/>
  <c r="BF849" i="9"/>
  <c r="BC849" i="9"/>
  <c r="AZ849" i="9"/>
  <c r="AW849" i="9"/>
  <c r="AT849" i="9"/>
  <c r="AQ849" i="9"/>
  <c r="AN849" i="9"/>
  <c r="AK849" i="9"/>
  <c r="AH849" i="9"/>
  <c r="AE849" i="9"/>
  <c r="AB849" i="9"/>
  <c r="Y849" i="9"/>
  <c r="V849" i="9"/>
  <c r="S849" i="9"/>
  <c r="P849" i="9"/>
  <c r="M849" i="9"/>
  <c r="J849" i="9"/>
  <c r="G849" i="9"/>
  <c r="D849" i="9"/>
  <c r="CA848" i="9"/>
  <c r="BX848" i="9"/>
  <c r="BU848" i="9"/>
  <c r="BR848" i="9"/>
  <c r="BO848" i="9"/>
  <c r="BL848" i="9"/>
  <c r="BI848" i="9"/>
  <c r="BF848" i="9"/>
  <c r="BC848" i="9"/>
  <c r="AZ848" i="9"/>
  <c r="AW848" i="9"/>
  <c r="AT848" i="9"/>
  <c r="AQ848" i="9"/>
  <c r="AN848" i="9"/>
  <c r="AK848" i="9"/>
  <c r="AH848" i="9"/>
  <c r="AE848" i="9"/>
  <c r="AB848" i="9"/>
  <c r="Y848" i="9"/>
  <c r="V848" i="9"/>
  <c r="S848" i="9"/>
  <c r="P848" i="9"/>
  <c r="M848" i="9"/>
  <c r="J848" i="9"/>
  <c r="G848" i="9"/>
  <c r="D848" i="9"/>
  <c r="CA847" i="9"/>
  <c r="BX847" i="9"/>
  <c r="BU847" i="9"/>
  <c r="BR847" i="9"/>
  <c r="BO847" i="9"/>
  <c r="BL847" i="9"/>
  <c r="BI847" i="9"/>
  <c r="BF847" i="9"/>
  <c r="BC847" i="9"/>
  <c r="AZ847" i="9"/>
  <c r="AW847" i="9"/>
  <c r="AT847" i="9"/>
  <c r="AQ847" i="9"/>
  <c r="AN847" i="9"/>
  <c r="AK847" i="9"/>
  <c r="AH847" i="9"/>
  <c r="AE847" i="9"/>
  <c r="AB847" i="9"/>
  <c r="Y847" i="9"/>
  <c r="V847" i="9"/>
  <c r="S847" i="9"/>
  <c r="P847" i="9"/>
  <c r="M847" i="9"/>
  <c r="J847" i="9"/>
  <c r="G847" i="9"/>
  <c r="D847" i="9"/>
  <c r="CA843" i="9"/>
  <c r="BX843" i="9"/>
  <c r="BU843" i="9"/>
  <c r="BR843" i="9"/>
  <c r="BO843" i="9"/>
  <c r="BL843" i="9"/>
  <c r="BI843" i="9"/>
  <c r="BF843" i="9"/>
  <c r="BC843" i="9"/>
  <c r="AZ843" i="9"/>
  <c r="AW843" i="9"/>
  <c r="AT843" i="9"/>
  <c r="AQ843" i="9"/>
  <c r="AN843" i="9"/>
  <c r="AK843" i="9"/>
  <c r="AH843" i="9"/>
  <c r="AE843" i="9"/>
  <c r="AB843" i="9"/>
  <c r="Y843" i="9"/>
  <c r="V843" i="9"/>
  <c r="S843" i="9"/>
  <c r="P843" i="9"/>
  <c r="M843" i="9"/>
  <c r="J843" i="9"/>
  <c r="G843" i="9"/>
  <c r="D843" i="9"/>
  <c r="CA839" i="9"/>
  <c r="BX839" i="9"/>
  <c r="BU839" i="9"/>
  <c r="BR839" i="9"/>
  <c r="BO839" i="9"/>
  <c r="BL839" i="9"/>
  <c r="BI839" i="9"/>
  <c r="BF839" i="9"/>
  <c r="BC839" i="9"/>
  <c r="AZ839" i="9"/>
  <c r="AW839" i="9"/>
  <c r="AT839" i="9"/>
  <c r="AQ839" i="9"/>
  <c r="AN839" i="9"/>
  <c r="AK839" i="9"/>
  <c r="AH839" i="9"/>
  <c r="AE839" i="9"/>
  <c r="AB839" i="9"/>
  <c r="Y839" i="9"/>
  <c r="V839" i="9"/>
  <c r="S839" i="9"/>
  <c r="P839" i="9"/>
  <c r="M839" i="9"/>
  <c r="J839" i="9"/>
  <c r="G839" i="9"/>
  <c r="D839" i="9"/>
  <c r="CA836" i="9"/>
  <c r="BX836" i="9"/>
  <c r="BU836" i="9"/>
  <c r="BR836" i="9"/>
  <c r="BO836" i="9"/>
  <c r="BL836" i="9"/>
  <c r="BI836" i="9"/>
  <c r="BF836" i="9"/>
  <c r="BC836" i="9"/>
  <c r="AZ836" i="9"/>
  <c r="AW836" i="9"/>
  <c r="AT836" i="9"/>
  <c r="AQ836" i="9"/>
  <c r="AN836" i="9"/>
  <c r="AK836" i="9"/>
  <c r="AH836" i="9"/>
  <c r="AE836" i="9"/>
  <c r="AB836" i="9"/>
  <c r="Y836" i="9"/>
  <c r="V836" i="9"/>
  <c r="S836" i="9"/>
  <c r="P836" i="9"/>
  <c r="M836" i="9"/>
  <c r="J836" i="9"/>
  <c r="G836" i="9"/>
  <c r="D836" i="9"/>
  <c r="CA835" i="9"/>
  <c r="BX835" i="9"/>
  <c r="BU835" i="9"/>
  <c r="BR835" i="9"/>
  <c r="BO835" i="9"/>
  <c r="BL835" i="9"/>
  <c r="BI835" i="9"/>
  <c r="BF835" i="9"/>
  <c r="BC835" i="9"/>
  <c r="AZ835" i="9"/>
  <c r="AW835" i="9"/>
  <c r="AT835" i="9"/>
  <c r="AQ835" i="9"/>
  <c r="AN835" i="9"/>
  <c r="AK835" i="9"/>
  <c r="AH835" i="9"/>
  <c r="AE835" i="9"/>
  <c r="AB835" i="9"/>
  <c r="Y835" i="9"/>
  <c r="V835" i="9"/>
  <c r="S835" i="9"/>
  <c r="P835" i="9"/>
  <c r="M835" i="9"/>
  <c r="J835" i="9"/>
  <c r="G835" i="9"/>
  <c r="D835" i="9"/>
  <c r="CA834" i="9"/>
  <c r="BX834" i="9"/>
  <c r="BU834" i="9"/>
  <c r="BR834" i="9"/>
  <c r="BO834" i="9"/>
  <c r="BL834" i="9"/>
  <c r="BI834" i="9"/>
  <c r="BF834" i="9"/>
  <c r="BC834" i="9"/>
  <c r="AZ834" i="9"/>
  <c r="AW834" i="9"/>
  <c r="AT834" i="9"/>
  <c r="AQ834" i="9"/>
  <c r="AN834" i="9"/>
  <c r="AK834" i="9"/>
  <c r="AH834" i="9"/>
  <c r="AE834" i="9"/>
  <c r="AB834" i="9"/>
  <c r="Y834" i="9"/>
  <c r="V834" i="9"/>
  <c r="S834" i="9"/>
  <c r="P834" i="9"/>
  <c r="M834" i="9"/>
  <c r="J834" i="9"/>
  <c r="G834" i="9"/>
  <c r="D834" i="9"/>
  <c r="CA833" i="9"/>
  <c r="BX833" i="9"/>
  <c r="BU833" i="9"/>
  <c r="BR833" i="9"/>
  <c r="BO833" i="9"/>
  <c r="BL833" i="9"/>
  <c r="BI833" i="9"/>
  <c r="BF833" i="9"/>
  <c r="BC833" i="9"/>
  <c r="AZ833" i="9"/>
  <c r="AW833" i="9"/>
  <c r="AT833" i="9"/>
  <c r="AQ833" i="9"/>
  <c r="AN833" i="9"/>
  <c r="AK833" i="9"/>
  <c r="AH833" i="9"/>
  <c r="AE833" i="9"/>
  <c r="AB833" i="9"/>
  <c r="Y833" i="9"/>
  <c r="V833" i="9"/>
  <c r="S833" i="9"/>
  <c r="P833" i="9"/>
  <c r="M833" i="9"/>
  <c r="J833" i="9"/>
  <c r="G833" i="9"/>
  <c r="D833" i="9"/>
  <c r="CA832" i="9"/>
  <c r="BX832" i="9"/>
  <c r="BU832" i="9"/>
  <c r="BR832" i="9"/>
  <c r="BO832" i="9"/>
  <c r="BL832" i="9"/>
  <c r="BI832" i="9"/>
  <c r="BF832" i="9"/>
  <c r="BC832" i="9"/>
  <c r="AZ832" i="9"/>
  <c r="AW832" i="9"/>
  <c r="AT832" i="9"/>
  <c r="AQ832" i="9"/>
  <c r="AN832" i="9"/>
  <c r="AK832" i="9"/>
  <c r="AH832" i="9"/>
  <c r="AE832" i="9"/>
  <c r="AB832" i="9"/>
  <c r="Y832" i="9"/>
  <c r="V832" i="9"/>
  <c r="S832" i="9"/>
  <c r="P832" i="9"/>
  <c r="M832" i="9"/>
  <c r="J832" i="9"/>
  <c r="G832" i="9"/>
  <c r="D832" i="9"/>
  <c r="CA829" i="9"/>
  <c r="BX829" i="9"/>
  <c r="BU829" i="9"/>
  <c r="BR829" i="9"/>
  <c r="BO829" i="9"/>
  <c r="BL829" i="9"/>
  <c r="BI829" i="9"/>
  <c r="BF829" i="9"/>
  <c r="BC829" i="9"/>
  <c r="AZ829" i="9"/>
  <c r="AW829" i="9"/>
  <c r="AT829" i="9"/>
  <c r="AQ829" i="9"/>
  <c r="AN829" i="9"/>
  <c r="AK829" i="9"/>
  <c r="AH829" i="9"/>
  <c r="AE829" i="9"/>
  <c r="AB829" i="9"/>
  <c r="Y829" i="9"/>
  <c r="V829" i="9"/>
  <c r="S829" i="9"/>
  <c r="P829" i="9"/>
  <c r="M829" i="9"/>
  <c r="J829" i="9"/>
  <c r="G829" i="9"/>
  <c r="D829" i="9"/>
  <c r="CA828" i="9"/>
  <c r="BX828" i="9"/>
  <c r="BU828" i="9"/>
  <c r="BR828" i="9"/>
  <c r="BO828" i="9"/>
  <c r="BL828" i="9"/>
  <c r="BI828" i="9"/>
  <c r="BF828" i="9"/>
  <c r="BC828" i="9"/>
  <c r="AZ828" i="9"/>
  <c r="AW828" i="9"/>
  <c r="AT828" i="9"/>
  <c r="AQ828" i="9"/>
  <c r="AN828" i="9"/>
  <c r="AK828" i="9"/>
  <c r="AH828" i="9"/>
  <c r="AE828" i="9"/>
  <c r="AB828" i="9"/>
  <c r="Y828" i="9"/>
  <c r="V828" i="9"/>
  <c r="S828" i="9"/>
  <c r="P828" i="9"/>
  <c r="M828" i="9"/>
  <c r="J828" i="9"/>
  <c r="G828" i="9"/>
  <c r="D828" i="9"/>
  <c r="CA827" i="9"/>
  <c r="BX827" i="9"/>
  <c r="BU827" i="9"/>
  <c r="BR827" i="9"/>
  <c r="BO827" i="9"/>
  <c r="BL827" i="9"/>
  <c r="BI827" i="9"/>
  <c r="BF827" i="9"/>
  <c r="BC827" i="9"/>
  <c r="AZ827" i="9"/>
  <c r="AW827" i="9"/>
  <c r="AT827" i="9"/>
  <c r="AQ827" i="9"/>
  <c r="AN827" i="9"/>
  <c r="AK827" i="9"/>
  <c r="AH827" i="9"/>
  <c r="AE827" i="9"/>
  <c r="AB827" i="9"/>
  <c r="Y827" i="9"/>
  <c r="V827" i="9"/>
  <c r="S827" i="9"/>
  <c r="P827" i="9"/>
  <c r="M827" i="9"/>
  <c r="J827" i="9"/>
  <c r="G827" i="9"/>
  <c r="D827" i="9"/>
  <c r="CA826" i="9"/>
  <c r="BX826" i="9"/>
  <c r="BU826" i="9"/>
  <c r="BR826" i="9"/>
  <c r="BO826" i="9"/>
  <c r="BL826" i="9"/>
  <c r="BI826" i="9"/>
  <c r="BF826" i="9"/>
  <c r="BC826" i="9"/>
  <c r="AZ826" i="9"/>
  <c r="AW826" i="9"/>
  <c r="AT826" i="9"/>
  <c r="AQ826" i="9"/>
  <c r="AN826" i="9"/>
  <c r="AK826" i="9"/>
  <c r="AH826" i="9"/>
  <c r="AE826" i="9"/>
  <c r="AB826" i="9"/>
  <c r="Y826" i="9"/>
  <c r="V826" i="9"/>
  <c r="S826" i="9"/>
  <c r="P826" i="9"/>
  <c r="M826" i="9"/>
  <c r="J826" i="9"/>
  <c r="G826" i="9"/>
  <c r="D826" i="9"/>
  <c r="CA825" i="9"/>
  <c r="BX825" i="9"/>
  <c r="BU825" i="9"/>
  <c r="BR825" i="9"/>
  <c r="BO825" i="9"/>
  <c r="BL825" i="9"/>
  <c r="BI825" i="9"/>
  <c r="BF825" i="9"/>
  <c r="BC825" i="9"/>
  <c r="AZ825" i="9"/>
  <c r="AW825" i="9"/>
  <c r="AT825" i="9"/>
  <c r="AQ825" i="9"/>
  <c r="AN825" i="9"/>
  <c r="AK825" i="9"/>
  <c r="AH825" i="9"/>
  <c r="AE825" i="9"/>
  <c r="AB825" i="9"/>
  <c r="Y825" i="9"/>
  <c r="V825" i="9"/>
  <c r="S825" i="9"/>
  <c r="P825" i="9"/>
  <c r="M825" i="9"/>
  <c r="J825" i="9"/>
  <c r="G825" i="9"/>
  <c r="D825" i="9"/>
  <c r="CA821" i="9"/>
  <c r="BX821" i="9"/>
  <c r="BU821" i="9"/>
  <c r="BR821" i="9"/>
  <c r="BO821" i="9"/>
  <c r="BL821" i="9"/>
  <c r="BI821" i="9"/>
  <c r="BF821" i="9"/>
  <c r="BC821" i="9"/>
  <c r="AZ821" i="9"/>
  <c r="AW821" i="9"/>
  <c r="AT821" i="9"/>
  <c r="AQ821" i="9"/>
  <c r="AN821" i="9"/>
  <c r="AK821" i="9"/>
  <c r="AH821" i="9"/>
  <c r="AE821" i="9"/>
  <c r="AB821" i="9"/>
  <c r="Y821" i="9"/>
  <c r="V821" i="9"/>
  <c r="S821" i="9"/>
  <c r="P821" i="9"/>
  <c r="M821" i="9"/>
  <c r="J821" i="9"/>
  <c r="G821" i="9"/>
  <c r="D821" i="9"/>
  <c r="CA820" i="9"/>
  <c r="BX820" i="9"/>
  <c r="BU820" i="9"/>
  <c r="BR820" i="9"/>
  <c r="BO820" i="9"/>
  <c r="BL820" i="9"/>
  <c r="BI820" i="9"/>
  <c r="BF820" i="9"/>
  <c r="BC820" i="9"/>
  <c r="AZ820" i="9"/>
  <c r="AW820" i="9"/>
  <c r="AT820" i="9"/>
  <c r="AQ820" i="9"/>
  <c r="AN820" i="9"/>
  <c r="AK820" i="9"/>
  <c r="AH820" i="9"/>
  <c r="AE820" i="9"/>
  <c r="AB820" i="9"/>
  <c r="Y820" i="9"/>
  <c r="V820" i="9"/>
  <c r="S820" i="9"/>
  <c r="P820" i="9"/>
  <c r="M820" i="9"/>
  <c r="J820" i="9"/>
  <c r="G820" i="9"/>
  <c r="D820" i="9"/>
  <c r="CA819" i="9"/>
  <c r="BX819" i="9"/>
  <c r="BU819" i="9"/>
  <c r="BR819" i="9"/>
  <c r="BO819" i="9"/>
  <c r="BL819" i="9"/>
  <c r="BI819" i="9"/>
  <c r="BF819" i="9"/>
  <c r="BC819" i="9"/>
  <c r="AZ819" i="9"/>
  <c r="AW819" i="9"/>
  <c r="AT819" i="9"/>
  <c r="AQ819" i="9"/>
  <c r="AN819" i="9"/>
  <c r="AK819" i="9"/>
  <c r="AH819" i="9"/>
  <c r="AE819" i="9"/>
  <c r="AB819" i="9"/>
  <c r="Y819" i="9"/>
  <c r="V819" i="9"/>
  <c r="S819" i="9"/>
  <c r="P819" i="9"/>
  <c r="M819" i="9"/>
  <c r="J819" i="9"/>
  <c r="G819" i="9"/>
  <c r="D819" i="9"/>
  <c r="CA818" i="9"/>
  <c r="BX818" i="9"/>
  <c r="BU818" i="9"/>
  <c r="BR818" i="9"/>
  <c r="BO818" i="9"/>
  <c r="BL818" i="9"/>
  <c r="BI818" i="9"/>
  <c r="BF818" i="9"/>
  <c r="BC818" i="9"/>
  <c r="AZ818" i="9"/>
  <c r="AW818" i="9"/>
  <c r="AT818" i="9"/>
  <c r="AQ818" i="9"/>
  <c r="AN818" i="9"/>
  <c r="AK818" i="9"/>
  <c r="AH818" i="9"/>
  <c r="AE818" i="9"/>
  <c r="AB818" i="9"/>
  <c r="Y818" i="9"/>
  <c r="V818" i="9"/>
  <c r="S818" i="9"/>
  <c r="P818" i="9"/>
  <c r="M818" i="9"/>
  <c r="J818" i="9"/>
  <c r="G818" i="9"/>
  <c r="D818" i="9"/>
  <c r="CA817" i="9"/>
  <c r="BX817" i="9"/>
  <c r="BU817" i="9"/>
  <c r="BR817" i="9"/>
  <c r="BO817" i="9"/>
  <c r="BL817" i="9"/>
  <c r="BI817" i="9"/>
  <c r="BF817" i="9"/>
  <c r="BC817" i="9"/>
  <c r="AZ817" i="9"/>
  <c r="AW817" i="9"/>
  <c r="AT817" i="9"/>
  <c r="AQ817" i="9"/>
  <c r="AN817" i="9"/>
  <c r="AK817" i="9"/>
  <c r="AH817" i="9"/>
  <c r="AE817" i="9"/>
  <c r="AB817" i="9"/>
  <c r="Y817" i="9"/>
  <c r="V817" i="9"/>
  <c r="S817" i="9"/>
  <c r="P817" i="9"/>
  <c r="M817" i="9"/>
  <c r="J817" i="9"/>
  <c r="G817" i="9"/>
  <c r="D817" i="9"/>
  <c r="CA814" i="9"/>
  <c r="BX814" i="9"/>
  <c r="BU814" i="9"/>
  <c r="BR814" i="9"/>
  <c r="BO814" i="9"/>
  <c r="BL814" i="9"/>
  <c r="BI814" i="9"/>
  <c r="BF814" i="9"/>
  <c r="BC814" i="9"/>
  <c r="AZ814" i="9"/>
  <c r="AW814" i="9"/>
  <c r="AT814" i="9"/>
  <c r="AQ814" i="9"/>
  <c r="AN814" i="9"/>
  <c r="AK814" i="9"/>
  <c r="AH814" i="9"/>
  <c r="AE814" i="9"/>
  <c r="AB814" i="9"/>
  <c r="Y814" i="9"/>
  <c r="V814" i="9"/>
  <c r="S814" i="9"/>
  <c r="P814" i="9"/>
  <c r="M814" i="9"/>
  <c r="J814" i="9"/>
  <c r="G814" i="9"/>
  <c r="D814" i="9"/>
  <c r="CA813" i="9"/>
  <c r="BX813" i="9"/>
  <c r="BU813" i="9"/>
  <c r="BR813" i="9"/>
  <c r="BO813" i="9"/>
  <c r="BL813" i="9"/>
  <c r="BI813" i="9"/>
  <c r="BF813" i="9"/>
  <c r="BC813" i="9"/>
  <c r="AZ813" i="9"/>
  <c r="AW813" i="9"/>
  <c r="AT813" i="9"/>
  <c r="AQ813" i="9"/>
  <c r="AN813" i="9"/>
  <c r="AK813" i="9"/>
  <c r="AH813" i="9"/>
  <c r="AE813" i="9"/>
  <c r="AB813" i="9"/>
  <c r="Y813" i="9"/>
  <c r="V813" i="9"/>
  <c r="S813" i="9"/>
  <c r="P813" i="9"/>
  <c r="M813" i="9"/>
  <c r="J813" i="9"/>
  <c r="G813" i="9"/>
  <c r="D813" i="9"/>
  <c r="CA812" i="9"/>
  <c r="BX812" i="9"/>
  <c r="BU812" i="9"/>
  <c r="BR812" i="9"/>
  <c r="BO812" i="9"/>
  <c r="BL812" i="9"/>
  <c r="BI812" i="9"/>
  <c r="BF812" i="9"/>
  <c r="BC812" i="9"/>
  <c r="AZ812" i="9"/>
  <c r="AW812" i="9"/>
  <c r="AT812" i="9"/>
  <c r="AQ812" i="9"/>
  <c r="AN812" i="9"/>
  <c r="AK812" i="9"/>
  <c r="AH812" i="9"/>
  <c r="AE812" i="9"/>
  <c r="AB812" i="9"/>
  <c r="Y812" i="9"/>
  <c r="V812" i="9"/>
  <c r="S812" i="9"/>
  <c r="P812" i="9"/>
  <c r="M812" i="9"/>
  <c r="J812" i="9"/>
  <c r="G812" i="9"/>
  <c r="D812" i="9"/>
  <c r="CA811" i="9"/>
  <c r="BX811" i="9"/>
  <c r="BU811" i="9"/>
  <c r="BR811" i="9"/>
  <c r="BO811" i="9"/>
  <c r="BL811" i="9"/>
  <c r="BI811" i="9"/>
  <c r="BF811" i="9"/>
  <c r="BC811" i="9"/>
  <c r="AZ811" i="9"/>
  <c r="AW811" i="9"/>
  <c r="AT811" i="9"/>
  <c r="AQ811" i="9"/>
  <c r="AN811" i="9"/>
  <c r="AK811" i="9"/>
  <c r="AH811" i="9"/>
  <c r="AE811" i="9"/>
  <c r="AB811" i="9"/>
  <c r="Y811" i="9"/>
  <c r="V811" i="9"/>
  <c r="S811" i="9"/>
  <c r="P811" i="9"/>
  <c r="M811" i="9"/>
  <c r="J811" i="9"/>
  <c r="G811" i="9"/>
  <c r="D811" i="9"/>
  <c r="CA810" i="9"/>
  <c r="BX810" i="9"/>
  <c r="BU810" i="9"/>
  <c r="BR810" i="9"/>
  <c r="BO810" i="9"/>
  <c r="BL810" i="9"/>
  <c r="BI810" i="9"/>
  <c r="BF810" i="9"/>
  <c r="BC810" i="9"/>
  <c r="AZ810" i="9"/>
  <c r="AW810" i="9"/>
  <c r="AT810" i="9"/>
  <c r="AQ810" i="9"/>
  <c r="AN810" i="9"/>
  <c r="AK810" i="9"/>
  <c r="AH810" i="9"/>
  <c r="AE810" i="9"/>
  <c r="AB810" i="9"/>
  <c r="Y810" i="9"/>
  <c r="V810" i="9"/>
  <c r="S810" i="9"/>
  <c r="P810" i="9"/>
  <c r="M810" i="9"/>
  <c r="J810" i="9"/>
  <c r="G810" i="9"/>
  <c r="D810" i="9"/>
  <c r="CA806" i="9"/>
  <c r="BX806" i="9"/>
  <c r="BU806" i="9"/>
  <c r="BR806" i="9"/>
  <c r="BO806" i="9"/>
  <c r="BL806" i="9"/>
  <c r="BI806" i="9"/>
  <c r="BF806" i="9"/>
  <c r="BC806" i="9"/>
  <c r="AZ806" i="9"/>
  <c r="AW806" i="9"/>
  <c r="AT806" i="9"/>
  <c r="AQ806" i="9"/>
  <c r="AN806" i="9"/>
  <c r="AK806" i="9"/>
  <c r="AH806" i="9"/>
  <c r="AE806" i="9"/>
  <c r="AB806" i="9"/>
  <c r="Y806" i="9"/>
  <c r="V806" i="9"/>
  <c r="S806" i="9"/>
  <c r="P806" i="9"/>
  <c r="M806" i="9"/>
  <c r="J806" i="9"/>
  <c r="G806" i="9"/>
  <c r="D806" i="9"/>
  <c r="CA805" i="9"/>
  <c r="BX805" i="9"/>
  <c r="BU805" i="9"/>
  <c r="BR805" i="9"/>
  <c r="BO805" i="9"/>
  <c r="BL805" i="9"/>
  <c r="BI805" i="9"/>
  <c r="BF805" i="9"/>
  <c r="BC805" i="9"/>
  <c r="AZ805" i="9"/>
  <c r="AW805" i="9"/>
  <c r="AT805" i="9"/>
  <c r="AQ805" i="9"/>
  <c r="AN805" i="9"/>
  <c r="AK805" i="9"/>
  <c r="AH805" i="9"/>
  <c r="AE805" i="9"/>
  <c r="AB805" i="9"/>
  <c r="Y805" i="9"/>
  <c r="V805" i="9"/>
  <c r="S805" i="9"/>
  <c r="P805" i="9"/>
  <c r="M805" i="9"/>
  <c r="J805" i="9"/>
  <c r="G805" i="9"/>
  <c r="D805" i="9"/>
  <c r="CA804" i="9"/>
  <c r="BX804" i="9"/>
  <c r="BU804" i="9"/>
  <c r="BR804" i="9"/>
  <c r="BO804" i="9"/>
  <c r="BL804" i="9"/>
  <c r="BI804" i="9"/>
  <c r="BF804" i="9"/>
  <c r="BC804" i="9"/>
  <c r="AZ804" i="9"/>
  <c r="AW804" i="9"/>
  <c r="AT804" i="9"/>
  <c r="AQ804" i="9"/>
  <c r="AN804" i="9"/>
  <c r="AK804" i="9"/>
  <c r="AH804" i="9"/>
  <c r="AE804" i="9"/>
  <c r="AB804" i="9"/>
  <c r="Y804" i="9"/>
  <c r="V804" i="9"/>
  <c r="S804" i="9"/>
  <c r="P804" i="9"/>
  <c r="M804" i="9"/>
  <c r="J804" i="9"/>
  <c r="G804" i="9"/>
  <c r="D804" i="9"/>
  <c r="CA803" i="9"/>
  <c r="BX803" i="9"/>
  <c r="BU803" i="9"/>
  <c r="BR803" i="9"/>
  <c r="BO803" i="9"/>
  <c r="BL803" i="9"/>
  <c r="BI803" i="9"/>
  <c r="BF803" i="9"/>
  <c r="BC803" i="9"/>
  <c r="AZ803" i="9"/>
  <c r="AW803" i="9"/>
  <c r="AT803" i="9"/>
  <c r="AQ803" i="9"/>
  <c r="AN803" i="9"/>
  <c r="AK803" i="9"/>
  <c r="AH803" i="9"/>
  <c r="AE803" i="9"/>
  <c r="AB803" i="9"/>
  <c r="Y803" i="9"/>
  <c r="V803" i="9"/>
  <c r="S803" i="9"/>
  <c r="P803" i="9"/>
  <c r="M803" i="9"/>
  <c r="J803" i="9"/>
  <c r="G803" i="9"/>
  <c r="D803" i="9"/>
  <c r="CA802" i="9"/>
  <c r="BX802" i="9"/>
  <c r="BU802" i="9"/>
  <c r="BR802" i="9"/>
  <c r="BO802" i="9"/>
  <c r="BL802" i="9"/>
  <c r="BI802" i="9"/>
  <c r="BF802" i="9"/>
  <c r="BC802" i="9"/>
  <c r="AZ802" i="9"/>
  <c r="AW802" i="9"/>
  <c r="AT802" i="9"/>
  <c r="AQ802" i="9"/>
  <c r="AN802" i="9"/>
  <c r="AK802" i="9"/>
  <c r="AH802" i="9"/>
  <c r="AE802" i="9"/>
  <c r="AB802" i="9"/>
  <c r="Y802" i="9"/>
  <c r="V802" i="9"/>
  <c r="S802" i="9"/>
  <c r="P802" i="9"/>
  <c r="M802" i="9"/>
  <c r="J802" i="9"/>
  <c r="G802" i="9"/>
  <c r="D802" i="9"/>
  <c r="CA799" i="9"/>
  <c r="BX799" i="9"/>
  <c r="BU799" i="9"/>
  <c r="BR799" i="9"/>
  <c r="BO799" i="9"/>
  <c r="BL799" i="9"/>
  <c r="BI799" i="9"/>
  <c r="BF799" i="9"/>
  <c r="BC799" i="9"/>
  <c r="AZ799" i="9"/>
  <c r="AW799" i="9"/>
  <c r="AT799" i="9"/>
  <c r="AQ799" i="9"/>
  <c r="AN799" i="9"/>
  <c r="AK799" i="9"/>
  <c r="AH799" i="9"/>
  <c r="AE799" i="9"/>
  <c r="AB799" i="9"/>
  <c r="Y799" i="9"/>
  <c r="V799" i="9"/>
  <c r="S799" i="9"/>
  <c r="P799" i="9"/>
  <c r="M799" i="9"/>
  <c r="J799" i="9"/>
  <c r="G799" i="9"/>
  <c r="D799" i="9"/>
  <c r="CA798" i="9"/>
  <c r="BX798" i="9"/>
  <c r="BU798" i="9"/>
  <c r="BR798" i="9"/>
  <c r="BO798" i="9"/>
  <c r="BL798" i="9"/>
  <c r="BI798" i="9"/>
  <c r="BF798" i="9"/>
  <c r="BC798" i="9"/>
  <c r="AZ798" i="9"/>
  <c r="AW798" i="9"/>
  <c r="AT798" i="9"/>
  <c r="AQ798" i="9"/>
  <c r="AN798" i="9"/>
  <c r="AK798" i="9"/>
  <c r="AH798" i="9"/>
  <c r="AE798" i="9"/>
  <c r="AB798" i="9"/>
  <c r="Y798" i="9"/>
  <c r="V798" i="9"/>
  <c r="S798" i="9"/>
  <c r="P798" i="9"/>
  <c r="M798" i="9"/>
  <c r="J798" i="9"/>
  <c r="G798" i="9"/>
  <c r="D798" i="9"/>
  <c r="CA797" i="9"/>
  <c r="BX797" i="9"/>
  <c r="BU797" i="9"/>
  <c r="BR797" i="9"/>
  <c r="BO797" i="9"/>
  <c r="BL797" i="9"/>
  <c r="BI797" i="9"/>
  <c r="BF797" i="9"/>
  <c r="BC797" i="9"/>
  <c r="AZ797" i="9"/>
  <c r="AW797" i="9"/>
  <c r="AT797" i="9"/>
  <c r="AQ797" i="9"/>
  <c r="AN797" i="9"/>
  <c r="AK797" i="9"/>
  <c r="AH797" i="9"/>
  <c r="AE797" i="9"/>
  <c r="AB797" i="9"/>
  <c r="Y797" i="9"/>
  <c r="V797" i="9"/>
  <c r="S797" i="9"/>
  <c r="P797" i="9"/>
  <c r="M797" i="9"/>
  <c r="J797" i="9"/>
  <c r="G797" i="9"/>
  <c r="D797" i="9"/>
  <c r="CA796" i="9"/>
  <c r="BX796" i="9"/>
  <c r="BU796" i="9"/>
  <c r="BR796" i="9"/>
  <c r="BO796" i="9"/>
  <c r="BL796" i="9"/>
  <c r="BI796" i="9"/>
  <c r="BF796" i="9"/>
  <c r="BC796" i="9"/>
  <c r="AZ796" i="9"/>
  <c r="AW796" i="9"/>
  <c r="AT796" i="9"/>
  <c r="AQ796" i="9"/>
  <c r="AN796" i="9"/>
  <c r="AK796" i="9"/>
  <c r="AH796" i="9"/>
  <c r="AE796" i="9"/>
  <c r="AB796" i="9"/>
  <c r="Y796" i="9"/>
  <c r="V796" i="9"/>
  <c r="S796" i="9"/>
  <c r="P796" i="9"/>
  <c r="M796" i="9"/>
  <c r="J796" i="9"/>
  <c r="G796" i="9"/>
  <c r="D796" i="9"/>
  <c r="CA795" i="9"/>
  <c r="BX795" i="9"/>
  <c r="BU795" i="9"/>
  <c r="BR795" i="9"/>
  <c r="BO795" i="9"/>
  <c r="BL795" i="9"/>
  <c r="BI795" i="9"/>
  <c r="BF795" i="9"/>
  <c r="BC795" i="9"/>
  <c r="AZ795" i="9"/>
  <c r="AW795" i="9"/>
  <c r="AT795" i="9"/>
  <c r="AQ795" i="9"/>
  <c r="AN795" i="9"/>
  <c r="AK795" i="9"/>
  <c r="AH795" i="9"/>
  <c r="AE795" i="9"/>
  <c r="AB795" i="9"/>
  <c r="Y795" i="9"/>
  <c r="V795" i="9"/>
  <c r="S795" i="9"/>
  <c r="P795" i="9"/>
  <c r="M795" i="9"/>
  <c r="J795" i="9"/>
  <c r="G795" i="9"/>
  <c r="D795" i="9"/>
  <c r="CA792" i="9"/>
  <c r="BX792" i="9"/>
  <c r="BU792" i="9"/>
  <c r="BR792" i="9"/>
  <c r="BO792" i="9"/>
  <c r="BL792" i="9"/>
  <c r="BI792" i="9"/>
  <c r="BF792" i="9"/>
  <c r="BC792" i="9"/>
  <c r="AZ792" i="9"/>
  <c r="AW792" i="9"/>
  <c r="AT792" i="9"/>
  <c r="AQ792" i="9"/>
  <c r="AN792" i="9"/>
  <c r="AK792" i="9"/>
  <c r="AH792" i="9"/>
  <c r="AE792" i="9"/>
  <c r="AB792" i="9"/>
  <c r="Y792" i="9"/>
  <c r="V792" i="9"/>
  <c r="S792" i="9"/>
  <c r="P792" i="9"/>
  <c r="M792" i="9"/>
  <c r="J792" i="9"/>
  <c r="G792" i="9"/>
  <c r="D792" i="9"/>
  <c r="CA789" i="9"/>
  <c r="BX789" i="9"/>
  <c r="BU789" i="9"/>
  <c r="BR789" i="9"/>
  <c r="BO789" i="9"/>
  <c r="BL789" i="9"/>
  <c r="BI789" i="9"/>
  <c r="BF789" i="9"/>
  <c r="BC789" i="9"/>
  <c r="AZ789" i="9"/>
  <c r="AW789" i="9"/>
  <c r="AT789" i="9"/>
  <c r="AQ789" i="9"/>
  <c r="AN789" i="9"/>
  <c r="AK789" i="9"/>
  <c r="AH789" i="9"/>
  <c r="AE789" i="9"/>
  <c r="AB789" i="9"/>
  <c r="Y789" i="9"/>
  <c r="V789" i="9"/>
  <c r="S789" i="9"/>
  <c r="P789" i="9"/>
  <c r="M789" i="9"/>
  <c r="J789" i="9"/>
  <c r="G789" i="9"/>
  <c r="D789" i="9"/>
  <c r="CA788" i="9"/>
  <c r="BX788" i="9"/>
  <c r="BU788" i="9"/>
  <c r="BR788" i="9"/>
  <c r="BO788" i="9"/>
  <c r="BL788" i="9"/>
  <c r="BI788" i="9"/>
  <c r="BF788" i="9"/>
  <c r="BC788" i="9"/>
  <c r="AZ788" i="9"/>
  <c r="AW788" i="9"/>
  <c r="AT788" i="9"/>
  <c r="AQ788" i="9"/>
  <c r="AN788" i="9"/>
  <c r="AK788" i="9"/>
  <c r="AH788" i="9"/>
  <c r="AE788" i="9"/>
  <c r="AB788" i="9"/>
  <c r="Y788" i="9"/>
  <c r="V788" i="9"/>
  <c r="S788" i="9"/>
  <c r="P788" i="9"/>
  <c r="M788" i="9"/>
  <c r="J788" i="9"/>
  <c r="G788" i="9"/>
  <c r="D788" i="9"/>
  <c r="CA787" i="9"/>
  <c r="BX787" i="9"/>
  <c r="BU787" i="9"/>
  <c r="BR787" i="9"/>
  <c r="BO787" i="9"/>
  <c r="BL787" i="9"/>
  <c r="BI787" i="9"/>
  <c r="BF787" i="9"/>
  <c r="BC787" i="9"/>
  <c r="AZ787" i="9"/>
  <c r="AW787" i="9"/>
  <c r="AT787" i="9"/>
  <c r="AQ787" i="9"/>
  <c r="AN787" i="9"/>
  <c r="AK787" i="9"/>
  <c r="AH787" i="9"/>
  <c r="AE787" i="9"/>
  <c r="AB787" i="9"/>
  <c r="Y787" i="9"/>
  <c r="V787" i="9"/>
  <c r="S787" i="9"/>
  <c r="P787" i="9"/>
  <c r="M787" i="9"/>
  <c r="J787" i="9"/>
  <c r="G787" i="9"/>
  <c r="D787" i="9"/>
  <c r="CA786" i="9"/>
  <c r="BX786" i="9"/>
  <c r="BU786" i="9"/>
  <c r="BR786" i="9"/>
  <c r="BO786" i="9"/>
  <c r="BL786" i="9"/>
  <c r="BI786" i="9"/>
  <c r="BF786" i="9"/>
  <c r="BC786" i="9"/>
  <c r="AZ786" i="9"/>
  <c r="AW786" i="9"/>
  <c r="AT786" i="9"/>
  <c r="AQ786" i="9"/>
  <c r="AN786" i="9"/>
  <c r="AK786" i="9"/>
  <c r="AH786" i="9"/>
  <c r="AE786" i="9"/>
  <c r="AB786" i="9"/>
  <c r="Y786" i="9"/>
  <c r="V786" i="9"/>
  <c r="S786" i="9"/>
  <c r="P786" i="9"/>
  <c r="M786" i="9"/>
  <c r="J786" i="9"/>
  <c r="G786" i="9"/>
  <c r="D786" i="9"/>
  <c r="CA785" i="9"/>
  <c r="BX785" i="9"/>
  <c r="BU785" i="9"/>
  <c r="BR785" i="9"/>
  <c r="BO785" i="9"/>
  <c r="BL785" i="9"/>
  <c r="BI785" i="9"/>
  <c r="BF785" i="9"/>
  <c r="BC785" i="9"/>
  <c r="AZ785" i="9"/>
  <c r="AW785" i="9"/>
  <c r="AT785" i="9"/>
  <c r="AQ785" i="9"/>
  <c r="AN785" i="9"/>
  <c r="AK785" i="9"/>
  <c r="AH785" i="9"/>
  <c r="AE785" i="9"/>
  <c r="AB785" i="9"/>
  <c r="Y785" i="9"/>
  <c r="V785" i="9"/>
  <c r="S785" i="9"/>
  <c r="P785" i="9"/>
  <c r="M785" i="9"/>
  <c r="J785" i="9"/>
  <c r="G785" i="9"/>
  <c r="D785" i="9"/>
  <c r="CA782" i="9"/>
  <c r="BX782" i="9"/>
  <c r="BU782" i="9"/>
  <c r="BR782" i="9"/>
  <c r="BO782" i="9"/>
  <c r="BL782" i="9"/>
  <c r="BI782" i="9"/>
  <c r="BF782" i="9"/>
  <c r="BC782" i="9"/>
  <c r="AZ782" i="9"/>
  <c r="AW782" i="9"/>
  <c r="AT782" i="9"/>
  <c r="AQ782" i="9"/>
  <c r="AN782" i="9"/>
  <c r="AK782" i="9"/>
  <c r="AH782" i="9"/>
  <c r="AE782" i="9"/>
  <c r="AB782" i="9"/>
  <c r="Y782" i="9"/>
  <c r="V782" i="9"/>
  <c r="S782" i="9"/>
  <c r="P782" i="9"/>
  <c r="M782" i="9"/>
  <c r="J782" i="9"/>
  <c r="G782" i="9"/>
  <c r="D782" i="9"/>
  <c r="CA781" i="9"/>
  <c r="BX781" i="9"/>
  <c r="BU781" i="9"/>
  <c r="BR781" i="9"/>
  <c r="BO781" i="9"/>
  <c r="BL781" i="9"/>
  <c r="BI781" i="9"/>
  <c r="BF781" i="9"/>
  <c r="BC781" i="9"/>
  <c r="AZ781" i="9"/>
  <c r="AW781" i="9"/>
  <c r="AT781" i="9"/>
  <c r="AQ781" i="9"/>
  <c r="AN781" i="9"/>
  <c r="AK781" i="9"/>
  <c r="AH781" i="9"/>
  <c r="AE781" i="9"/>
  <c r="AB781" i="9"/>
  <c r="Y781" i="9"/>
  <c r="V781" i="9"/>
  <c r="S781" i="9"/>
  <c r="P781" i="9"/>
  <c r="M781" i="9"/>
  <c r="J781" i="9"/>
  <c r="G781" i="9"/>
  <c r="D781" i="9"/>
  <c r="CA778" i="9"/>
  <c r="BX778" i="9"/>
  <c r="BU778" i="9"/>
  <c r="BR778" i="9"/>
  <c r="BO778" i="9"/>
  <c r="BL778" i="9"/>
  <c r="BI778" i="9"/>
  <c r="BF778" i="9"/>
  <c r="BC778" i="9"/>
  <c r="AZ778" i="9"/>
  <c r="AW778" i="9"/>
  <c r="AT778" i="9"/>
  <c r="AQ778" i="9"/>
  <c r="AN778" i="9"/>
  <c r="AK778" i="9"/>
  <c r="AH778" i="9"/>
  <c r="AE778" i="9"/>
  <c r="AB778" i="9"/>
  <c r="Y778" i="9"/>
  <c r="V778" i="9"/>
  <c r="S778" i="9"/>
  <c r="P778" i="9"/>
  <c r="M778" i="9"/>
  <c r="J778" i="9"/>
  <c r="G778" i="9"/>
  <c r="D778" i="9"/>
  <c r="CA775" i="9"/>
  <c r="BX775" i="9"/>
  <c r="BU775" i="9"/>
  <c r="BR775" i="9"/>
  <c r="BO775" i="9"/>
  <c r="BL775" i="9"/>
  <c r="BI775" i="9"/>
  <c r="BF775" i="9"/>
  <c r="BC775" i="9"/>
  <c r="AZ775" i="9"/>
  <c r="AW775" i="9"/>
  <c r="AT775" i="9"/>
  <c r="AQ775" i="9"/>
  <c r="AN775" i="9"/>
  <c r="AK775" i="9"/>
  <c r="AH775" i="9"/>
  <c r="AE775" i="9"/>
  <c r="AB775" i="9"/>
  <c r="Y775" i="9"/>
  <c r="V775" i="9"/>
  <c r="S775" i="9"/>
  <c r="P775" i="9"/>
  <c r="M775" i="9"/>
  <c r="J775" i="9"/>
  <c r="G775" i="9"/>
  <c r="D775" i="9"/>
  <c r="CA774" i="9"/>
  <c r="BX774" i="9"/>
  <c r="BU774" i="9"/>
  <c r="BR774" i="9"/>
  <c r="BO774" i="9"/>
  <c r="BL774" i="9"/>
  <c r="BI774" i="9"/>
  <c r="BF774" i="9"/>
  <c r="BC774" i="9"/>
  <c r="AZ774" i="9"/>
  <c r="AW774" i="9"/>
  <c r="AT774" i="9"/>
  <c r="AQ774" i="9"/>
  <c r="AN774" i="9"/>
  <c r="AK774" i="9"/>
  <c r="AH774" i="9"/>
  <c r="AE774" i="9"/>
  <c r="AB774" i="9"/>
  <c r="Y774" i="9"/>
  <c r="V774" i="9"/>
  <c r="S774" i="9"/>
  <c r="P774" i="9"/>
  <c r="M774" i="9"/>
  <c r="J774" i="9"/>
  <c r="G774" i="9"/>
  <c r="D774" i="9"/>
  <c r="CA773" i="9"/>
  <c r="BX773" i="9"/>
  <c r="BU773" i="9"/>
  <c r="BR773" i="9"/>
  <c r="BO773" i="9"/>
  <c r="BL773" i="9"/>
  <c r="BI773" i="9"/>
  <c r="BF773" i="9"/>
  <c r="BC773" i="9"/>
  <c r="AZ773" i="9"/>
  <c r="AW773" i="9"/>
  <c r="AT773" i="9"/>
  <c r="AQ773" i="9"/>
  <c r="AN773" i="9"/>
  <c r="AK773" i="9"/>
  <c r="AH773" i="9"/>
  <c r="AE773" i="9"/>
  <c r="AB773" i="9"/>
  <c r="Y773" i="9"/>
  <c r="V773" i="9"/>
  <c r="S773" i="9"/>
  <c r="P773" i="9"/>
  <c r="M773" i="9"/>
  <c r="J773" i="9"/>
  <c r="G773" i="9"/>
  <c r="D773" i="9"/>
  <c r="CA772" i="9"/>
  <c r="BX772" i="9"/>
  <c r="BU772" i="9"/>
  <c r="BR772" i="9"/>
  <c r="BO772" i="9"/>
  <c r="BL772" i="9"/>
  <c r="BI772" i="9"/>
  <c r="BF772" i="9"/>
  <c r="BC772" i="9"/>
  <c r="AZ772" i="9"/>
  <c r="AW772" i="9"/>
  <c r="AT772" i="9"/>
  <c r="AQ772" i="9"/>
  <c r="AN772" i="9"/>
  <c r="AK772" i="9"/>
  <c r="AH772" i="9"/>
  <c r="AE772" i="9"/>
  <c r="AB772" i="9"/>
  <c r="Y772" i="9"/>
  <c r="V772" i="9"/>
  <c r="S772" i="9"/>
  <c r="P772" i="9"/>
  <c r="M772" i="9"/>
  <c r="J772" i="9"/>
  <c r="G772" i="9"/>
  <c r="D772" i="9"/>
  <c r="CA771" i="9"/>
  <c r="BX771" i="9"/>
  <c r="BU771" i="9"/>
  <c r="BR771" i="9"/>
  <c r="BO771" i="9"/>
  <c r="BL771" i="9"/>
  <c r="BI771" i="9"/>
  <c r="BF771" i="9"/>
  <c r="BC771" i="9"/>
  <c r="AZ771" i="9"/>
  <c r="AW771" i="9"/>
  <c r="AT771" i="9"/>
  <c r="AQ771" i="9"/>
  <c r="AN771" i="9"/>
  <c r="AK771" i="9"/>
  <c r="AH771" i="9"/>
  <c r="AE771" i="9"/>
  <c r="AB771" i="9"/>
  <c r="Y771" i="9"/>
  <c r="V771" i="9"/>
  <c r="S771" i="9"/>
  <c r="P771" i="9"/>
  <c r="M771" i="9"/>
  <c r="J771" i="9"/>
  <c r="G771" i="9"/>
  <c r="D771" i="9"/>
  <c r="CA770" i="9"/>
  <c r="BX770" i="9"/>
  <c r="BU770" i="9"/>
  <c r="BR770" i="9"/>
  <c r="BO770" i="9"/>
  <c r="BL770" i="9"/>
  <c r="BI770" i="9"/>
  <c r="BF770" i="9"/>
  <c r="BC770" i="9"/>
  <c r="AZ770" i="9"/>
  <c r="AW770" i="9"/>
  <c r="AT770" i="9"/>
  <c r="AQ770" i="9"/>
  <c r="AN770" i="9"/>
  <c r="AK770" i="9"/>
  <c r="AH770" i="9"/>
  <c r="AE770" i="9"/>
  <c r="AB770" i="9"/>
  <c r="Y770" i="9"/>
  <c r="V770" i="9"/>
  <c r="S770" i="9"/>
  <c r="P770" i="9"/>
  <c r="M770" i="9"/>
  <c r="J770" i="9"/>
  <c r="G770" i="9"/>
  <c r="D770" i="9"/>
  <c r="CA767" i="9"/>
  <c r="BX767" i="9"/>
  <c r="BU767" i="9"/>
  <c r="BR767" i="9"/>
  <c r="BO767" i="9"/>
  <c r="BL767" i="9"/>
  <c r="BI767" i="9"/>
  <c r="BF767" i="9"/>
  <c r="BC767" i="9"/>
  <c r="AZ767" i="9"/>
  <c r="AW767" i="9"/>
  <c r="AT767" i="9"/>
  <c r="AQ767" i="9"/>
  <c r="AN767" i="9"/>
  <c r="AK767" i="9"/>
  <c r="AH767" i="9"/>
  <c r="AE767" i="9"/>
  <c r="AB767" i="9"/>
  <c r="Y767" i="9"/>
  <c r="V767" i="9"/>
  <c r="S767" i="9"/>
  <c r="P767" i="9"/>
  <c r="M767" i="9"/>
  <c r="J767" i="9"/>
  <c r="G767" i="9"/>
  <c r="D767" i="9"/>
  <c r="CA766" i="9"/>
  <c r="BX766" i="9"/>
  <c r="BU766" i="9"/>
  <c r="BR766" i="9"/>
  <c r="BO766" i="9"/>
  <c r="BL766" i="9"/>
  <c r="BI766" i="9"/>
  <c r="BF766" i="9"/>
  <c r="BC766" i="9"/>
  <c r="AZ766" i="9"/>
  <c r="AW766" i="9"/>
  <c r="AT766" i="9"/>
  <c r="AQ766" i="9"/>
  <c r="AN766" i="9"/>
  <c r="AK766" i="9"/>
  <c r="AH766" i="9"/>
  <c r="AE766" i="9"/>
  <c r="AB766" i="9"/>
  <c r="Y766" i="9"/>
  <c r="V766" i="9"/>
  <c r="S766" i="9"/>
  <c r="P766" i="9"/>
  <c r="M766" i="9"/>
  <c r="J766" i="9"/>
  <c r="G766" i="9"/>
  <c r="D766" i="9"/>
  <c r="CA763" i="9"/>
  <c r="BX763" i="9"/>
  <c r="BU763" i="9"/>
  <c r="BR763" i="9"/>
  <c r="BO763" i="9"/>
  <c r="BL763" i="9"/>
  <c r="BI763" i="9"/>
  <c r="BF763" i="9"/>
  <c r="BC763" i="9"/>
  <c r="AZ763" i="9"/>
  <c r="AW763" i="9"/>
  <c r="AT763" i="9"/>
  <c r="AQ763" i="9"/>
  <c r="AN763" i="9"/>
  <c r="AK763" i="9"/>
  <c r="AH763" i="9"/>
  <c r="AE763" i="9"/>
  <c r="AB763" i="9"/>
  <c r="Y763" i="9"/>
  <c r="V763" i="9"/>
  <c r="S763" i="9"/>
  <c r="P763" i="9"/>
  <c r="M763" i="9"/>
  <c r="J763" i="9"/>
  <c r="G763" i="9"/>
  <c r="D763" i="9"/>
  <c r="CA762" i="9"/>
  <c r="BX762" i="9"/>
  <c r="BU762" i="9"/>
  <c r="BR762" i="9"/>
  <c r="BO762" i="9"/>
  <c r="BL762" i="9"/>
  <c r="BI762" i="9"/>
  <c r="BF762" i="9"/>
  <c r="BC762" i="9"/>
  <c r="AZ762" i="9"/>
  <c r="AW762" i="9"/>
  <c r="AT762" i="9"/>
  <c r="AQ762" i="9"/>
  <c r="AN762" i="9"/>
  <c r="AK762" i="9"/>
  <c r="AH762" i="9"/>
  <c r="AE762" i="9"/>
  <c r="AB762" i="9"/>
  <c r="Y762" i="9"/>
  <c r="V762" i="9"/>
  <c r="S762" i="9"/>
  <c r="P762" i="9"/>
  <c r="M762" i="9"/>
  <c r="J762" i="9"/>
  <c r="G762" i="9"/>
  <c r="D762" i="9"/>
  <c r="CA759" i="9"/>
  <c r="BX759" i="9"/>
  <c r="BU759" i="9"/>
  <c r="BR759" i="9"/>
  <c r="BO759" i="9"/>
  <c r="BL759" i="9"/>
  <c r="BI759" i="9"/>
  <c r="BF759" i="9"/>
  <c r="BC759" i="9"/>
  <c r="AZ759" i="9"/>
  <c r="AW759" i="9"/>
  <c r="AT759" i="9"/>
  <c r="AQ759" i="9"/>
  <c r="AN759" i="9"/>
  <c r="AK759" i="9"/>
  <c r="AH759" i="9"/>
  <c r="AE759" i="9"/>
  <c r="AB759" i="9"/>
  <c r="Y759" i="9"/>
  <c r="V759" i="9"/>
  <c r="S759" i="9"/>
  <c r="P759" i="9"/>
  <c r="M759" i="9"/>
  <c r="J759" i="9"/>
  <c r="G759" i="9"/>
  <c r="D759" i="9"/>
  <c r="CA758" i="9"/>
  <c r="BX758" i="9"/>
  <c r="BU758" i="9"/>
  <c r="BR758" i="9"/>
  <c r="BO758" i="9"/>
  <c r="BL758" i="9"/>
  <c r="BI758" i="9"/>
  <c r="BF758" i="9"/>
  <c r="BC758" i="9"/>
  <c r="AZ758" i="9"/>
  <c r="AW758" i="9"/>
  <c r="AT758" i="9"/>
  <c r="AQ758" i="9"/>
  <c r="AN758" i="9"/>
  <c r="AK758" i="9"/>
  <c r="AH758" i="9"/>
  <c r="AE758" i="9"/>
  <c r="AB758" i="9"/>
  <c r="Y758" i="9"/>
  <c r="V758" i="9"/>
  <c r="S758" i="9"/>
  <c r="P758" i="9"/>
  <c r="M758" i="9"/>
  <c r="J758" i="9"/>
  <c r="G758" i="9"/>
  <c r="D758" i="9"/>
  <c r="CA757" i="9"/>
  <c r="BX757" i="9"/>
  <c r="BU757" i="9"/>
  <c r="BR757" i="9"/>
  <c r="BO757" i="9"/>
  <c r="BL757" i="9"/>
  <c r="BI757" i="9"/>
  <c r="BF757" i="9"/>
  <c r="BC757" i="9"/>
  <c r="AZ757" i="9"/>
  <c r="AW757" i="9"/>
  <c r="AT757" i="9"/>
  <c r="AQ757" i="9"/>
  <c r="AN757" i="9"/>
  <c r="AK757" i="9"/>
  <c r="AH757" i="9"/>
  <c r="AE757" i="9"/>
  <c r="AB757" i="9"/>
  <c r="Y757" i="9"/>
  <c r="V757" i="9"/>
  <c r="S757" i="9"/>
  <c r="P757" i="9"/>
  <c r="M757" i="9"/>
  <c r="J757" i="9"/>
  <c r="G757" i="9"/>
  <c r="D757" i="9"/>
  <c r="CA756" i="9"/>
  <c r="BX756" i="9"/>
  <c r="BU756" i="9"/>
  <c r="BR756" i="9"/>
  <c r="BO756" i="9"/>
  <c r="BL756" i="9"/>
  <c r="BI756" i="9"/>
  <c r="BF756" i="9"/>
  <c r="BC756" i="9"/>
  <c r="AZ756" i="9"/>
  <c r="AW756" i="9"/>
  <c r="AT756" i="9"/>
  <c r="AQ756" i="9"/>
  <c r="AN756" i="9"/>
  <c r="AK756" i="9"/>
  <c r="AH756" i="9"/>
  <c r="AE756" i="9"/>
  <c r="AB756" i="9"/>
  <c r="Y756" i="9"/>
  <c r="V756" i="9"/>
  <c r="S756" i="9"/>
  <c r="P756" i="9"/>
  <c r="M756" i="9"/>
  <c r="J756" i="9"/>
  <c r="G756" i="9"/>
  <c r="D756" i="9"/>
  <c r="CA755" i="9"/>
  <c r="BX755" i="9"/>
  <c r="BU755" i="9"/>
  <c r="BR755" i="9"/>
  <c r="BO755" i="9"/>
  <c r="BL755" i="9"/>
  <c r="BI755" i="9"/>
  <c r="BF755" i="9"/>
  <c r="BC755" i="9"/>
  <c r="AZ755" i="9"/>
  <c r="AW755" i="9"/>
  <c r="AT755" i="9"/>
  <c r="AQ755" i="9"/>
  <c r="AN755" i="9"/>
  <c r="AK755" i="9"/>
  <c r="AH755" i="9"/>
  <c r="AE755" i="9"/>
  <c r="AB755" i="9"/>
  <c r="Y755" i="9"/>
  <c r="V755" i="9"/>
  <c r="S755" i="9"/>
  <c r="P755" i="9"/>
  <c r="M755" i="9"/>
  <c r="J755" i="9"/>
  <c r="G755" i="9"/>
  <c r="D755" i="9"/>
  <c r="CA754" i="9"/>
  <c r="BX754" i="9"/>
  <c r="BU754" i="9"/>
  <c r="BR754" i="9"/>
  <c r="BO754" i="9"/>
  <c r="BL754" i="9"/>
  <c r="BI754" i="9"/>
  <c r="BF754" i="9"/>
  <c r="BC754" i="9"/>
  <c r="AZ754" i="9"/>
  <c r="AW754" i="9"/>
  <c r="AT754" i="9"/>
  <c r="AQ754" i="9"/>
  <c r="AN754" i="9"/>
  <c r="AK754" i="9"/>
  <c r="AH754" i="9"/>
  <c r="AE754" i="9"/>
  <c r="AB754" i="9"/>
  <c r="Y754" i="9"/>
  <c r="V754" i="9"/>
  <c r="S754" i="9"/>
  <c r="P754" i="9"/>
  <c r="M754" i="9"/>
  <c r="J754" i="9"/>
  <c r="G754" i="9"/>
  <c r="D754" i="9"/>
  <c r="CA753" i="9"/>
  <c r="BX753" i="9"/>
  <c r="BU753" i="9"/>
  <c r="BR753" i="9"/>
  <c r="BO753" i="9"/>
  <c r="BL753" i="9"/>
  <c r="BI753" i="9"/>
  <c r="BF753" i="9"/>
  <c r="BC753" i="9"/>
  <c r="AZ753" i="9"/>
  <c r="AW753" i="9"/>
  <c r="AT753" i="9"/>
  <c r="AQ753" i="9"/>
  <c r="AN753" i="9"/>
  <c r="AK753" i="9"/>
  <c r="AH753" i="9"/>
  <c r="AE753" i="9"/>
  <c r="AB753" i="9"/>
  <c r="Y753" i="9"/>
  <c r="V753" i="9"/>
  <c r="S753" i="9"/>
  <c r="P753" i="9"/>
  <c r="M753" i="9"/>
  <c r="J753" i="9"/>
  <c r="G753" i="9"/>
  <c r="D753" i="9"/>
  <c r="CA752" i="9"/>
  <c r="BX752" i="9"/>
  <c r="BU752" i="9"/>
  <c r="BR752" i="9"/>
  <c r="BO752" i="9"/>
  <c r="BL752" i="9"/>
  <c r="BI752" i="9"/>
  <c r="BF752" i="9"/>
  <c r="BC752" i="9"/>
  <c r="AZ752" i="9"/>
  <c r="AW752" i="9"/>
  <c r="AT752" i="9"/>
  <c r="AQ752" i="9"/>
  <c r="AN752" i="9"/>
  <c r="AK752" i="9"/>
  <c r="AH752" i="9"/>
  <c r="AE752" i="9"/>
  <c r="AB752" i="9"/>
  <c r="Y752" i="9"/>
  <c r="V752" i="9"/>
  <c r="S752" i="9"/>
  <c r="P752" i="9"/>
  <c r="M752" i="9"/>
  <c r="J752" i="9"/>
  <c r="G752" i="9"/>
  <c r="D752" i="9"/>
  <c r="CA751" i="9"/>
  <c r="BX751" i="9"/>
  <c r="BU751" i="9"/>
  <c r="BR751" i="9"/>
  <c r="BO751" i="9"/>
  <c r="BL751" i="9"/>
  <c r="BI751" i="9"/>
  <c r="BF751" i="9"/>
  <c r="BC751" i="9"/>
  <c r="AZ751" i="9"/>
  <c r="AW751" i="9"/>
  <c r="AT751" i="9"/>
  <c r="AQ751" i="9"/>
  <c r="AN751" i="9"/>
  <c r="AK751" i="9"/>
  <c r="AH751" i="9"/>
  <c r="AE751" i="9"/>
  <c r="AB751" i="9"/>
  <c r="Y751" i="9"/>
  <c r="V751" i="9"/>
  <c r="S751" i="9"/>
  <c r="P751" i="9"/>
  <c r="M751" i="9"/>
  <c r="J751" i="9"/>
  <c r="G751" i="9"/>
  <c r="D751" i="9"/>
  <c r="CA750" i="9"/>
  <c r="BX750" i="9"/>
  <c r="BU750" i="9"/>
  <c r="BR750" i="9"/>
  <c r="BO750" i="9"/>
  <c r="BL750" i="9"/>
  <c r="BI750" i="9"/>
  <c r="BF750" i="9"/>
  <c r="BC750" i="9"/>
  <c r="AZ750" i="9"/>
  <c r="AW750" i="9"/>
  <c r="AT750" i="9"/>
  <c r="AQ750" i="9"/>
  <c r="AN750" i="9"/>
  <c r="AK750" i="9"/>
  <c r="AH750" i="9"/>
  <c r="AE750" i="9"/>
  <c r="AB750" i="9"/>
  <c r="Y750" i="9"/>
  <c r="V750" i="9"/>
  <c r="S750" i="9"/>
  <c r="P750" i="9"/>
  <c r="M750" i="9"/>
  <c r="J750" i="9"/>
  <c r="G750" i="9"/>
  <c r="D750" i="9"/>
  <c r="CA747" i="9"/>
  <c r="BX747" i="9"/>
  <c r="BU747" i="9"/>
  <c r="BR747" i="9"/>
  <c r="BO747" i="9"/>
  <c r="BL747" i="9"/>
  <c r="BI747" i="9"/>
  <c r="BF747" i="9"/>
  <c r="BC747" i="9"/>
  <c r="AZ747" i="9"/>
  <c r="AW747" i="9"/>
  <c r="AT747" i="9"/>
  <c r="AQ747" i="9"/>
  <c r="AN747" i="9"/>
  <c r="AK747" i="9"/>
  <c r="AH747" i="9"/>
  <c r="AE747" i="9"/>
  <c r="AB747" i="9"/>
  <c r="Y747" i="9"/>
  <c r="V747" i="9"/>
  <c r="S747" i="9"/>
  <c r="P747" i="9"/>
  <c r="M747" i="9"/>
  <c r="J747" i="9"/>
  <c r="G747" i="9"/>
  <c r="D747" i="9"/>
  <c r="CA746" i="9"/>
  <c r="BX746" i="9"/>
  <c r="BU746" i="9"/>
  <c r="BR746" i="9"/>
  <c r="BO746" i="9"/>
  <c r="BL746" i="9"/>
  <c r="BI746" i="9"/>
  <c r="BF746" i="9"/>
  <c r="BC746" i="9"/>
  <c r="AZ746" i="9"/>
  <c r="AW746" i="9"/>
  <c r="AT746" i="9"/>
  <c r="AQ746" i="9"/>
  <c r="AN746" i="9"/>
  <c r="AK746" i="9"/>
  <c r="AH746" i="9"/>
  <c r="AE746" i="9"/>
  <c r="AB746" i="9"/>
  <c r="Y746" i="9"/>
  <c r="V746" i="9"/>
  <c r="S746" i="9"/>
  <c r="P746" i="9"/>
  <c r="M746" i="9"/>
  <c r="J746" i="9"/>
  <c r="G746" i="9"/>
  <c r="D746" i="9"/>
  <c r="CA745" i="9"/>
  <c r="BX745" i="9"/>
  <c r="BU745" i="9"/>
  <c r="BR745" i="9"/>
  <c r="BO745" i="9"/>
  <c r="BL745" i="9"/>
  <c r="BI745" i="9"/>
  <c r="BF745" i="9"/>
  <c r="BC745" i="9"/>
  <c r="AZ745" i="9"/>
  <c r="AW745" i="9"/>
  <c r="AT745" i="9"/>
  <c r="AQ745" i="9"/>
  <c r="AN745" i="9"/>
  <c r="AK745" i="9"/>
  <c r="AH745" i="9"/>
  <c r="AE745" i="9"/>
  <c r="AB745" i="9"/>
  <c r="Y745" i="9"/>
  <c r="V745" i="9"/>
  <c r="S745" i="9"/>
  <c r="P745" i="9"/>
  <c r="M745" i="9"/>
  <c r="J745" i="9"/>
  <c r="G745" i="9"/>
  <c r="D745" i="9"/>
  <c r="CA744" i="9"/>
  <c r="BX744" i="9"/>
  <c r="BU744" i="9"/>
  <c r="BR744" i="9"/>
  <c r="BO744" i="9"/>
  <c r="BL744" i="9"/>
  <c r="BI744" i="9"/>
  <c r="BF744" i="9"/>
  <c r="BC744" i="9"/>
  <c r="AZ744" i="9"/>
  <c r="AW744" i="9"/>
  <c r="AT744" i="9"/>
  <c r="AQ744" i="9"/>
  <c r="AN744" i="9"/>
  <c r="AK744" i="9"/>
  <c r="AH744" i="9"/>
  <c r="AE744" i="9"/>
  <c r="AB744" i="9"/>
  <c r="Y744" i="9"/>
  <c r="V744" i="9"/>
  <c r="S744" i="9"/>
  <c r="P744" i="9"/>
  <c r="M744" i="9"/>
  <c r="J744" i="9"/>
  <c r="G744" i="9"/>
  <c r="D744" i="9"/>
  <c r="CA743" i="9"/>
  <c r="BX743" i="9"/>
  <c r="BU743" i="9"/>
  <c r="BR743" i="9"/>
  <c r="BO743" i="9"/>
  <c r="BL743" i="9"/>
  <c r="BI743" i="9"/>
  <c r="BF743" i="9"/>
  <c r="BC743" i="9"/>
  <c r="AZ743" i="9"/>
  <c r="AW743" i="9"/>
  <c r="AT743" i="9"/>
  <c r="AQ743" i="9"/>
  <c r="AN743" i="9"/>
  <c r="AK743" i="9"/>
  <c r="AH743" i="9"/>
  <c r="AE743" i="9"/>
  <c r="AB743" i="9"/>
  <c r="Y743" i="9"/>
  <c r="V743" i="9"/>
  <c r="S743" i="9"/>
  <c r="P743" i="9"/>
  <c r="M743" i="9"/>
  <c r="J743" i="9"/>
  <c r="G743" i="9"/>
  <c r="D743" i="9"/>
  <c r="CA742" i="9"/>
  <c r="BX742" i="9"/>
  <c r="BU742" i="9"/>
  <c r="BR742" i="9"/>
  <c r="BO742" i="9"/>
  <c r="BL742" i="9"/>
  <c r="BI742" i="9"/>
  <c r="BF742" i="9"/>
  <c r="BC742" i="9"/>
  <c r="AZ742" i="9"/>
  <c r="AW742" i="9"/>
  <c r="AT742" i="9"/>
  <c r="AQ742" i="9"/>
  <c r="AN742" i="9"/>
  <c r="AK742" i="9"/>
  <c r="AH742" i="9"/>
  <c r="AE742" i="9"/>
  <c r="AB742" i="9"/>
  <c r="Y742" i="9"/>
  <c r="V742" i="9"/>
  <c r="S742" i="9"/>
  <c r="P742" i="9"/>
  <c r="M742" i="9"/>
  <c r="J742" i="9"/>
  <c r="G742" i="9"/>
  <c r="D742" i="9"/>
  <c r="CA741" i="9"/>
  <c r="BX741" i="9"/>
  <c r="BU741" i="9"/>
  <c r="BR741" i="9"/>
  <c r="BO741" i="9"/>
  <c r="BL741" i="9"/>
  <c r="BI741" i="9"/>
  <c r="BF741" i="9"/>
  <c r="BC741" i="9"/>
  <c r="AZ741" i="9"/>
  <c r="AW741" i="9"/>
  <c r="AT741" i="9"/>
  <c r="AQ741" i="9"/>
  <c r="AN741" i="9"/>
  <c r="AK741" i="9"/>
  <c r="AH741" i="9"/>
  <c r="AE741" i="9"/>
  <c r="AB741" i="9"/>
  <c r="Y741" i="9"/>
  <c r="V741" i="9"/>
  <c r="S741" i="9"/>
  <c r="P741" i="9"/>
  <c r="M741" i="9"/>
  <c r="J741" i="9"/>
  <c r="G741" i="9"/>
  <c r="D741" i="9"/>
  <c r="CA740" i="9"/>
  <c r="BX740" i="9"/>
  <c r="BU740" i="9"/>
  <c r="BR740" i="9"/>
  <c r="BO740" i="9"/>
  <c r="BL740" i="9"/>
  <c r="BI740" i="9"/>
  <c r="BF740" i="9"/>
  <c r="BC740" i="9"/>
  <c r="AZ740" i="9"/>
  <c r="AW740" i="9"/>
  <c r="AT740" i="9"/>
  <c r="AQ740" i="9"/>
  <c r="AN740" i="9"/>
  <c r="AK740" i="9"/>
  <c r="AH740" i="9"/>
  <c r="AE740" i="9"/>
  <c r="AB740" i="9"/>
  <c r="Y740" i="9"/>
  <c r="V740" i="9"/>
  <c r="S740" i="9"/>
  <c r="P740" i="9"/>
  <c r="M740" i="9"/>
  <c r="J740" i="9"/>
  <c r="G740" i="9"/>
  <c r="D740" i="9"/>
  <c r="CA739" i="9"/>
  <c r="BX739" i="9"/>
  <c r="BU739" i="9"/>
  <c r="BR739" i="9"/>
  <c r="BO739" i="9"/>
  <c r="BL739" i="9"/>
  <c r="BI739" i="9"/>
  <c r="BF739" i="9"/>
  <c r="BC739" i="9"/>
  <c r="AZ739" i="9"/>
  <c r="AW739" i="9"/>
  <c r="AT739" i="9"/>
  <c r="AQ739" i="9"/>
  <c r="AN739" i="9"/>
  <c r="AK739" i="9"/>
  <c r="AH739" i="9"/>
  <c r="AE739" i="9"/>
  <c r="AB739" i="9"/>
  <c r="Y739" i="9"/>
  <c r="V739" i="9"/>
  <c r="S739" i="9"/>
  <c r="P739" i="9"/>
  <c r="M739" i="9"/>
  <c r="J739" i="9"/>
  <c r="G739" i="9"/>
  <c r="D739" i="9"/>
  <c r="CA738" i="9"/>
  <c r="BX738" i="9"/>
  <c r="BU738" i="9"/>
  <c r="BR738" i="9"/>
  <c r="BO738" i="9"/>
  <c r="BL738" i="9"/>
  <c r="BI738" i="9"/>
  <c r="BF738" i="9"/>
  <c r="BC738" i="9"/>
  <c r="AZ738" i="9"/>
  <c r="AW738" i="9"/>
  <c r="AT738" i="9"/>
  <c r="AQ738" i="9"/>
  <c r="AN738" i="9"/>
  <c r="AK738" i="9"/>
  <c r="AH738" i="9"/>
  <c r="AE738" i="9"/>
  <c r="AB738" i="9"/>
  <c r="Y738" i="9"/>
  <c r="V738" i="9"/>
  <c r="S738" i="9"/>
  <c r="P738" i="9"/>
  <c r="M738" i="9"/>
  <c r="J738" i="9"/>
  <c r="G738" i="9"/>
  <c r="D738" i="9"/>
  <c r="CA735" i="9"/>
  <c r="BX735" i="9"/>
  <c r="BU735" i="9"/>
  <c r="BR735" i="9"/>
  <c r="BO735" i="9"/>
  <c r="BL735" i="9"/>
  <c r="BI735" i="9"/>
  <c r="BF735" i="9"/>
  <c r="BC735" i="9"/>
  <c r="AZ735" i="9"/>
  <c r="AW735" i="9"/>
  <c r="AT735" i="9"/>
  <c r="AQ735" i="9"/>
  <c r="AN735" i="9"/>
  <c r="AK735" i="9"/>
  <c r="AH735" i="9"/>
  <c r="AE735" i="9"/>
  <c r="AB735" i="9"/>
  <c r="Y735" i="9"/>
  <c r="V735" i="9"/>
  <c r="S735" i="9"/>
  <c r="P735" i="9"/>
  <c r="M735" i="9"/>
  <c r="J735" i="9"/>
  <c r="G735" i="9"/>
  <c r="D735" i="9"/>
  <c r="CA734" i="9"/>
  <c r="BX734" i="9"/>
  <c r="BU734" i="9"/>
  <c r="BR734" i="9"/>
  <c r="BO734" i="9"/>
  <c r="BL734" i="9"/>
  <c r="BI734" i="9"/>
  <c r="BF734" i="9"/>
  <c r="BC734" i="9"/>
  <c r="AZ734" i="9"/>
  <c r="AW734" i="9"/>
  <c r="AT734" i="9"/>
  <c r="AQ734" i="9"/>
  <c r="AN734" i="9"/>
  <c r="AK734" i="9"/>
  <c r="AH734" i="9"/>
  <c r="AE734" i="9"/>
  <c r="AB734" i="9"/>
  <c r="Y734" i="9"/>
  <c r="V734" i="9"/>
  <c r="S734" i="9"/>
  <c r="P734" i="9"/>
  <c r="M734" i="9"/>
  <c r="J734" i="9"/>
  <c r="G734" i="9"/>
  <c r="D734" i="9"/>
  <c r="CA731" i="9"/>
  <c r="BX731" i="9"/>
  <c r="BU731" i="9"/>
  <c r="BR731" i="9"/>
  <c r="BO731" i="9"/>
  <c r="BL731" i="9"/>
  <c r="BI731" i="9"/>
  <c r="BF731" i="9"/>
  <c r="BC731" i="9"/>
  <c r="AZ731" i="9"/>
  <c r="AW731" i="9"/>
  <c r="AT731" i="9"/>
  <c r="AQ731" i="9"/>
  <c r="AN731" i="9"/>
  <c r="AK731" i="9"/>
  <c r="AH731" i="9"/>
  <c r="AE731" i="9"/>
  <c r="AB731" i="9"/>
  <c r="Y731" i="9"/>
  <c r="V731" i="9"/>
  <c r="S731" i="9"/>
  <c r="P731" i="9"/>
  <c r="M731" i="9"/>
  <c r="J731" i="9"/>
  <c r="G731" i="9"/>
  <c r="D731" i="9"/>
  <c r="CA730" i="9"/>
  <c r="BX730" i="9"/>
  <c r="BU730" i="9"/>
  <c r="BR730" i="9"/>
  <c r="BO730" i="9"/>
  <c r="BL730" i="9"/>
  <c r="BI730" i="9"/>
  <c r="BF730" i="9"/>
  <c r="BC730" i="9"/>
  <c r="AZ730" i="9"/>
  <c r="AW730" i="9"/>
  <c r="AT730" i="9"/>
  <c r="AQ730" i="9"/>
  <c r="AN730" i="9"/>
  <c r="AK730" i="9"/>
  <c r="AH730" i="9"/>
  <c r="AE730" i="9"/>
  <c r="AB730" i="9"/>
  <c r="Y730" i="9"/>
  <c r="V730" i="9"/>
  <c r="S730" i="9"/>
  <c r="P730" i="9"/>
  <c r="M730" i="9"/>
  <c r="J730" i="9"/>
  <c r="G730" i="9"/>
  <c r="D730" i="9"/>
  <c r="CA729" i="9"/>
  <c r="BX729" i="9"/>
  <c r="BU729" i="9"/>
  <c r="BR729" i="9"/>
  <c r="BO729" i="9"/>
  <c r="BL729" i="9"/>
  <c r="BI729" i="9"/>
  <c r="BF729" i="9"/>
  <c r="BC729" i="9"/>
  <c r="AZ729" i="9"/>
  <c r="AW729" i="9"/>
  <c r="AT729" i="9"/>
  <c r="AQ729" i="9"/>
  <c r="AN729" i="9"/>
  <c r="AK729" i="9"/>
  <c r="AH729" i="9"/>
  <c r="AE729" i="9"/>
  <c r="AB729" i="9"/>
  <c r="Y729" i="9"/>
  <c r="V729" i="9"/>
  <c r="S729" i="9"/>
  <c r="P729" i="9"/>
  <c r="M729" i="9"/>
  <c r="J729" i="9"/>
  <c r="G729" i="9"/>
  <c r="D729" i="9"/>
  <c r="CA728" i="9"/>
  <c r="BX728" i="9"/>
  <c r="BU728" i="9"/>
  <c r="BR728" i="9"/>
  <c r="BO728" i="9"/>
  <c r="BL728" i="9"/>
  <c r="BI728" i="9"/>
  <c r="BF728" i="9"/>
  <c r="BC728" i="9"/>
  <c r="AZ728" i="9"/>
  <c r="AW728" i="9"/>
  <c r="AT728" i="9"/>
  <c r="AQ728" i="9"/>
  <c r="AN728" i="9"/>
  <c r="AK728" i="9"/>
  <c r="AH728" i="9"/>
  <c r="AE728" i="9"/>
  <c r="AB728" i="9"/>
  <c r="Y728" i="9"/>
  <c r="V728" i="9"/>
  <c r="S728" i="9"/>
  <c r="P728" i="9"/>
  <c r="M728" i="9"/>
  <c r="J728" i="9"/>
  <c r="G728" i="9"/>
  <c r="D728" i="9"/>
  <c r="CA727" i="9"/>
  <c r="BX727" i="9"/>
  <c r="BU727" i="9"/>
  <c r="BR727" i="9"/>
  <c r="BO727" i="9"/>
  <c r="BL727" i="9"/>
  <c r="BI727" i="9"/>
  <c r="BF727" i="9"/>
  <c r="BC727" i="9"/>
  <c r="AZ727" i="9"/>
  <c r="AW727" i="9"/>
  <c r="AT727" i="9"/>
  <c r="AQ727" i="9"/>
  <c r="AN727" i="9"/>
  <c r="AK727" i="9"/>
  <c r="AH727" i="9"/>
  <c r="AE727" i="9"/>
  <c r="AB727" i="9"/>
  <c r="Y727" i="9"/>
  <c r="V727" i="9"/>
  <c r="S727" i="9"/>
  <c r="P727" i="9"/>
  <c r="M727" i="9"/>
  <c r="J727" i="9"/>
  <c r="G727" i="9"/>
  <c r="D727" i="9"/>
  <c r="CA726" i="9"/>
  <c r="BX726" i="9"/>
  <c r="BU726" i="9"/>
  <c r="BR726" i="9"/>
  <c r="BO726" i="9"/>
  <c r="BL726" i="9"/>
  <c r="BI726" i="9"/>
  <c r="BF726" i="9"/>
  <c r="BC726" i="9"/>
  <c r="AZ726" i="9"/>
  <c r="AW726" i="9"/>
  <c r="AT726" i="9"/>
  <c r="AQ726" i="9"/>
  <c r="AN726" i="9"/>
  <c r="AK726" i="9"/>
  <c r="AH726" i="9"/>
  <c r="AE726" i="9"/>
  <c r="AB726" i="9"/>
  <c r="Y726" i="9"/>
  <c r="V726" i="9"/>
  <c r="S726" i="9"/>
  <c r="P726" i="9"/>
  <c r="M726" i="9"/>
  <c r="J726" i="9"/>
  <c r="G726" i="9"/>
  <c r="D726" i="9"/>
  <c r="CA725" i="9"/>
  <c r="BX725" i="9"/>
  <c r="BU725" i="9"/>
  <c r="BR725" i="9"/>
  <c r="BO725" i="9"/>
  <c r="BL725" i="9"/>
  <c r="BI725" i="9"/>
  <c r="BF725" i="9"/>
  <c r="BC725" i="9"/>
  <c r="AZ725" i="9"/>
  <c r="AW725" i="9"/>
  <c r="AT725" i="9"/>
  <c r="AQ725" i="9"/>
  <c r="AN725" i="9"/>
  <c r="AK725" i="9"/>
  <c r="AH725" i="9"/>
  <c r="AE725" i="9"/>
  <c r="AB725" i="9"/>
  <c r="Y725" i="9"/>
  <c r="V725" i="9"/>
  <c r="S725" i="9"/>
  <c r="P725" i="9"/>
  <c r="M725" i="9"/>
  <c r="J725" i="9"/>
  <c r="G725" i="9"/>
  <c r="D725" i="9"/>
  <c r="CA724" i="9"/>
  <c r="BX724" i="9"/>
  <c r="BU724" i="9"/>
  <c r="BR724" i="9"/>
  <c r="BO724" i="9"/>
  <c r="BL724" i="9"/>
  <c r="BI724" i="9"/>
  <c r="BF724" i="9"/>
  <c r="BC724" i="9"/>
  <c r="AZ724" i="9"/>
  <c r="AW724" i="9"/>
  <c r="AT724" i="9"/>
  <c r="AQ724" i="9"/>
  <c r="AN724" i="9"/>
  <c r="AK724" i="9"/>
  <c r="AH724" i="9"/>
  <c r="AE724" i="9"/>
  <c r="AB724" i="9"/>
  <c r="Y724" i="9"/>
  <c r="V724" i="9"/>
  <c r="S724" i="9"/>
  <c r="P724" i="9"/>
  <c r="M724" i="9"/>
  <c r="J724" i="9"/>
  <c r="G724" i="9"/>
  <c r="D724" i="9"/>
  <c r="CA723" i="9"/>
  <c r="BX723" i="9"/>
  <c r="BU723" i="9"/>
  <c r="BR723" i="9"/>
  <c r="BO723" i="9"/>
  <c r="BL723" i="9"/>
  <c r="BI723" i="9"/>
  <c r="BF723" i="9"/>
  <c r="BC723" i="9"/>
  <c r="AZ723" i="9"/>
  <c r="AW723" i="9"/>
  <c r="AT723" i="9"/>
  <c r="AQ723" i="9"/>
  <c r="AN723" i="9"/>
  <c r="AK723" i="9"/>
  <c r="AH723" i="9"/>
  <c r="AE723" i="9"/>
  <c r="AB723" i="9"/>
  <c r="Y723" i="9"/>
  <c r="V723" i="9"/>
  <c r="S723" i="9"/>
  <c r="P723" i="9"/>
  <c r="M723" i="9"/>
  <c r="J723" i="9"/>
  <c r="G723" i="9"/>
  <c r="D723" i="9"/>
  <c r="CA722" i="9"/>
  <c r="BX722" i="9"/>
  <c r="BU722" i="9"/>
  <c r="BR722" i="9"/>
  <c r="BO722" i="9"/>
  <c r="BL722" i="9"/>
  <c r="BI722" i="9"/>
  <c r="BF722" i="9"/>
  <c r="BC722" i="9"/>
  <c r="AZ722" i="9"/>
  <c r="AW722" i="9"/>
  <c r="AT722" i="9"/>
  <c r="AQ722" i="9"/>
  <c r="AN722" i="9"/>
  <c r="AK722" i="9"/>
  <c r="AH722" i="9"/>
  <c r="AE722" i="9"/>
  <c r="AB722" i="9"/>
  <c r="Y722" i="9"/>
  <c r="V722" i="9"/>
  <c r="S722" i="9"/>
  <c r="P722" i="9"/>
  <c r="M722" i="9"/>
  <c r="J722" i="9"/>
  <c r="G722" i="9"/>
  <c r="D722" i="9"/>
  <c r="CA719" i="9"/>
  <c r="BX719" i="9"/>
  <c r="BU719" i="9"/>
  <c r="BR719" i="9"/>
  <c r="BO719" i="9"/>
  <c r="BL719" i="9"/>
  <c r="BI719" i="9"/>
  <c r="BF719" i="9"/>
  <c r="BC719" i="9"/>
  <c r="AZ719" i="9"/>
  <c r="AW719" i="9"/>
  <c r="AT719" i="9"/>
  <c r="AQ719" i="9"/>
  <c r="AN719" i="9"/>
  <c r="AK719" i="9"/>
  <c r="AH719" i="9"/>
  <c r="AE719" i="9"/>
  <c r="AB719" i="9"/>
  <c r="Y719" i="9"/>
  <c r="V719" i="9"/>
  <c r="S719" i="9"/>
  <c r="P719" i="9"/>
  <c r="M719" i="9"/>
  <c r="J719" i="9"/>
  <c r="G719" i="9"/>
  <c r="D719" i="9"/>
  <c r="CA718" i="9"/>
  <c r="BX718" i="9"/>
  <c r="BU718" i="9"/>
  <c r="BR718" i="9"/>
  <c r="BO718" i="9"/>
  <c r="BL718" i="9"/>
  <c r="BI718" i="9"/>
  <c r="BF718" i="9"/>
  <c r="BC718" i="9"/>
  <c r="AZ718" i="9"/>
  <c r="AW718" i="9"/>
  <c r="AT718" i="9"/>
  <c r="AQ718" i="9"/>
  <c r="AN718" i="9"/>
  <c r="AK718" i="9"/>
  <c r="AH718" i="9"/>
  <c r="AE718" i="9"/>
  <c r="AB718" i="9"/>
  <c r="Y718" i="9"/>
  <c r="V718" i="9"/>
  <c r="S718" i="9"/>
  <c r="P718" i="9"/>
  <c r="M718" i="9"/>
  <c r="J718" i="9"/>
  <c r="G718" i="9"/>
  <c r="D718" i="9"/>
  <c r="CA717" i="9"/>
  <c r="BX717" i="9"/>
  <c r="BU717" i="9"/>
  <c r="BR717" i="9"/>
  <c r="BO717" i="9"/>
  <c r="BL717" i="9"/>
  <c r="BI717" i="9"/>
  <c r="BF717" i="9"/>
  <c r="BC717" i="9"/>
  <c r="AZ717" i="9"/>
  <c r="AW717" i="9"/>
  <c r="AT717" i="9"/>
  <c r="AQ717" i="9"/>
  <c r="AN717" i="9"/>
  <c r="AK717" i="9"/>
  <c r="AH717" i="9"/>
  <c r="AE717" i="9"/>
  <c r="AB717" i="9"/>
  <c r="Y717" i="9"/>
  <c r="V717" i="9"/>
  <c r="S717" i="9"/>
  <c r="P717" i="9"/>
  <c r="M717" i="9"/>
  <c r="J717" i="9"/>
  <c r="G717" i="9"/>
  <c r="D717" i="9"/>
  <c r="CA716" i="9"/>
  <c r="BX716" i="9"/>
  <c r="BU716" i="9"/>
  <c r="BR716" i="9"/>
  <c r="BO716" i="9"/>
  <c r="BL716" i="9"/>
  <c r="BI716" i="9"/>
  <c r="BF716" i="9"/>
  <c r="BC716" i="9"/>
  <c r="AZ716" i="9"/>
  <c r="AW716" i="9"/>
  <c r="AT716" i="9"/>
  <c r="AQ716" i="9"/>
  <c r="AN716" i="9"/>
  <c r="AK716" i="9"/>
  <c r="AH716" i="9"/>
  <c r="AE716" i="9"/>
  <c r="AB716" i="9"/>
  <c r="Y716" i="9"/>
  <c r="V716" i="9"/>
  <c r="S716" i="9"/>
  <c r="P716" i="9"/>
  <c r="M716" i="9"/>
  <c r="J716" i="9"/>
  <c r="G716" i="9"/>
  <c r="D716" i="9"/>
  <c r="CA715" i="9"/>
  <c r="BX715" i="9"/>
  <c r="BU715" i="9"/>
  <c r="BR715" i="9"/>
  <c r="BO715" i="9"/>
  <c r="BL715" i="9"/>
  <c r="BI715" i="9"/>
  <c r="BF715" i="9"/>
  <c r="BC715" i="9"/>
  <c r="AZ715" i="9"/>
  <c r="AW715" i="9"/>
  <c r="AT715" i="9"/>
  <c r="AQ715" i="9"/>
  <c r="AN715" i="9"/>
  <c r="AK715" i="9"/>
  <c r="AH715" i="9"/>
  <c r="AE715" i="9"/>
  <c r="AB715" i="9"/>
  <c r="Y715" i="9"/>
  <c r="V715" i="9"/>
  <c r="S715" i="9"/>
  <c r="P715" i="9"/>
  <c r="M715" i="9"/>
  <c r="J715" i="9"/>
  <c r="G715" i="9"/>
  <c r="D715" i="9"/>
  <c r="CA714" i="9"/>
  <c r="BX714" i="9"/>
  <c r="BU714" i="9"/>
  <c r="BR714" i="9"/>
  <c r="BO714" i="9"/>
  <c r="BL714" i="9"/>
  <c r="BI714" i="9"/>
  <c r="BF714" i="9"/>
  <c r="BC714" i="9"/>
  <c r="AZ714" i="9"/>
  <c r="AW714" i="9"/>
  <c r="AT714" i="9"/>
  <c r="AQ714" i="9"/>
  <c r="AN714" i="9"/>
  <c r="AK714" i="9"/>
  <c r="AH714" i="9"/>
  <c r="AE714" i="9"/>
  <c r="AB714" i="9"/>
  <c r="Y714" i="9"/>
  <c r="V714" i="9"/>
  <c r="S714" i="9"/>
  <c r="P714" i="9"/>
  <c r="M714" i="9"/>
  <c r="J714" i="9"/>
  <c r="G714" i="9"/>
  <c r="D714" i="9"/>
  <c r="CA713" i="9"/>
  <c r="BX713" i="9"/>
  <c r="BU713" i="9"/>
  <c r="BR713" i="9"/>
  <c r="BO713" i="9"/>
  <c r="BL713" i="9"/>
  <c r="BI713" i="9"/>
  <c r="BF713" i="9"/>
  <c r="BC713" i="9"/>
  <c r="AZ713" i="9"/>
  <c r="AW713" i="9"/>
  <c r="AT713" i="9"/>
  <c r="AQ713" i="9"/>
  <c r="AN713" i="9"/>
  <c r="AK713" i="9"/>
  <c r="AH713" i="9"/>
  <c r="AE713" i="9"/>
  <c r="AB713" i="9"/>
  <c r="Y713" i="9"/>
  <c r="V713" i="9"/>
  <c r="S713" i="9"/>
  <c r="P713" i="9"/>
  <c r="M713" i="9"/>
  <c r="J713" i="9"/>
  <c r="G713" i="9"/>
  <c r="D713" i="9"/>
  <c r="CA712" i="9"/>
  <c r="BX712" i="9"/>
  <c r="BU712" i="9"/>
  <c r="BR712" i="9"/>
  <c r="BO712" i="9"/>
  <c r="BL712" i="9"/>
  <c r="BI712" i="9"/>
  <c r="BF712" i="9"/>
  <c r="BC712" i="9"/>
  <c r="AZ712" i="9"/>
  <c r="AW712" i="9"/>
  <c r="AT712" i="9"/>
  <c r="AQ712" i="9"/>
  <c r="AN712" i="9"/>
  <c r="AK712" i="9"/>
  <c r="AH712" i="9"/>
  <c r="AE712" i="9"/>
  <c r="AB712" i="9"/>
  <c r="Y712" i="9"/>
  <c r="V712" i="9"/>
  <c r="S712" i="9"/>
  <c r="P712" i="9"/>
  <c r="M712" i="9"/>
  <c r="J712" i="9"/>
  <c r="G712" i="9"/>
  <c r="D712" i="9"/>
  <c r="CA711" i="9"/>
  <c r="BX711" i="9"/>
  <c r="BU711" i="9"/>
  <c r="BR711" i="9"/>
  <c r="BO711" i="9"/>
  <c r="BL711" i="9"/>
  <c r="BI711" i="9"/>
  <c r="BF711" i="9"/>
  <c r="BC711" i="9"/>
  <c r="AZ711" i="9"/>
  <c r="AW711" i="9"/>
  <c r="AT711" i="9"/>
  <c r="AQ711" i="9"/>
  <c r="AN711" i="9"/>
  <c r="AK711" i="9"/>
  <c r="AH711" i="9"/>
  <c r="AE711" i="9"/>
  <c r="AB711" i="9"/>
  <c r="Y711" i="9"/>
  <c r="V711" i="9"/>
  <c r="S711" i="9"/>
  <c r="P711" i="9"/>
  <c r="M711" i="9"/>
  <c r="J711" i="9"/>
  <c r="G711" i="9"/>
  <c r="D711" i="9"/>
  <c r="CA710" i="9"/>
  <c r="BX710" i="9"/>
  <c r="BU710" i="9"/>
  <c r="BR710" i="9"/>
  <c r="BO710" i="9"/>
  <c r="BL710" i="9"/>
  <c r="BI710" i="9"/>
  <c r="BF710" i="9"/>
  <c r="BC710" i="9"/>
  <c r="AZ710" i="9"/>
  <c r="AW710" i="9"/>
  <c r="AT710" i="9"/>
  <c r="AQ710" i="9"/>
  <c r="AN710" i="9"/>
  <c r="AK710" i="9"/>
  <c r="AH710" i="9"/>
  <c r="AE710" i="9"/>
  <c r="AB710" i="9"/>
  <c r="Y710" i="9"/>
  <c r="V710" i="9"/>
  <c r="S710" i="9"/>
  <c r="P710" i="9"/>
  <c r="M710" i="9"/>
  <c r="J710" i="9"/>
  <c r="G710" i="9"/>
  <c r="D710" i="9"/>
  <c r="CA707" i="9"/>
  <c r="BX707" i="9"/>
  <c r="BU707" i="9"/>
  <c r="BR707" i="9"/>
  <c r="BO707" i="9"/>
  <c r="BL707" i="9"/>
  <c r="BI707" i="9"/>
  <c r="BF707" i="9"/>
  <c r="BC707" i="9"/>
  <c r="AZ707" i="9"/>
  <c r="AW707" i="9"/>
  <c r="AT707" i="9"/>
  <c r="AQ707" i="9"/>
  <c r="AN707" i="9"/>
  <c r="AK707" i="9"/>
  <c r="AH707" i="9"/>
  <c r="AE707" i="9"/>
  <c r="AB707" i="9"/>
  <c r="Y707" i="9"/>
  <c r="V707" i="9"/>
  <c r="S707" i="9"/>
  <c r="P707" i="9"/>
  <c r="M707" i="9"/>
  <c r="J707" i="9"/>
  <c r="G707" i="9"/>
  <c r="D707" i="9"/>
  <c r="CA706" i="9"/>
  <c r="BX706" i="9"/>
  <c r="BU706" i="9"/>
  <c r="BR706" i="9"/>
  <c r="BO706" i="9"/>
  <c r="BL706" i="9"/>
  <c r="BI706" i="9"/>
  <c r="BF706" i="9"/>
  <c r="BC706" i="9"/>
  <c r="AZ706" i="9"/>
  <c r="AW706" i="9"/>
  <c r="AT706" i="9"/>
  <c r="AQ706" i="9"/>
  <c r="AN706" i="9"/>
  <c r="AK706" i="9"/>
  <c r="AH706" i="9"/>
  <c r="AE706" i="9"/>
  <c r="AB706" i="9"/>
  <c r="Y706" i="9"/>
  <c r="V706" i="9"/>
  <c r="S706" i="9"/>
  <c r="P706" i="9"/>
  <c r="M706" i="9"/>
  <c r="J706" i="9"/>
  <c r="G706" i="9"/>
  <c r="D706" i="9"/>
  <c r="CA705" i="9"/>
  <c r="BX705" i="9"/>
  <c r="BU705" i="9"/>
  <c r="BR705" i="9"/>
  <c r="BO705" i="9"/>
  <c r="BL705" i="9"/>
  <c r="BI705" i="9"/>
  <c r="BF705" i="9"/>
  <c r="BC705" i="9"/>
  <c r="AZ705" i="9"/>
  <c r="AW705" i="9"/>
  <c r="AT705" i="9"/>
  <c r="AQ705" i="9"/>
  <c r="AN705" i="9"/>
  <c r="AK705" i="9"/>
  <c r="AH705" i="9"/>
  <c r="AE705" i="9"/>
  <c r="AB705" i="9"/>
  <c r="Y705" i="9"/>
  <c r="V705" i="9"/>
  <c r="S705" i="9"/>
  <c r="P705" i="9"/>
  <c r="M705" i="9"/>
  <c r="J705" i="9"/>
  <c r="G705" i="9"/>
  <c r="D705" i="9"/>
  <c r="CA704" i="9"/>
  <c r="BX704" i="9"/>
  <c r="BU704" i="9"/>
  <c r="BR704" i="9"/>
  <c r="BO704" i="9"/>
  <c r="BL704" i="9"/>
  <c r="BI704" i="9"/>
  <c r="BF704" i="9"/>
  <c r="BC704" i="9"/>
  <c r="AZ704" i="9"/>
  <c r="AW704" i="9"/>
  <c r="AT704" i="9"/>
  <c r="AQ704" i="9"/>
  <c r="AN704" i="9"/>
  <c r="AK704" i="9"/>
  <c r="AH704" i="9"/>
  <c r="AE704" i="9"/>
  <c r="AB704" i="9"/>
  <c r="Y704" i="9"/>
  <c r="V704" i="9"/>
  <c r="S704" i="9"/>
  <c r="P704" i="9"/>
  <c r="M704" i="9"/>
  <c r="J704" i="9"/>
  <c r="G704" i="9"/>
  <c r="D704" i="9"/>
  <c r="CA703" i="9"/>
  <c r="BX703" i="9"/>
  <c r="BU703" i="9"/>
  <c r="BR703" i="9"/>
  <c r="BO703" i="9"/>
  <c r="BL703" i="9"/>
  <c r="BI703" i="9"/>
  <c r="BF703" i="9"/>
  <c r="BC703" i="9"/>
  <c r="AZ703" i="9"/>
  <c r="AW703" i="9"/>
  <c r="AT703" i="9"/>
  <c r="AQ703" i="9"/>
  <c r="AN703" i="9"/>
  <c r="AK703" i="9"/>
  <c r="AH703" i="9"/>
  <c r="AE703" i="9"/>
  <c r="AB703" i="9"/>
  <c r="Y703" i="9"/>
  <c r="V703" i="9"/>
  <c r="S703" i="9"/>
  <c r="P703" i="9"/>
  <c r="M703" i="9"/>
  <c r="J703" i="9"/>
  <c r="G703" i="9"/>
  <c r="D703" i="9"/>
  <c r="CA700" i="9"/>
  <c r="BX700" i="9"/>
  <c r="BU700" i="9"/>
  <c r="BR700" i="9"/>
  <c r="BO700" i="9"/>
  <c r="BL700" i="9"/>
  <c r="BI700" i="9"/>
  <c r="BF700" i="9"/>
  <c r="BC700" i="9"/>
  <c r="AZ700" i="9"/>
  <c r="AW700" i="9"/>
  <c r="AT700" i="9"/>
  <c r="AQ700" i="9"/>
  <c r="AN700" i="9"/>
  <c r="AK700" i="9"/>
  <c r="AH700" i="9"/>
  <c r="AE700" i="9"/>
  <c r="AB700" i="9"/>
  <c r="Y700" i="9"/>
  <c r="V700" i="9"/>
  <c r="S700" i="9"/>
  <c r="P700" i="9"/>
  <c r="M700" i="9"/>
  <c r="J700" i="9"/>
  <c r="G700" i="9"/>
  <c r="D700" i="9"/>
  <c r="CA699" i="9"/>
  <c r="BX699" i="9"/>
  <c r="BU699" i="9"/>
  <c r="BR699" i="9"/>
  <c r="BO699" i="9"/>
  <c r="BL699" i="9"/>
  <c r="BI699" i="9"/>
  <c r="BF699" i="9"/>
  <c r="BC699" i="9"/>
  <c r="AZ699" i="9"/>
  <c r="AW699" i="9"/>
  <c r="AT699" i="9"/>
  <c r="AQ699" i="9"/>
  <c r="AN699" i="9"/>
  <c r="AK699" i="9"/>
  <c r="AH699" i="9"/>
  <c r="AE699" i="9"/>
  <c r="AB699" i="9"/>
  <c r="Y699" i="9"/>
  <c r="V699" i="9"/>
  <c r="S699" i="9"/>
  <c r="P699" i="9"/>
  <c r="M699" i="9"/>
  <c r="J699" i="9"/>
  <c r="G699" i="9"/>
  <c r="D699" i="9"/>
  <c r="CA698" i="9"/>
  <c r="BX698" i="9"/>
  <c r="BU698" i="9"/>
  <c r="BR698" i="9"/>
  <c r="BO698" i="9"/>
  <c r="BL698" i="9"/>
  <c r="BI698" i="9"/>
  <c r="BF698" i="9"/>
  <c r="BC698" i="9"/>
  <c r="AZ698" i="9"/>
  <c r="AW698" i="9"/>
  <c r="AT698" i="9"/>
  <c r="AQ698" i="9"/>
  <c r="AN698" i="9"/>
  <c r="AK698" i="9"/>
  <c r="AH698" i="9"/>
  <c r="AE698" i="9"/>
  <c r="AB698" i="9"/>
  <c r="Y698" i="9"/>
  <c r="V698" i="9"/>
  <c r="S698" i="9"/>
  <c r="P698" i="9"/>
  <c r="M698" i="9"/>
  <c r="J698" i="9"/>
  <c r="G698" i="9"/>
  <c r="D698" i="9"/>
  <c r="CA697" i="9"/>
  <c r="BX697" i="9"/>
  <c r="BU697" i="9"/>
  <c r="BR697" i="9"/>
  <c r="BO697" i="9"/>
  <c r="BL697" i="9"/>
  <c r="BI697" i="9"/>
  <c r="BF697" i="9"/>
  <c r="BC697" i="9"/>
  <c r="AZ697" i="9"/>
  <c r="AW697" i="9"/>
  <c r="AT697" i="9"/>
  <c r="AQ697" i="9"/>
  <c r="AN697" i="9"/>
  <c r="AK697" i="9"/>
  <c r="AH697" i="9"/>
  <c r="AE697" i="9"/>
  <c r="AB697" i="9"/>
  <c r="Y697" i="9"/>
  <c r="V697" i="9"/>
  <c r="S697" i="9"/>
  <c r="P697" i="9"/>
  <c r="M697" i="9"/>
  <c r="J697" i="9"/>
  <c r="G697" i="9"/>
  <c r="D697" i="9"/>
  <c r="CA696" i="9"/>
  <c r="BX696" i="9"/>
  <c r="BU696" i="9"/>
  <c r="BR696" i="9"/>
  <c r="BO696" i="9"/>
  <c r="BL696" i="9"/>
  <c r="BI696" i="9"/>
  <c r="BF696" i="9"/>
  <c r="BC696" i="9"/>
  <c r="AZ696" i="9"/>
  <c r="AW696" i="9"/>
  <c r="AT696" i="9"/>
  <c r="AQ696" i="9"/>
  <c r="AN696" i="9"/>
  <c r="AK696" i="9"/>
  <c r="AH696" i="9"/>
  <c r="AE696" i="9"/>
  <c r="AB696" i="9"/>
  <c r="Y696" i="9"/>
  <c r="V696" i="9"/>
  <c r="S696" i="9"/>
  <c r="P696" i="9"/>
  <c r="M696" i="9"/>
  <c r="J696" i="9"/>
  <c r="G696" i="9"/>
  <c r="D696" i="9"/>
  <c r="CA695" i="9"/>
  <c r="BX695" i="9"/>
  <c r="BU695" i="9"/>
  <c r="BR695" i="9"/>
  <c r="BO695" i="9"/>
  <c r="BL695" i="9"/>
  <c r="BI695" i="9"/>
  <c r="BF695" i="9"/>
  <c r="BC695" i="9"/>
  <c r="AZ695" i="9"/>
  <c r="AW695" i="9"/>
  <c r="AT695" i="9"/>
  <c r="AQ695" i="9"/>
  <c r="AN695" i="9"/>
  <c r="AK695" i="9"/>
  <c r="AH695" i="9"/>
  <c r="AE695" i="9"/>
  <c r="AB695" i="9"/>
  <c r="Y695" i="9"/>
  <c r="V695" i="9"/>
  <c r="S695" i="9"/>
  <c r="P695" i="9"/>
  <c r="M695" i="9"/>
  <c r="J695" i="9"/>
  <c r="G695" i="9"/>
  <c r="D695" i="9"/>
  <c r="CA694" i="9"/>
  <c r="BX694" i="9"/>
  <c r="BU694" i="9"/>
  <c r="BR694" i="9"/>
  <c r="BO694" i="9"/>
  <c r="BL694" i="9"/>
  <c r="BI694" i="9"/>
  <c r="BF694" i="9"/>
  <c r="BC694" i="9"/>
  <c r="AZ694" i="9"/>
  <c r="AW694" i="9"/>
  <c r="AT694" i="9"/>
  <c r="AQ694" i="9"/>
  <c r="AN694" i="9"/>
  <c r="AK694" i="9"/>
  <c r="AH694" i="9"/>
  <c r="AE694" i="9"/>
  <c r="AB694" i="9"/>
  <c r="Y694" i="9"/>
  <c r="V694" i="9"/>
  <c r="S694" i="9"/>
  <c r="P694" i="9"/>
  <c r="M694" i="9"/>
  <c r="J694" i="9"/>
  <c r="G694" i="9"/>
  <c r="D694" i="9"/>
  <c r="CA693" i="9"/>
  <c r="BX693" i="9"/>
  <c r="BU693" i="9"/>
  <c r="BR693" i="9"/>
  <c r="BO693" i="9"/>
  <c r="BL693" i="9"/>
  <c r="BI693" i="9"/>
  <c r="BF693" i="9"/>
  <c r="BC693" i="9"/>
  <c r="AZ693" i="9"/>
  <c r="AW693" i="9"/>
  <c r="AT693" i="9"/>
  <c r="AQ693" i="9"/>
  <c r="AN693" i="9"/>
  <c r="AK693" i="9"/>
  <c r="AH693" i="9"/>
  <c r="AE693" i="9"/>
  <c r="AB693" i="9"/>
  <c r="Y693" i="9"/>
  <c r="V693" i="9"/>
  <c r="S693" i="9"/>
  <c r="P693" i="9"/>
  <c r="M693" i="9"/>
  <c r="J693" i="9"/>
  <c r="G693" i="9"/>
  <c r="D693" i="9"/>
  <c r="CA692" i="9"/>
  <c r="BX692" i="9"/>
  <c r="BU692" i="9"/>
  <c r="BR692" i="9"/>
  <c r="BO692" i="9"/>
  <c r="BL692" i="9"/>
  <c r="BI692" i="9"/>
  <c r="BF692" i="9"/>
  <c r="BC692" i="9"/>
  <c r="AZ692" i="9"/>
  <c r="AW692" i="9"/>
  <c r="AT692" i="9"/>
  <c r="AQ692" i="9"/>
  <c r="AN692" i="9"/>
  <c r="AK692" i="9"/>
  <c r="AH692" i="9"/>
  <c r="AE692" i="9"/>
  <c r="AB692" i="9"/>
  <c r="Y692" i="9"/>
  <c r="V692" i="9"/>
  <c r="S692" i="9"/>
  <c r="P692" i="9"/>
  <c r="M692" i="9"/>
  <c r="J692" i="9"/>
  <c r="G692" i="9"/>
  <c r="D692" i="9"/>
  <c r="CA689" i="9"/>
  <c r="BX689" i="9"/>
  <c r="BU689" i="9"/>
  <c r="BR689" i="9"/>
  <c r="BO689" i="9"/>
  <c r="BL689" i="9"/>
  <c r="BI689" i="9"/>
  <c r="BF689" i="9"/>
  <c r="BC689" i="9"/>
  <c r="AZ689" i="9"/>
  <c r="AW689" i="9"/>
  <c r="AT689" i="9"/>
  <c r="AQ689" i="9"/>
  <c r="AN689" i="9"/>
  <c r="AK689" i="9"/>
  <c r="AH689" i="9"/>
  <c r="AE689" i="9"/>
  <c r="AB689" i="9"/>
  <c r="Y689" i="9"/>
  <c r="V689" i="9"/>
  <c r="S689" i="9"/>
  <c r="P689" i="9"/>
  <c r="M689" i="9"/>
  <c r="J689" i="9"/>
  <c r="G689" i="9"/>
  <c r="D689" i="9"/>
  <c r="CA686" i="9"/>
  <c r="BX686" i="9"/>
  <c r="BU686" i="9"/>
  <c r="BR686" i="9"/>
  <c r="BO686" i="9"/>
  <c r="BL686" i="9"/>
  <c r="BI686" i="9"/>
  <c r="BF686" i="9"/>
  <c r="BC686" i="9"/>
  <c r="AZ686" i="9"/>
  <c r="AW686" i="9"/>
  <c r="AT686" i="9"/>
  <c r="AQ686" i="9"/>
  <c r="AN686" i="9"/>
  <c r="AK686" i="9"/>
  <c r="AH686" i="9"/>
  <c r="AE686" i="9"/>
  <c r="AB686" i="9"/>
  <c r="Y686" i="9"/>
  <c r="V686" i="9"/>
  <c r="S686" i="9"/>
  <c r="P686" i="9"/>
  <c r="M686" i="9"/>
  <c r="J686" i="9"/>
  <c r="G686" i="9"/>
  <c r="D686" i="9"/>
  <c r="CA685" i="9"/>
  <c r="BX685" i="9"/>
  <c r="BU685" i="9"/>
  <c r="BR685" i="9"/>
  <c r="BO685" i="9"/>
  <c r="BL685" i="9"/>
  <c r="BI685" i="9"/>
  <c r="BF685" i="9"/>
  <c r="BC685" i="9"/>
  <c r="AZ685" i="9"/>
  <c r="AW685" i="9"/>
  <c r="AT685" i="9"/>
  <c r="AQ685" i="9"/>
  <c r="AN685" i="9"/>
  <c r="AK685" i="9"/>
  <c r="AH685" i="9"/>
  <c r="AE685" i="9"/>
  <c r="AB685" i="9"/>
  <c r="Y685" i="9"/>
  <c r="V685" i="9"/>
  <c r="S685" i="9"/>
  <c r="P685" i="9"/>
  <c r="M685" i="9"/>
  <c r="J685" i="9"/>
  <c r="G685" i="9"/>
  <c r="D685" i="9"/>
  <c r="CA684" i="9"/>
  <c r="BX684" i="9"/>
  <c r="BU684" i="9"/>
  <c r="BR684" i="9"/>
  <c r="BO684" i="9"/>
  <c r="BL684" i="9"/>
  <c r="BI684" i="9"/>
  <c r="BF684" i="9"/>
  <c r="BC684" i="9"/>
  <c r="AZ684" i="9"/>
  <c r="AW684" i="9"/>
  <c r="AT684" i="9"/>
  <c r="AQ684" i="9"/>
  <c r="AN684" i="9"/>
  <c r="AK684" i="9"/>
  <c r="AH684" i="9"/>
  <c r="AE684" i="9"/>
  <c r="AB684" i="9"/>
  <c r="Y684" i="9"/>
  <c r="V684" i="9"/>
  <c r="S684" i="9"/>
  <c r="P684" i="9"/>
  <c r="M684" i="9"/>
  <c r="J684" i="9"/>
  <c r="G684" i="9"/>
  <c r="D684" i="9"/>
  <c r="CA683" i="9"/>
  <c r="BX683" i="9"/>
  <c r="BU683" i="9"/>
  <c r="BR683" i="9"/>
  <c r="BO683" i="9"/>
  <c r="BL683" i="9"/>
  <c r="BI683" i="9"/>
  <c r="BF683" i="9"/>
  <c r="BC683" i="9"/>
  <c r="AZ683" i="9"/>
  <c r="AW683" i="9"/>
  <c r="AT683" i="9"/>
  <c r="AQ683" i="9"/>
  <c r="AN683" i="9"/>
  <c r="AK683" i="9"/>
  <c r="AH683" i="9"/>
  <c r="AE683" i="9"/>
  <c r="AB683" i="9"/>
  <c r="Y683" i="9"/>
  <c r="V683" i="9"/>
  <c r="S683" i="9"/>
  <c r="P683" i="9"/>
  <c r="M683" i="9"/>
  <c r="J683" i="9"/>
  <c r="G683" i="9"/>
  <c r="D683" i="9"/>
  <c r="CA682" i="9"/>
  <c r="BX682" i="9"/>
  <c r="BU682" i="9"/>
  <c r="BR682" i="9"/>
  <c r="BO682" i="9"/>
  <c r="BL682" i="9"/>
  <c r="BI682" i="9"/>
  <c r="BF682" i="9"/>
  <c r="BC682" i="9"/>
  <c r="AZ682" i="9"/>
  <c r="AW682" i="9"/>
  <c r="AT682" i="9"/>
  <c r="AQ682" i="9"/>
  <c r="AN682" i="9"/>
  <c r="AK682" i="9"/>
  <c r="AH682" i="9"/>
  <c r="AE682" i="9"/>
  <c r="AB682" i="9"/>
  <c r="Y682" i="9"/>
  <c r="V682" i="9"/>
  <c r="S682" i="9"/>
  <c r="P682" i="9"/>
  <c r="M682" i="9"/>
  <c r="J682" i="9"/>
  <c r="G682" i="9"/>
  <c r="D682" i="9"/>
  <c r="CA681" i="9"/>
  <c r="BX681" i="9"/>
  <c r="BU681" i="9"/>
  <c r="BR681" i="9"/>
  <c r="BO681" i="9"/>
  <c r="BL681" i="9"/>
  <c r="BI681" i="9"/>
  <c r="BF681" i="9"/>
  <c r="BC681" i="9"/>
  <c r="AZ681" i="9"/>
  <c r="AW681" i="9"/>
  <c r="AT681" i="9"/>
  <c r="AQ681" i="9"/>
  <c r="AN681" i="9"/>
  <c r="AK681" i="9"/>
  <c r="AH681" i="9"/>
  <c r="AE681" i="9"/>
  <c r="AB681" i="9"/>
  <c r="Y681" i="9"/>
  <c r="V681" i="9"/>
  <c r="S681" i="9"/>
  <c r="P681" i="9"/>
  <c r="M681" i="9"/>
  <c r="J681" i="9"/>
  <c r="G681" i="9"/>
  <c r="D681" i="9"/>
  <c r="CA680" i="9"/>
  <c r="BX680" i="9"/>
  <c r="BU680" i="9"/>
  <c r="BR680" i="9"/>
  <c r="BO680" i="9"/>
  <c r="BL680" i="9"/>
  <c r="BI680" i="9"/>
  <c r="BF680" i="9"/>
  <c r="BC680" i="9"/>
  <c r="AZ680" i="9"/>
  <c r="AW680" i="9"/>
  <c r="AT680" i="9"/>
  <c r="AQ680" i="9"/>
  <c r="AN680" i="9"/>
  <c r="AK680" i="9"/>
  <c r="AH680" i="9"/>
  <c r="AE680" i="9"/>
  <c r="AB680" i="9"/>
  <c r="Y680" i="9"/>
  <c r="V680" i="9"/>
  <c r="S680" i="9"/>
  <c r="P680" i="9"/>
  <c r="M680" i="9"/>
  <c r="J680" i="9"/>
  <c r="G680" i="9"/>
  <c r="D680" i="9"/>
  <c r="CA679" i="9"/>
  <c r="BX679" i="9"/>
  <c r="BU679" i="9"/>
  <c r="BR679" i="9"/>
  <c r="BO679" i="9"/>
  <c r="BL679" i="9"/>
  <c r="BI679" i="9"/>
  <c r="BF679" i="9"/>
  <c r="BC679" i="9"/>
  <c r="AZ679" i="9"/>
  <c r="AW679" i="9"/>
  <c r="AT679" i="9"/>
  <c r="AQ679" i="9"/>
  <c r="AN679" i="9"/>
  <c r="AK679" i="9"/>
  <c r="AH679" i="9"/>
  <c r="AE679" i="9"/>
  <c r="AB679" i="9"/>
  <c r="Y679" i="9"/>
  <c r="V679" i="9"/>
  <c r="S679" i="9"/>
  <c r="P679" i="9"/>
  <c r="M679" i="9"/>
  <c r="J679" i="9"/>
  <c r="G679" i="9"/>
  <c r="D679" i="9"/>
  <c r="CA678" i="9"/>
  <c r="BX678" i="9"/>
  <c r="BU678" i="9"/>
  <c r="BR678" i="9"/>
  <c r="BO678" i="9"/>
  <c r="BL678" i="9"/>
  <c r="BI678" i="9"/>
  <c r="BF678" i="9"/>
  <c r="BC678" i="9"/>
  <c r="AZ678" i="9"/>
  <c r="AW678" i="9"/>
  <c r="AT678" i="9"/>
  <c r="AQ678" i="9"/>
  <c r="AN678" i="9"/>
  <c r="AK678" i="9"/>
  <c r="AH678" i="9"/>
  <c r="AE678" i="9"/>
  <c r="AB678" i="9"/>
  <c r="Y678" i="9"/>
  <c r="V678" i="9"/>
  <c r="S678" i="9"/>
  <c r="P678" i="9"/>
  <c r="M678" i="9"/>
  <c r="J678" i="9"/>
  <c r="G678" i="9"/>
  <c r="D678" i="9"/>
  <c r="CA675" i="9"/>
  <c r="BX675" i="9"/>
  <c r="BU675" i="9"/>
  <c r="BR675" i="9"/>
  <c r="BO675" i="9"/>
  <c r="BL675" i="9"/>
  <c r="BI675" i="9"/>
  <c r="BF675" i="9"/>
  <c r="BC675" i="9"/>
  <c r="AZ675" i="9"/>
  <c r="AW675" i="9"/>
  <c r="AT675" i="9"/>
  <c r="AQ675" i="9"/>
  <c r="AN675" i="9"/>
  <c r="AK675" i="9"/>
  <c r="AH675" i="9"/>
  <c r="AE675" i="9"/>
  <c r="AB675" i="9"/>
  <c r="Y675" i="9"/>
  <c r="V675" i="9"/>
  <c r="S675" i="9"/>
  <c r="P675" i="9"/>
  <c r="M675" i="9"/>
  <c r="J675" i="9"/>
  <c r="G675" i="9"/>
  <c r="D675" i="9"/>
  <c r="CA672" i="9"/>
  <c r="BX672" i="9"/>
  <c r="BU672" i="9"/>
  <c r="BR672" i="9"/>
  <c r="BO672" i="9"/>
  <c r="BL672" i="9"/>
  <c r="BI672" i="9"/>
  <c r="BF672" i="9"/>
  <c r="BC672" i="9"/>
  <c r="AZ672" i="9"/>
  <c r="AW672" i="9"/>
  <c r="AT672" i="9"/>
  <c r="AQ672" i="9"/>
  <c r="AN672" i="9"/>
  <c r="AK672" i="9"/>
  <c r="AH672" i="9"/>
  <c r="AE672" i="9"/>
  <c r="AB672" i="9"/>
  <c r="Y672" i="9"/>
  <c r="V672" i="9"/>
  <c r="S672" i="9"/>
  <c r="P672" i="9"/>
  <c r="M672" i="9"/>
  <c r="J672" i="9"/>
  <c r="G672" i="9"/>
  <c r="D672" i="9"/>
  <c r="CA671" i="9"/>
  <c r="BX671" i="9"/>
  <c r="BU671" i="9"/>
  <c r="BR671" i="9"/>
  <c r="BO671" i="9"/>
  <c r="BL671" i="9"/>
  <c r="BI671" i="9"/>
  <c r="BF671" i="9"/>
  <c r="BC671" i="9"/>
  <c r="AZ671" i="9"/>
  <c r="AW671" i="9"/>
  <c r="AT671" i="9"/>
  <c r="AQ671" i="9"/>
  <c r="AN671" i="9"/>
  <c r="AK671" i="9"/>
  <c r="AH671" i="9"/>
  <c r="AE671" i="9"/>
  <c r="AB671" i="9"/>
  <c r="Y671" i="9"/>
  <c r="V671" i="9"/>
  <c r="S671" i="9"/>
  <c r="P671" i="9"/>
  <c r="M671" i="9"/>
  <c r="J671" i="9"/>
  <c r="G671" i="9"/>
  <c r="D671" i="9"/>
  <c r="CA670" i="9"/>
  <c r="BX670" i="9"/>
  <c r="BU670" i="9"/>
  <c r="BR670" i="9"/>
  <c r="BO670" i="9"/>
  <c r="BL670" i="9"/>
  <c r="BI670" i="9"/>
  <c r="BF670" i="9"/>
  <c r="BC670" i="9"/>
  <c r="AZ670" i="9"/>
  <c r="AW670" i="9"/>
  <c r="AT670" i="9"/>
  <c r="AQ670" i="9"/>
  <c r="AN670" i="9"/>
  <c r="AK670" i="9"/>
  <c r="AH670" i="9"/>
  <c r="AE670" i="9"/>
  <c r="AB670" i="9"/>
  <c r="Y670" i="9"/>
  <c r="V670" i="9"/>
  <c r="S670" i="9"/>
  <c r="P670" i="9"/>
  <c r="M670" i="9"/>
  <c r="J670" i="9"/>
  <c r="G670" i="9"/>
  <c r="D670" i="9"/>
  <c r="CA669" i="9"/>
  <c r="BX669" i="9"/>
  <c r="BU669" i="9"/>
  <c r="BR669" i="9"/>
  <c r="BO669" i="9"/>
  <c r="BL669" i="9"/>
  <c r="BI669" i="9"/>
  <c r="BF669" i="9"/>
  <c r="BC669" i="9"/>
  <c r="AZ669" i="9"/>
  <c r="AW669" i="9"/>
  <c r="AT669" i="9"/>
  <c r="AQ669" i="9"/>
  <c r="AN669" i="9"/>
  <c r="AK669" i="9"/>
  <c r="AH669" i="9"/>
  <c r="AE669" i="9"/>
  <c r="AB669" i="9"/>
  <c r="Y669" i="9"/>
  <c r="V669" i="9"/>
  <c r="S669" i="9"/>
  <c r="P669" i="9"/>
  <c r="M669" i="9"/>
  <c r="J669" i="9"/>
  <c r="G669" i="9"/>
  <c r="D669" i="9"/>
  <c r="CA668" i="9"/>
  <c r="BX668" i="9"/>
  <c r="BU668" i="9"/>
  <c r="BR668" i="9"/>
  <c r="BO668" i="9"/>
  <c r="BL668" i="9"/>
  <c r="BI668" i="9"/>
  <c r="BF668" i="9"/>
  <c r="BC668" i="9"/>
  <c r="AZ668" i="9"/>
  <c r="AW668" i="9"/>
  <c r="AT668" i="9"/>
  <c r="AQ668" i="9"/>
  <c r="AN668" i="9"/>
  <c r="AK668" i="9"/>
  <c r="AH668" i="9"/>
  <c r="AE668" i="9"/>
  <c r="AB668" i="9"/>
  <c r="Y668" i="9"/>
  <c r="V668" i="9"/>
  <c r="S668" i="9"/>
  <c r="P668" i="9"/>
  <c r="M668" i="9"/>
  <c r="J668" i="9"/>
  <c r="G668" i="9"/>
  <c r="D668" i="9"/>
  <c r="CA667" i="9"/>
  <c r="BX667" i="9"/>
  <c r="BU667" i="9"/>
  <c r="BR667" i="9"/>
  <c r="BO667" i="9"/>
  <c r="BL667" i="9"/>
  <c r="BI667" i="9"/>
  <c r="BF667" i="9"/>
  <c r="BC667" i="9"/>
  <c r="AZ667" i="9"/>
  <c r="AW667" i="9"/>
  <c r="AT667" i="9"/>
  <c r="AQ667" i="9"/>
  <c r="AN667" i="9"/>
  <c r="AK667" i="9"/>
  <c r="AH667" i="9"/>
  <c r="AE667" i="9"/>
  <c r="AB667" i="9"/>
  <c r="Y667" i="9"/>
  <c r="V667" i="9"/>
  <c r="S667" i="9"/>
  <c r="P667" i="9"/>
  <c r="M667" i="9"/>
  <c r="J667" i="9"/>
  <c r="G667" i="9"/>
  <c r="D667" i="9"/>
  <c r="CA666" i="9"/>
  <c r="BX666" i="9"/>
  <c r="BU666" i="9"/>
  <c r="BR666" i="9"/>
  <c r="BO666" i="9"/>
  <c r="BL666" i="9"/>
  <c r="BI666" i="9"/>
  <c r="BF666" i="9"/>
  <c r="BC666" i="9"/>
  <c r="AZ666" i="9"/>
  <c r="AW666" i="9"/>
  <c r="AT666" i="9"/>
  <c r="AQ666" i="9"/>
  <c r="AN666" i="9"/>
  <c r="AK666" i="9"/>
  <c r="AH666" i="9"/>
  <c r="AE666" i="9"/>
  <c r="AB666" i="9"/>
  <c r="Y666" i="9"/>
  <c r="V666" i="9"/>
  <c r="S666" i="9"/>
  <c r="P666" i="9"/>
  <c r="M666" i="9"/>
  <c r="J666" i="9"/>
  <c r="G666" i="9"/>
  <c r="D666" i="9"/>
  <c r="CA665" i="9"/>
  <c r="BX665" i="9"/>
  <c r="BU665" i="9"/>
  <c r="BR665" i="9"/>
  <c r="BO665" i="9"/>
  <c r="BL665" i="9"/>
  <c r="BI665" i="9"/>
  <c r="BF665" i="9"/>
  <c r="BC665" i="9"/>
  <c r="AZ665" i="9"/>
  <c r="AW665" i="9"/>
  <c r="AT665" i="9"/>
  <c r="AQ665" i="9"/>
  <c r="AN665" i="9"/>
  <c r="AK665" i="9"/>
  <c r="AH665" i="9"/>
  <c r="AE665" i="9"/>
  <c r="AB665" i="9"/>
  <c r="Y665" i="9"/>
  <c r="V665" i="9"/>
  <c r="S665" i="9"/>
  <c r="P665" i="9"/>
  <c r="M665" i="9"/>
  <c r="J665" i="9"/>
  <c r="G665" i="9"/>
  <c r="D665" i="9"/>
  <c r="CA662" i="9"/>
  <c r="BX662" i="9"/>
  <c r="BU662" i="9"/>
  <c r="BR662" i="9"/>
  <c r="BO662" i="9"/>
  <c r="BL662" i="9"/>
  <c r="BI662" i="9"/>
  <c r="BF662" i="9"/>
  <c r="BC662" i="9"/>
  <c r="AZ662" i="9"/>
  <c r="AW662" i="9"/>
  <c r="AT662" i="9"/>
  <c r="AQ662" i="9"/>
  <c r="AN662" i="9"/>
  <c r="AK662" i="9"/>
  <c r="AH662" i="9"/>
  <c r="AE662" i="9"/>
  <c r="AB662" i="9"/>
  <c r="Y662" i="9"/>
  <c r="V662" i="9"/>
  <c r="S662" i="9"/>
  <c r="P662" i="9"/>
  <c r="M662" i="9"/>
  <c r="J662" i="9"/>
  <c r="G662" i="9"/>
  <c r="D662" i="9"/>
  <c r="CA661" i="9"/>
  <c r="BX661" i="9"/>
  <c r="BU661" i="9"/>
  <c r="BR661" i="9"/>
  <c r="BO661" i="9"/>
  <c r="BL661" i="9"/>
  <c r="BI661" i="9"/>
  <c r="BF661" i="9"/>
  <c r="BC661" i="9"/>
  <c r="AZ661" i="9"/>
  <c r="AW661" i="9"/>
  <c r="AT661" i="9"/>
  <c r="AQ661" i="9"/>
  <c r="AN661" i="9"/>
  <c r="AK661" i="9"/>
  <c r="AH661" i="9"/>
  <c r="AE661" i="9"/>
  <c r="AB661" i="9"/>
  <c r="Y661" i="9"/>
  <c r="V661" i="9"/>
  <c r="S661" i="9"/>
  <c r="P661" i="9"/>
  <c r="M661" i="9"/>
  <c r="J661" i="9"/>
  <c r="G661" i="9"/>
  <c r="D661" i="9"/>
  <c r="CA660" i="9"/>
  <c r="BX660" i="9"/>
  <c r="BU660" i="9"/>
  <c r="BR660" i="9"/>
  <c r="BO660" i="9"/>
  <c r="BL660" i="9"/>
  <c r="BI660" i="9"/>
  <c r="BF660" i="9"/>
  <c r="BC660" i="9"/>
  <c r="AZ660" i="9"/>
  <c r="AW660" i="9"/>
  <c r="AT660" i="9"/>
  <c r="AQ660" i="9"/>
  <c r="AN660" i="9"/>
  <c r="AK660" i="9"/>
  <c r="AH660" i="9"/>
  <c r="AE660" i="9"/>
  <c r="AB660" i="9"/>
  <c r="Y660" i="9"/>
  <c r="V660" i="9"/>
  <c r="S660" i="9"/>
  <c r="P660" i="9"/>
  <c r="M660" i="9"/>
  <c r="J660" i="9"/>
  <c r="G660" i="9"/>
  <c r="D660" i="9"/>
  <c r="CA659" i="9"/>
  <c r="BX659" i="9"/>
  <c r="BU659" i="9"/>
  <c r="BR659" i="9"/>
  <c r="BO659" i="9"/>
  <c r="BL659" i="9"/>
  <c r="BI659" i="9"/>
  <c r="BF659" i="9"/>
  <c r="BC659" i="9"/>
  <c r="AZ659" i="9"/>
  <c r="AW659" i="9"/>
  <c r="AT659" i="9"/>
  <c r="AQ659" i="9"/>
  <c r="AN659" i="9"/>
  <c r="AK659" i="9"/>
  <c r="AH659" i="9"/>
  <c r="AE659" i="9"/>
  <c r="AB659" i="9"/>
  <c r="Y659" i="9"/>
  <c r="V659" i="9"/>
  <c r="S659" i="9"/>
  <c r="P659" i="9"/>
  <c r="M659" i="9"/>
  <c r="J659" i="9"/>
  <c r="G659" i="9"/>
  <c r="D659" i="9"/>
  <c r="CA658" i="9"/>
  <c r="BX658" i="9"/>
  <c r="BU658" i="9"/>
  <c r="BR658" i="9"/>
  <c r="BO658" i="9"/>
  <c r="BL658" i="9"/>
  <c r="BI658" i="9"/>
  <c r="BF658" i="9"/>
  <c r="BC658" i="9"/>
  <c r="AZ658" i="9"/>
  <c r="AW658" i="9"/>
  <c r="AT658" i="9"/>
  <c r="AQ658" i="9"/>
  <c r="AN658" i="9"/>
  <c r="AK658" i="9"/>
  <c r="AH658" i="9"/>
  <c r="AE658" i="9"/>
  <c r="AB658" i="9"/>
  <c r="Y658" i="9"/>
  <c r="V658" i="9"/>
  <c r="S658" i="9"/>
  <c r="P658" i="9"/>
  <c r="M658" i="9"/>
  <c r="J658" i="9"/>
  <c r="G658" i="9"/>
  <c r="D658" i="9"/>
  <c r="CA657" i="9"/>
  <c r="BX657" i="9"/>
  <c r="BU657" i="9"/>
  <c r="BR657" i="9"/>
  <c r="BO657" i="9"/>
  <c r="BL657" i="9"/>
  <c r="BI657" i="9"/>
  <c r="BF657" i="9"/>
  <c r="BC657" i="9"/>
  <c r="AZ657" i="9"/>
  <c r="AW657" i="9"/>
  <c r="AT657" i="9"/>
  <c r="AQ657" i="9"/>
  <c r="AN657" i="9"/>
  <c r="AK657" i="9"/>
  <c r="AH657" i="9"/>
  <c r="AE657" i="9"/>
  <c r="AB657" i="9"/>
  <c r="Y657" i="9"/>
  <c r="V657" i="9"/>
  <c r="S657" i="9"/>
  <c r="P657" i="9"/>
  <c r="M657" i="9"/>
  <c r="J657" i="9"/>
  <c r="G657" i="9"/>
  <c r="D657" i="9"/>
  <c r="CA654" i="9"/>
  <c r="BX654" i="9"/>
  <c r="BU654" i="9"/>
  <c r="BR654" i="9"/>
  <c r="BO654" i="9"/>
  <c r="BL654" i="9"/>
  <c r="BI654" i="9"/>
  <c r="BF654" i="9"/>
  <c r="BC654" i="9"/>
  <c r="AZ654" i="9"/>
  <c r="AW654" i="9"/>
  <c r="AT654" i="9"/>
  <c r="AQ654" i="9"/>
  <c r="AN654" i="9"/>
  <c r="AK654" i="9"/>
  <c r="AH654" i="9"/>
  <c r="AE654" i="9"/>
  <c r="AB654" i="9"/>
  <c r="Y654" i="9"/>
  <c r="V654" i="9"/>
  <c r="S654" i="9"/>
  <c r="P654" i="9"/>
  <c r="M654" i="9"/>
  <c r="J654" i="9"/>
  <c r="G654" i="9"/>
  <c r="D654" i="9"/>
  <c r="CA653" i="9"/>
  <c r="BX653" i="9"/>
  <c r="BU653" i="9"/>
  <c r="BR653" i="9"/>
  <c r="BO653" i="9"/>
  <c r="BL653" i="9"/>
  <c r="BI653" i="9"/>
  <c r="BF653" i="9"/>
  <c r="BC653" i="9"/>
  <c r="AZ653" i="9"/>
  <c r="AW653" i="9"/>
  <c r="AT653" i="9"/>
  <c r="AQ653" i="9"/>
  <c r="AN653" i="9"/>
  <c r="AK653" i="9"/>
  <c r="AH653" i="9"/>
  <c r="AE653" i="9"/>
  <c r="AB653" i="9"/>
  <c r="Y653" i="9"/>
  <c r="V653" i="9"/>
  <c r="S653" i="9"/>
  <c r="P653" i="9"/>
  <c r="M653" i="9"/>
  <c r="J653" i="9"/>
  <c r="G653" i="9"/>
  <c r="D653" i="9"/>
  <c r="CA652" i="9"/>
  <c r="BX652" i="9"/>
  <c r="BU652" i="9"/>
  <c r="BR652" i="9"/>
  <c r="BO652" i="9"/>
  <c r="BL652" i="9"/>
  <c r="BI652" i="9"/>
  <c r="BF652" i="9"/>
  <c r="BC652" i="9"/>
  <c r="AZ652" i="9"/>
  <c r="AW652" i="9"/>
  <c r="AT652" i="9"/>
  <c r="AQ652" i="9"/>
  <c r="AN652" i="9"/>
  <c r="AK652" i="9"/>
  <c r="AH652" i="9"/>
  <c r="AE652" i="9"/>
  <c r="AB652" i="9"/>
  <c r="Y652" i="9"/>
  <c r="V652" i="9"/>
  <c r="S652" i="9"/>
  <c r="P652" i="9"/>
  <c r="M652" i="9"/>
  <c r="J652" i="9"/>
  <c r="G652" i="9"/>
  <c r="D652" i="9"/>
  <c r="CA651" i="9"/>
  <c r="BX651" i="9"/>
  <c r="BU651" i="9"/>
  <c r="BR651" i="9"/>
  <c r="BO651" i="9"/>
  <c r="BL651" i="9"/>
  <c r="BI651" i="9"/>
  <c r="BF651" i="9"/>
  <c r="BC651" i="9"/>
  <c r="AZ651" i="9"/>
  <c r="AW651" i="9"/>
  <c r="AT651" i="9"/>
  <c r="AQ651" i="9"/>
  <c r="AN651" i="9"/>
  <c r="AK651" i="9"/>
  <c r="AH651" i="9"/>
  <c r="AE651" i="9"/>
  <c r="AB651" i="9"/>
  <c r="Y651" i="9"/>
  <c r="V651" i="9"/>
  <c r="S651" i="9"/>
  <c r="P651" i="9"/>
  <c r="M651" i="9"/>
  <c r="J651" i="9"/>
  <c r="G651" i="9"/>
  <c r="D651" i="9"/>
  <c r="CA650" i="9"/>
  <c r="BX650" i="9"/>
  <c r="BU650" i="9"/>
  <c r="BR650" i="9"/>
  <c r="BO650" i="9"/>
  <c r="BL650" i="9"/>
  <c r="BI650" i="9"/>
  <c r="BF650" i="9"/>
  <c r="BC650" i="9"/>
  <c r="AZ650" i="9"/>
  <c r="AW650" i="9"/>
  <c r="AT650" i="9"/>
  <c r="AQ650" i="9"/>
  <c r="AN650" i="9"/>
  <c r="AK650" i="9"/>
  <c r="AH650" i="9"/>
  <c r="AE650" i="9"/>
  <c r="AB650" i="9"/>
  <c r="Y650" i="9"/>
  <c r="V650" i="9"/>
  <c r="S650" i="9"/>
  <c r="P650" i="9"/>
  <c r="M650" i="9"/>
  <c r="J650" i="9"/>
  <c r="G650" i="9"/>
  <c r="D650" i="9"/>
  <c r="CA649" i="9"/>
  <c r="BX649" i="9"/>
  <c r="BU649" i="9"/>
  <c r="BR649" i="9"/>
  <c r="BO649" i="9"/>
  <c r="BL649" i="9"/>
  <c r="BI649" i="9"/>
  <c r="BF649" i="9"/>
  <c r="BC649" i="9"/>
  <c r="AZ649" i="9"/>
  <c r="AW649" i="9"/>
  <c r="AT649" i="9"/>
  <c r="AQ649" i="9"/>
  <c r="AN649" i="9"/>
  <c r="AK649" i="9"/>
  <c r="AH649" i="9"/>
  <c r="AE649" i="9"/>
  <c r="AB649" i="9"/>
  <c r="Y649" i="9"/>
  <c r="V649" i="9"/>
  <c r="S649" i="9"/>
  <c r="P649" i="9"/>
  <c r="M649" i="9"/>
  <c r="J649" i="9"/>
  <c r="G649" i="9"/>
  <c r="D649" i="9"/>
  <c r="CA648" i="9"/>
  <c r="BX648" i="9"/>
  <c r="BU648" i="9"/>
  <c r="BR648" i="9"/>
  <c r="BO648" i="9"/>
  <c r="BL648" i="9"/>
  <c r="BI648" i="9"/>
  <c r="BF648" i="9"/>
  <c r="BC648" i="9"/>
  <c r="AZ648" i="9"/>
  <c r="AW648" i="9"/>
  <c r="AT648" i="9"/>
  <c r="AQ648" i="9"/>
  <c r="AN648" i="9"/>
  <c r="AK648" i="9"/>
  <c r="AH648" i="9"/>
  <c r="AE648" i="9"/>
  <c r="AB648" i="9"/>
  <c r="Y648" i="9"/>
  <c r="V648" i="9"/>
  <c r="S648" i="9"/>
  <c r="P648" i="9"/>
  <c r="M648" i="9"/>
  <c r="J648" i="9"/>
  <c r="G648" i="9"/>
  <c r="D648" i="9"/>
  <c r="CA647" i="9"/>
  <c r="BX647" i="9"/>
  <c r="BU647" i="9"/>
  <c r="BR647" i="9"/>
  <c r="BO647" i="9"/>
  <c r="BL647" i="9"/>
  <c r="BI647" i="9"/>
  <c r="BF647" i="9"/>
  <c r="BC647" i="9"/>
  <c r="AZ647" i="9"/>
  <c r="AW647" i="9"/>
  <c r="AT647" i="9"/>
  <c r="AQ647" i="9"/>
  <c r="AN647" i="9"/>
  <c r="AK647" i="9"/>
  <c r="AH647" i="9"/>
  <c r="AE647" i="9"/>
  <c r="AB647" i="9"/>
  <c r="Y647" i="9"/>
  <c r="V647" i="9"/>
  <c r="S647" i="9"/>
  <c r="P647" i="9"/>
  <c r="M647" i="9"/>
  <c r="J647" i="9"/>
  <c r="G647" i="9"/>
  <c r="D647" i="9"/>
  <c r="CA646" i="9"/>
  <c r="BX646" i="9"/>
  <c r="BU646" i="9"/>
  <c r="BR646" i="9"/>
  <c r="BO646" i="9"/>
  <c r="BL646" i="9"/>
  <c r="BI646" i="9"/>
  <c r="BF646" i="9"/>
  <c r="BC646" i="9"/>
  <c r="AZ646" i="9"/>
  <c r="AW646" i="9"/>
  <c r="AT646" i="9"/>
  <c r="AQ646" i="9"/>
  <c r="AN646" i="9"/>
  <c r="AK646" i="9"/>
  <c r="AH646" i="9"/>
  <c r="AE646" i="9"/>
  <c r="AB646" i="9"/>
  <c r="Y646" i="9"/>
  <c r="V646" i="9"/>
  <c r="S646" i="9"/>
  <c r="P646" i="9"/>
  <c r="M646" i="9"/>
  <c r="J646" i="9"/>
  <c r="G646" i="9"/>
  <c r="D646" i="9"/>
  <c r="CA643" i="9"/>
  <c r="BX643" i="9"/>
  <c r="BU643" i="9"/>
  <c r="BR643" i="9"/>
  <c r="BO643" i="9"/>
  <c r="BL643" i="9"/>
  <c r="BI643" i="9"/>
  <c r="BF643" i="9"/>
  <c r="BC643" i="9"/>
  <c r="AZ643" i="9"/>
  <c r="AW643" i="9"/>
  <c r="AT643" i="9"/>
  <c r="AQ643" i="9"/>
  <c r="AN643" i="9"/>
  <c r="AK643" i="9"/>
  <c r="AH643" i="9"/>
  <c r="AE643" i="9"/>
  <c r="AB643" i="9"/>
  <c r="Y643" i="9"/>
  <c r="V643" i="9"/>
  <c r="S643" i="9"/>
  <c r="P643" i="9"/>
  <c r="M643" i="9"/>
  <c r="J643" i="9"/>
  <c r="G643" i="9"/>
  <c r="D643" i="9"/>
  <c r="CA640" i="9"/>
  <c r="BX640" i="9"/>
  <c r="BU640" i="9"/>
  <c r="BR640" i="9"/>
  <c r="BO640" i="9"/>
  <c r="BL640" i="9"/>
  <c r="BI640" i="9"/>
  <c r="BF640" i="9"/>
  <c r="BC640" i="9"/>
  <c r="AZ640" i="9"/>
  <c r="AW640" i="9"/>
  <c r="AT640" i="9"/>
  <c r="AQ640" i="9"/>
  <c r="AN640" i="9"/>
  <c r="AK640" i="9"/>
  <c r="AH640" i="9"/>
  <c r="AE640" i="9"/>
  <c r="AB640" i="9"/>
  <c r="Y640" i="9"/>
  <c r="V640" i="9"/>
  <c r="S640" i="9"/>
  <c r="P640" i="9"/>
  <c r="M640" i="9"/>
  <c r="J640" i="9"/>
  <c r="G640" i="9"/>
  <c r="D640" i="9"/>
  <c r="CA639" i="9"/>
  <c r="BX639" i="9"/>
  <c r="BU639" i="9"/>
  <c r="BR639" i="9"/>
  <c r="BO639" i="9"/>
  <c r="BL639" i="9"/>
  <c r="BI639" i="9"/>
  <c r="BF639" i="9"/>
  <c r="BC639" i="9"/>
  <c r="AZ639" i="9"/>
  <c r="AW639" i="9"/>
  <c r="AT639" i="9"/>
  <c r="AQ639" i="9"/>
  <c r="AN639" i="9"/>
  <c r="AK639" i="9"/>
  <c r="AH639" i="9"/>
  <c r="AE639" i="9"/>
  <c r="AB639" i="9"/>
  <c r="Y639" i="9"/>
  <c r="V639" i="9"/>
  <c r="S639" i="9"/>
  <c r="P639" i="9"/>
  <c r="M639" i="9"/>
  <c r="J639" i="9"/>
  <c r="G639" i="9"/>
  <c r="D639" i="9"/>
  <c r="CA638" i="9"/>
  <c r="BX638" i="9"/>
  <c r="BU638" i="9"/>
  <c r="BR638" i="9"/>
  <c r="BO638" i="9"/>
  <c r="BL638" i="9"/>
  <c r="BI638" i="9"/>
  <c r="BF638" i="9"/>
  <c r="BC638" i="9"/>
  <c r="AZ638" i="9"/>
  <c r="AW638" i="9"/>
  <c r="AT638" i="9"/>
  <c r="AQ638" i="9"/>
  <c r="AN638" i="9"/>
  <c r="AK638" i="9"/>
  <c r="AH638" i="9"/>
  <c r="AE638" i="9"/>
  <c r="AB638" i="9"/>
  <c r="Y638" i="9"/>
  <c r="V638" i="9"/>
  <c r="S638" i="9"/>
  <c r="P638" i="9"/>
  <c r="M638" i="9"/>
  <c r="J638" i="9"/>
  <c r="G638" i="9"/>
  <c r="D638" i="9"/>
  <c r="CA637" i="9"/>
  <c r="BX637" i="9"/>
  <c r="BU637" i="9"/>
  <c r="BR637" i="9"/>
  <c r="BO637" i="9"/>
  <c r="BL637" i="9"/>
  <c r="BI637" i="9"/>
  <c r="BF637" i="9"/>
  <c r="BC637" i="9"/>
  <c r="AZ637" i="9"/>
  <c r="AW637" i="9"/>
  <c r="AT637" i="9"/>
  <c r="AQ637" i="9"/>
  <c r="AN637" i="9"/>
  <c r="AK637" i="9"/>
  <c r="AH637" i="9"/>
  <c r="AE637" i="9"/>
  <c r="AB637" i="9"/>
  <c r="Y637" i="9"/>
  <c r="V637" i="9"/>
  <c r="S637" i="9"/>
  <c r="P637" i="9"/>
  <c r="M637" i="9"/>
  <c r="J637" i="9"/>
  <c r="G637" i="9"/>
  <c r="D637" i="9"/>
  <c r="CA636" i="9"/>
  <c r="BX636" i="9"/>
  <c r="BU636" i="9"/>
  <c r="BR636" i="9"/>
  <c r="BO636" i="9"/>
  <c r="BL636" i="9"/>
  <c r="BI636" i="9"/>
  <c r="BF636" i="9"/>
  <c r="BC636" i="9"/>
  <c r="AZ636" i="9"/>
  <c r="AW636" i="9"/>
  <c r="AT636" i="9"/>
  <c r="AQ636" i="9"/>
  <c r="AN636" i="9"/>
  <c r="AK636" i="9"/>
  <c r="AH636" i="9"/>
  <c r="AE636" i="9"/>
  <c r="AB636" i="9"/>
  <c r="Y636" i="9"/>
  <c r="V636" i="9"/>
  <c r="S636" i="9"/>
  <c r="P636" i="9"/>
  <c r="M636" i="9"/>
  <c r="J636" i="9"/>
  <c r="G636" i="9"/>
  <c r="D636" i="9"/>
  <c r="CA635" i="9"/>
  <c r="BX635" i="9"/>
  <c r="BU635" i="9"/>
  <c r="BR635" i="9"/>
  <c r="BO635" i="9"/>
  <c r="BL635" i="9"/>
  <c r="BI635" i="9"/>
  <c r="BF635" i="9"/>
  <c r="BC635" i="9"/>
  <c r="AZ635" i="9"/>
  <c r="AW635" i="9"/>
  <c r="AT635" i="9"/>
  <c r="AQ635" i="9"/>
  <c r="AN635" i="9"/>
  <c r="AK635" i="9"/>
  <c r="AH635" i="9"/>
  <c r="AE635" i="9"/>
  <c r="AB635" i="9"/>
  <c r="Y635" i="9"/>
  <c r="V635" i="9"/>
  <c r="S635" i="9"/>
  <c r="P635" i="9"/>
  <c r="M635" i="9"/>
  <c r="J635" i="9"/>
  <c r="G635" i="9"/>
  <c r="D635" i="9"/>
  <c r="CA634" i="9"/>
  <c r="BX634" i="9"/>
  <c r="BU634" i="9"/>
  <c r="BR634" i="9"/>
  <c r="BO634" i="9"/>
  <c r="BL634" i="9"/>
  <c r="BI634" i="9"/>
  <c r="BF634" i="9"/>
  <c r="BC634" i="9"/>
  <c r="AZ634" i="9"/>
  <c r="AW634" i="9"/>
  <c r="AT634" i="9"/>
  <c r="AQ634" i="9"/>
  <c r="AN634" i="9"/>
  <c r="AK634" i="9"/>
  <c r="AH634" i="9"/>
  <c r="AE634" i="9"/>
  <c r="AB634" i="9"/>
  <c r="Y634" i="9"/>
  <c r="V634" i="9"/>
  <c r="S634" i="9"/>
  <c r="P634" i="9"/>
  <c r="M634" i="9"/>
  <c r="J634" i="9"/>
  <c r="G634" i="9"/>
  <c r="D634" i="9"/>
  <c r="CA633" i="9"/>
  <c r="BX633" i="9"/>
  <c r="BU633" i="9"/>
  <c r="BR633" i="9"/>
  <c r="BO633" i="9"/>
  <c r="BL633" i="9"/>
  <c r="BI633" i="9"/>
  <c r="BF633" i="9"/>
  <c r="BC633" i="9"/>
  <c r="AZ633" i="9"/>
  <c r="AW633" i="9"/>
  <c r="AT633" i="9"/>
  <c r="AQ633" i="9"/>
  <c r="AN633" i="9"/>
  <c r="AK633" i="9"/>
  <c r="AH633" i="9"/>
  <c r="AE633" i="9"/>
  <c r="AB633" i="9"/>
  <c r="Y633" i="9"/>
  <c r="V633" i="9"/>
  <c r="S633" i="9"/>
  <c r="P633" i="9"/>
  <c r="M633" i="9"/>
  <c r="J633" i="9"/>
  <c r="G633" i="9"/>
  <c r="D633" i="9"/>
  <c r="CA632" i="9"/>
  <c r="BX632" i="9"/>
  <c r="BU632" i="9"/>
  <c r="BR632" i="9"/>
  <c r="BO632" i="9"/>
  <c r="BL632" i="9"/>
  <c r="BI632" i="9"/>
  <c r="BF632" i="9"/>
  <c r="BC632" i="9"/>
  <c r="AZ632" i="9"/>
  <c r="AW632" i="9"/>
  <c r="AT632" i="9"/>
  <c r="AQ632" i="9"/>
  <c r="AN632" i="9"/>
  <c r="AK632" i="9"/>
  <c r="AH632" i="9"/>
  <c r="AE632" i="9"/>
  <c r="AB632" i="9"/>
  <c r="Y632" i="9"/>
  <c r="V632" i="9"/>
  <c r="S632" i="9"/>
  <c r="P632" i="9"/>
  <c r="M632" i="9"/>
  <c r="J632" i="9"/>
  <c r="G632" i="9"/>
  <c r="D632" i="9"/>
  <c r="CA629" i="9"/>
  <c r="BX629" i="9"/>
  <c r="BU629" i="9"/>
  <c r="BR629" i="9"/>
  <c r="BO629" i="9"/>
  <c r="BL629" i="9"/>
  <c r="BI629" i="9"/>
  <c r="BF629" i="9"/>
  <c r="BC629" i="9"/>
  <c r="AZ629" i="9"/>
  <c r="AW629" i="9"/>
  <c r="AT629" i="9"/>
  <c r="AQ629" i="9"/>
  <c r="AN629" i="9"/>
  <c r="AK629" i="9"/>
  <c r="AH629" i="9"/>
  <c r="AE629" i="9"/>
  <c r="AB629" i="9"/>
  <c r="Y629" i="9"/>
  <c r="V629" i="9"/>
  <c r="S629" i="9"/>
  <c r="P629" i="9"/>
  <c r="M629" i="9"/>
  <c r="J629" i="9"/>
  <c r="G629" i="9"/>
  <c r="D629" i="9"/>
  <c r="CA628" i="9"/>
  <c r="BX628" i="9"/>
  <c r="BU628" i="9"/>
  <c r="BR628" i="9"/>
  <c r="BO628" i="9"/>
  <c r="BL628" i="9"/>
  <c r="BI628" i="9"/>
  <c r="BF628" i="9"/>
  <c r="BC628" i="9"/>
  <c r="AZ628" i="9"/>
  <c r="AW628" i="9"/>
  <c r="AT628" i="9"/>
  <c r="AQ628" i="9"/>
  <c r="AN628" i="9"/>
  <c r="AK628" i="9"/>
  <c r="AH628" i="9"/>
  <c r="AE628" i="9"/>
  <c r="AB628" i="9"/>
  <c r="Y628" i="9"/>
  <c r="V628" i="9"/>
  <c r="S628" i="9"/>
  <c r="P628" i="9"/>
  <c r="M628" i="9"/>
  <c r="J628" i="9"/>
  <c r="G628" i="9"/>
  <c r="D628" i="9"/>
  <c r="CA627" i="9"/>
  <c r="BX627" i="9"/>
  <c r="BU627" i="9"/>
  <c r="BR627" i="9"/>
  <c r="BO627" i="9"/>
  <c r="BL627" i="9"/>
  <c r="BI627" i="9"/>
  <c r="BF627" i="9"/>
  <c r="BC627" i="9"/>
  <c r="AZ627" i="9"/>
  <c r="AW627" i="9"/>
  <c r="AT627" i="9"/>
  <c r="AQ627" i="9"/>
  <c r="AN627" i="9"/>
  <c r="AK627" i="9"/>
  <c r="AH627" i="9"/>
  <c r="AE627" i="9"/>
  <c r="AB627" i="9"/>
  <c r="Y627" i="9"/>
  <c r="V627" i="9"/>
  <c r="S627" i="9"/>
  <c r="P627" i="9"/>
  <c r="M627" i="9"/>
  <c r="J627" i="9"/>
  <c r="G627" i="9"/>
  <c r="D627" i="9"/>
  <c r="CA626" i="9"/>
  <c r="BX626" i="9"/>
  <c r="BU626" i="9"/>
  <c r="BR626" i="9"/>
  <c r="BO626" i="9"/>
  <c r="BL626" i="9"/>
  <c r="BI626" i="9"/>
  <c r="BF626" i="9"/>
  <c r="BC626" i="9"/>
  <c r="AZ626" i="9"/>
  <c r="AW626" i="9"/>
  <c r="AT626" i="9"/>
  <c r="AQ626" i="9"/>
  <c r="AN626" i="9"/>
  <c r="AK626" i="9"/>
  <c r="AH626" i="9"/>
  <c r="AE626" i="9"/>
  <c r="AB626" i="9"/>
  <c r="Y626" i="9"/>
  <c r="V626" i="9"/>
  <c r="S626" i="9"/>
  <c r="P626" i="9"/>
  <c r="M626" i="9"/>
  <c r="J626" i="9"/>
  <c r="G626" i="9"/>
  <c r="D626" i="9"/>
  <c r="CA625" i="9"/>
  <c r="BX625" i="9"/>
  <c r="BU625" i="9"/>
  <c r="BR625" i="9"/>
  <c r="BO625" i="9"/>
  <c r="BL625" i="9"/>
  <c r="BI625" i="9"/>
  <c r="BF625" i="9"/>
  <c r="BC625" i="9"/>
  <c r="AZ625" i="9"/>
  <c r="AW625" i="9"/>
  <c r="AT625" i="9"/>
  <c r="AQ625" i="9"/>
  <c r="AN625" i="9"/>
  <c r="AK625" i="9"/>
  <c r="AH625" i="9"/>
  <c r="AE625" i="9"/>
  <c r="AB625" i="9"/>
  <c r="Y625" i="9"/>
  <c r="V625" i="9"/>
  <c r="S625" i="9"/>
  <c r="P625" i="9"/>
  <c r="M625" i="9"/>
  <c r="J625" i="9"/>
  <c r="G625" i="9"/>
  <c r="D625" i="9"/>
  <c r="CA624" i="9"/>
  <c r="BX624" i="9"/>
  <c r="BU624" i="9"/>
  <c r="BR624" i="9"/>
  <c r="BO624" i="9"/>
  <c r="BL624" i="9"/>
  <c r="BI624" i="9"/>
  <c r="BF624" i="9"/>
  <c r="BC624" i="9"/>
  <c r="AZ624" i="9"/>
  <c r="AW624" i="9"/>
  <c r="AT624" i="9"/>
  <c r="AQ624" i="9"/>
  <c r="AN624" i="9"/>
  <c r="AK624" i="9"/>
  <c r="AH624" i="9"/>
  <c r="AE624" i="9"/>
  <c r="AB624" i="9"/>
  <c r="Y624" i="9"/>
  <c r="V624" i="9"/>
  <c r="S624" i="9"/>
  <c r="P624" i="9"/>
  <c r="M624" i="9"/>
  <c r="J624" i="9"/>
  <c r="G624" i="9"/>
  <c r="D624" i="9"/>
  <c r="CA623" i="9"/>
  <c r="BX623" i="9"/>
  <c r="BU623" i="9"/>
  <c r="BR623" i="9"/>
  <c r="BO623" i="9"/>
  <c r="BL623" i="9"/>
  <c r="BI623" i="9"/>
  <c r="BF623" i="9"/>
  <c r="BC623" i="9"/>
  <c r="AZ623" i="9"/>
  <c r="AW623" i="9"/>
  <c r="AT623" i="9"/>
  <c r="AQ623" i="9"/>
  <c r="AN623" i="9"/>
  <c r="AK623" i="9"/>
  <c r="AH623" i="9"/>
  <c r="AE623" i="9"/>
  <c r="AB623" i="9"/>
  <c r="Y623" i="9"/>
  <c r="V623" i="9"/>
  <c r="S623" i="9"/>
  <c r="P623" i="9"/>
  <c r="M623" i="9"/>
  <c r="J623" i="9"/>
  <c r="G623" i="9"/>
  <c r="D623" i="9"/>
  <c r="CA622" i="9"/>
  <c r="BX622" i="9"/>
  <c r="BU622" i="9"/>
  <c r="BR622" i="9"/>
  <c r="BO622" i="9"/>
  <c r="BL622" i="9"/>
  <c r="BI622" i="9"/>
  <c r="BF622" i="9"/>
  <c r="BC622" i="9"/>
  <c r="AZ622" i="9"/>
  <c r="AW622" i="9"/>
  <c r="AT622" i="9"/>
  <c r="AQ622" i="9"/>
  <c r="AN622" i="9"/>
  <c r="AK622" i="9"/>
  <c r="AH622" i="9"/>
  <c r="AE622" i="9"/>
  <c r="AB622" i="9"/>
  <c r="Y622" i="9"/>
  <c r="V622" i="9"/>
  <c r="S622" i="9"/>
  <c r="P622" i="9"/>
  <c r="M622" i="9"/>
  <c r="J622" i="9"/>
  <c r="G622" i="9"/>
  <c r="D622" i="9"/>
  <c r="CA621" i="9"/>
  <c r="BX621" i="9"/>
  <c r="BU621" i="9"/>
  <c r="BR621" i="9"/>
  <c r="BO621" i="9"/>
  <c r="BL621" i="9"/>
  <c r="BI621" i="9"/>
  <c r="BF621" i="9"/>
  <c r="BC621" i="9"/>
  <c r="AZ621" i="9"/>
  <c r="AW621" i="9"/>
  <c r="AT621" i="9"/>
  <c r="AQ621" i="9"/>
  <c r="AN621" i="9"/>
  <c r="AK621" i="9"/>
  <c r="AH621" i="9"/>
  <c r="AE621" i="9"/>
  <c r="AB621" i="9"/>
  <c r="Y621" i="9"/>
  <c r="V621" i="9"/>
  <c r="S621" i="9"/>
  <c r="P621" i="9"/>
  <c r="M621" i="9"/>
  <c r="J621" i="9"/>
  <c r="G621" i="9"/>
  <c r="D621" i="9"/>
  <c r="CA620" i="9"/>
  <c r="BX620" i="9"/>
  <c r="BU620" i="9"/>
  <c r="BR620" i="9"/>
  <c r="BO620" i="9"/>
  <c r="BL620" i="9"/>
  <c r="BI620" i="9"/>
  <c r="BF620" i="9"/>
  <c r="BC620" i="9"/>
  <c r="AZ620" i="9"/>
  <c r="AW620" i="9"/>
  <c r="AT620" i="9"/>
  <c r="AQ620" i="9"/>
  <c r="AN620" i="9"/>
  <c r="AK620" i="9"/>
  <c r="AH620" i="9"/>
  <c r="AE620" i="9"/>
  <c r="AB620" i="9"/>
  <c r="Y620" i="9"/>
  <c r="V620" i="9"/>
  <c r="S620" i="9"/>
  <c r="P620" i="9"/>
  <c r="M620" i="9"/>
  <c r="J620" i="9"/>
  <c r="G620" i="9"/>
  <c r="D620" i="9"/>
  <c r="CA617" i="9"/>
  <c r="BX617" i="9"/>
  <c r="BU617" i="9"/>
  <c r="BR617" i="9"/>
  <c r="BO617" i="9"/>
  <c r="BL617" i="9"/>
  <c r="BI617" i="9"/>
  <c r="BF617" i="9"/>
  <c r="BC617" i="9"/>
  <c r="AZ617" i="9"/>
  <c r="AW617" i="9"/>
  <c r="AT617" i="9"/>
  <c r="AQ617" i="9"/>
  <c r="AN617" i="9"/>
  <c r="AK617" i="9"/>
  <c r="AH617" i="9"/>
  <c r="AE617" i="9"/>
  <c r="AB617" i="9"/>
  <c r="Y617" i="9"/>
  <c r="V617" i="9"/>
  <c r="S617" i="9"/>
  <c r="P617" i="9"/>
  <c r="M617" i="9"/>
  <c r="J617" i="9"/>
  <c r="G617" i="9"/>
  <c r="D617" i="9"/>
  <c r="CA616" i="9"/>
  <c r="BX616" i="9"/>
  <c r="BU616" i="9"/>
  <c r="BR616" i="9"/>
  <c r="BO616" i="9"/>
  <c r="BL616" i="9"/>
  <c r="BI616" i="9"/>
  <c r="BF616" i="9"/>
  <c r="BC616" i="9"/>
  <c r="AZ616" i="9"/>
  <c r="AW616" i="9"/>
  <c r="AT616" i="9"/>
  <c r="AQ616" i="9"/>
  <c r="AN616" i="9"/>
  <c r="AK616" i="9"/>
  <c r="AH616" i="9"/>
  <c r="AE616" i="9"/>
  <c r="AB616" i="9"/>
  <c r="Y616" i="9"/>
  <c r="V616" i="9"/>
  <c r="S616" i="9"/>
  <c r="P616" i="9"/>
  <c r="M616" i="9"/>
  <c r="J616" i="9"/>
  <c r="G616" i="9"/>
  <c r="D616" i="9"/>
  <c r="CA615" i="9"/>
  <c r="BX615" i="9"/>
  <c r="BU615" i="9"/>
  <c r="BR615" i="9"/>
  <c r="BO615" i="9"/>
  <c r="BL615" i="9"/>
  <c r="BI615" i="9"/>
  <c r="BF615" i="9"/>
  <c r="BC615" i="9"/>
  <c r="AZ615" i="9"/>
  <c r="AW615" i="9"/>
  <c r="AT615" i="9"/>
  <c r="AQ615" i="9"/>
  <c r="AN615" i="9"/>
  <c r="AK615" i="9"/>
  <c r="AH615" i="9"/>
  <c r="AE615" i="9"/>
  <c r="AB615" i="9"/>
  <c r="Y615" i="9"/>
  <c r="V615" i="9"/>
  <c r="S615" i="9"/>
  <c r="P615" i="9"/>
  <c r="M615" i="9"/>
  <c r="J615" i="9"/>
  <c r="G615" i="9"/>
  <c r="D615" i="9"/>
  <c r="CA614" i="9"/>
  <c r="BX614" i="9"/>
  <c r="BU614" i="9"/>
  <c r="BR614" i="9"/>
  <c r="BO614" i="9"/>
  <c r="BL614" i="9"/>
  <c r="BI614" i="9"/>
  <c r="BF614" i="9"/>
  <c r="BC614" i="9"/>
  <c r="AZ614" i="9"/>
  <c r="AW614" i="9"/>
  <c r="AT614" i="9"/>
  <c r="AQ614" i="9"/>
  <c r="AN614" i="9"/>
  <c r="AK614" i="9"/>
  <c r="AH614" i="9"/>
  <c r="AE614" i="9"/>
  <c r="AB614" i="9"/>
  <c r="Y614" i="9"/>
  <c r="V614" i="9"/>
  <c r="S614" i="9"/>
  <c r="P614" i="9"/>
  <c r="M614" i="9"/>
  <c r="J614" i="9"/>
  <c r="G614" i="9"/>
  <c r="D614" i="9"/>
  <c r="CA613" i="9"/>
  <c r="BX613" i="9"/>
  <c r="BU613" i="9"/>
  <c r="BR613" i="9"/>
  <c r="BO613" i="9"/>
  <c r="BL613" i="9"/>
  <c r="BI613" i="9"/>
  <c r="BF613" i="9"/>
  <c r="BC613" i="9"/>
  <c r="AZ613" i="9"/>
  <c r="AW613" i="9"/>
  <c r="AT613" i="9"/>
  <c r="AQ613" i="9"/>
  <c r="AN613" i="9"/>
  <c r="AK613" i="9"/>
  <c r="AH613" i="9"/>
  <c r="AE613" i="9"/>
  <c r="AB613" i="9"/>
  <c r="Y613" i="9"/>
  <c r="V613" i="9"/>
  <c r="S613" i="9"/>
  <c r="P613" i="9"/>
  <c r="M613" i="9"/>
  <c r="J613" i="9"/>
  <c r="G613" i="9"/>
  <c r="D613" i="9"/>
  <c r="CA612" i="9"/>
  <c r="BX612" i="9"/>
  <c r="BU612" i="9"/>
  <c r="BR612" i="9"/>
  <c r="BO612" i="9"/>
  <c r="BL612" i="9"/>
  <c r="BI612" i="9"/>
  <c r="BF612" i="9"/>
  <c r="BC612" i="9"/>
  <c r="AZ612" i="9"/>
  <c r="AW612" i="9"/>
  <c r="AT612" i="9"/>
  <c r="AQ612" i="9"/>
  <c r="AN612" i="9"/>
  <c r="AK612" i="9"/>
  <c r="AH612" i="9"/>
  <c r="AE612" i="9"/>
  <c r="AB612" i="9"/>
  <c r="Y612" i="9"/>
  <c r="V612" i="9"/>
  <c r="S612" i="9"/>
  <c r="P612" i="9"/>
  <c r="M612" i="9"/>
  <c r="J612" i="9"/>
  <c r="G612" i="9"/>
  <c r="D612" i="9"/>
  <c r="CA611" i="9"/>
  <c r="BX611" i="9"/>
  <c r="BU611" i="9"/>
  <c r="BR611" i="9"/>
  <c r="BO611" i="9"/>
  <c r="BL611" i="9"/>
  <c r="BI611" i="9"/>
  <c r="BF611" i="9"/>
  <c r="BC611" i="9"/>
  <c r="AZ611" i="9"/>
  <c r="AW611" i="9"/>
  <c r="AT611" i="9"/>
  <c r="AQ611" i="9"/>
  <c r="AN611" i="9"/>
  <c r="AK611" i="9"/>
  <c r="AH611" i="9"/>
  <c r="AE611" i="9"/>
  <c r="AB611" i="9"/>
  <c r="Y611" i="9"/>
  <c r="V611" i="9"/>
  <c r="S611" i="9"/>
  <c r="P611" i="9"/>
  <c r="M611" i="9"/>
  <c r="J611" i="9"/>
  <c r="G611" i="9"/>
  <c r="D611" i="9"/>
  <c r="CA610" i="9"/>
  <c r="BX610" i="9"/>
  <c r="BU610" i="9"/>
  <c r="BR610" i="9"/>
  <c r="BO610" i="9"/>
  <c r="BL610" i="9"/>
  <c r="BI610" i="9"/>
  <c r="BF610" i="9"/>
  <c r="BC610" i="9"/>
  <c r="AZ610" i="9"/>
  <c r="AW610" i="9"/>
  <c r="AT610" i="9"/>
  <c r="AQ610" i="9"/>
  <c r="AN610" i="9"/>
  <c r="AK610" i="9"/>
  <c r="AH610" i="9"/>
  <c r="AE610" i="9"/>
  <c r="AB610" i="9"/>
  <c r="Y610" i="9"/>
  <c r="V610" i="9"/>
  <c r="S610" i="9"/>
  <c r="P610" i="9"/>
  <c r="M610" i="9"/>
  <c r="J610" i="9"/>
  <c r="G610" i="9"/>
  <c r="D610" i="9"/>
  <c r="CA607" i="9"/>
  <c r="BX607" i="9"/>
  <c r="BU607" i="9"/>
  <c r="BR607" i="9"/>
  <c r="BO607" i="9"/>
  <c r="BL607" i="9"/>
  <c r="BI607" i="9"/>
  <c r="BF607" i="9"/>
  <c r="BC607" i="9"/>
  <c r="AZ607" i="9"/>
  <c r="AW607" i="9"/>
  <c r="AT607" i="9"/>
  <c r="AQ607" i="9"/>
  <c r="AN607" i="9"/>
  <c r="AK607" i="9"/>
  <c r="AH607" i="9"/>
  <c r="AE607" i="9"/>
  <c r="AB607" i="9"/>
  <c r="Y607" i="9"/>
  <c r="V607" i="9"/>
  <c r="S607" i="9"/>
  <c r="P607" i="9"/>
  <c r="M607" i="9"/>
  <c r="J607" i="9"/>
  <c r="G607" i="9"/>
  <c r="D607" i="9"/>
  <c r="CA606" i="9"/>
  <c r="BX606" i="9"/>
  <c r="BU606" i="9"/>
  <c r="BR606" i="9"/>
  <c r="BO606" i="9"/>
  <c r="BL606" i="9"/>
  <c r="BI606" i="9"/>
  <c r="BF606" i="9"/>
  <c r="BC606" i="9"/>
  <c r="AZ606" i="9"/>
  <c r="AW606" i="9"/>
  <c r="AT606" i="9"/>
  <c r="AQ606" i="9"/>
  <c r="AN606" i="9"/>
  <c r="AK606" i="9"/>
  <c r="AH606" i="9"/>
  <c r="AE606" i="9"/>
  <c r="AB606" i="9"/>
  <c r="Y606" i="9"/>
  <c r="V606" i="9"/>
  <c r="S606" i="9"/>
  <c r="P606" i="9"/>
  <c r="M606" i="9"/>
  <c r="J606" i="9"/>
  <c r="G606" i="9"/>
  <c r="D606" i="9"/>
  <c r="CA605" i="9"/>
  <c r="BX605" i="9"/>
  <c r="BU605" i="9"/>
  <c r="BR605" i="9"/>
  <c r="BO605" i="9"/>
  <c r="BL605" i="9"/>
  <c r="BI605" i="9"/>
  <c r="BF605" i="9"/>
  <c r="BC605" i="9"/>
  <c r="AZ605" i="9"/>
  <c r="AW605" i="9"/>
  <c r="AT605" i="9"/>
  <c r="AQ605" i="9"/>
  <c r="AN605" i="9"/>
  <c r="AK605" i="9"/>
  <c r="AH605" i="9"/>
  <c r="AE605" i="9"/>
  <c r="AB605" i="9"/>
  <c r="Y605" i="9"/>
  <c r="V605" i="9"/>
  <c r="S605" i="9"/>
  <c r="P605" i="9"/>
  <c r="M605" i="9"/>
  <c r="J605" i="9"/>
  <c r="G605" i="9"/>
  <c r="D605" i="9"/>
  <c r="CA604" i="9"/>
  <c r="BX604" i="9"/>
  <c r="BU604" i="9"/>
  <c r="BR604" i="9"/>
  <c r="BO604" i="9"/>
  <c r="BL604" i="9"/>
  <c r="BI604" i="9"/>
  <c r="BF604" i="9"/>
  <c r="BC604" i="9"/>
  <c r="AZ604" i="9"/>
  <c r="AW604" i="9"/>
  <c r="AT604" i="9"/>
  <c r="AQ604" i="9"/>
  <c r="AN604" i="9"/>
  <c r="AK604" i="9"/>
  <c r="AH604" i="9"/>
  <c r="AE604" i="9"/>
  <c r="AB604" i="9"/>
  <c r="Y604" i="9"/>
  <c r="V604" i="9"/>
  <c r="S604" i="9"/>
  <c r="P604" i="9"/>
  <c r="M604" i="9"/>
  <c r="J604" i="9"/>
  <c r="G604" i="9"/>
  <c r="D604" i="9"/>
  <c r="CA603" i="9"/>
  <c r="BX603" i="9"/>
  <c r="BU603" i="9"/>
  <c r="BR603" i="9"/>
  <c r="BO603" i="9"/>
  <c r="BL603" i="9"/>
  <c r="BI603" i="9"/>
  <c r="BF603" i="9"/>
  <c r="BC603" i="9"/>
  <c r="AZ603" i="9"/>
  <c r="AW603" i="9"/>
  <c r="AT603" i="9"/>
  <c r="AQ603" i="9"/>
  <c r="AN603" i="9"/>
  <c r="AK603" i="9"/>
  <c r="AH603" i="9"/>
  <c r="AE603" i="9"/>
  <c r="AB603" i="9"/>
  <c r="Y603" i="9"/>
  <c r="V603" i="9"/>
  <c r="S603" i="9"/>
  <c r="P603" i="9"/>
  <c r="M603" i="9"/>
  <c r="J603" i="9"/>
  <c r="G603" i="9"/>
  <c r="D603" i="9"/>
  <c r="CA600" i="9"/>
  <c r="BX600" i="9"/>
  <c r="BU600" i="9"/>
  <c r="BR600" i="9"/>
  <c r="BO600" i="9"/>
  <c r="BL600" i="9"/>
  <c r="BI600" i="9"/>
  <c r="BF600" i="9"/>
  <c r="BC600" i="9"/>
  <c r="AZ600" i="9"/>
  <c r="AW600" i="9"/>
  <c r="AT600" i="9"/>
  <c r="AQ600" i="9"/>
  <c r="AN600" i="9"/>
  <c r="AK600" i="9"/>
  <c r="AH600" i="9"/>
  <c r="AE600" i="9"/>
  <c r="AB600" i="9"/>
  <c r="Y600" i="9"/>
  <c r="V600" i="9"/>
  <c r="S600" i="9"/>
  <c r="P600" i="9"/>
  <c r="M600" i="9"/>
  <c r="J600" i="9"/>
  <c r="G600" i="9"/>
  <c r="D600" i="9"/>
  <c r="CA599" i="9"/>
  <c r="BX599" i="9"/>
  <c r="BU599" i="9"/>
  <c r="BR599" i="9"/>
  <c r="BO599" i="9"/>
  <c r="BL599" i="9"/>
  <c r="BI599" i="9"/>
  <c r="BF599" i="9"/>
  <c r="BC599" i="9"/>
  <c r="AZ599" i="9"/>
  <c r="AW599" i="9"/>
  <c r="AT599" i="9"/>
  <c r="AQ599" i="9"/>
  <c r="AN599" i="9"/>
  <c r="AK599" i="9"/>
  <c r="AH599" i="9"/>
  <c r="AE599" i="9"/>
  <c r="AB599" i="9"/>
  <c r="Y599" i="9"/>
  <c r="V599" i="9"/>
  <c r="S599" i="9"/>
  <c r="P599" i="9"/>
  <c r="M599" i="9"/>
  <c r="J599" i="9"/>
  <c r="G599" i="9"/>
  <c r="D599" i="9"/>
  <c r="CA598" i="9"/>
  <c r="BX598" i="9"/>
  <c r="BU598" i="9"/>
  <c r="BR598" i="9"/>
  <c r="BO598" i="9"/>
  <c r="BL598" i="9"/>
  <c r="BI598" i="9"/>
  <c r="BF598" i="9"/>
  <c r="BC598" i="9"/>
  <c r="AZ598" i="9"/>
  <c r="AW598" i="9"/>
  <c r="AT598" i="9"/>
  <c r="AQ598" i="9"/>
  <c r="AN598" i="9"/>
  <c r="AK598" i="9"/>
  <c r="AH598" i="9"/>
  <c r="AE598" i="9"/>
  <c r="AB598" i="9"/>
  <c r="Y598" i="9"/>
  <c r="V598" i="9"/>
  <c r="S598" i="9"/>
  <c r="P598" i="9"/>
  <c r="M598" i="9"/>
  <c r="J598" i="9"/>
  <c r="G598" i="9"/>
  <c r="D598" i="9"/>
  <c r="CA597" i="9"/>
  <c r="BX597" i="9"/>
  <c r="BU597" i="9"/>
  <c r="BR597" i="9"/>
  <c r="BO597" i="9"/>
  <c r="BL597" i="9"/>
  <c r="BI597" i="9"/>
  <c r="BF597" i="9"/>
  <c r="BC597" i="9"/>
  <c r="AZ597" i="9"/>
  <c r="AW597" i="9"/>
  <c r="AT597" i="9"/>
  <c r="AQ597" i="9"/>
  <c r="AN597" i="9"/>
  <c r="AK597" i="9"/>
  <c r="AH597" i="9"/>
  <c r="AE597" i="9"/>
  <c r="AB597" i="9"/>
  <c r="Y597" i="9"/>
  <c r="V597" i="9"/>
  <c r="S597" i="9"/>
  <c r="P597" i="9"/>
  <c r="M597" i="9"/>
  <c r="J597" i="9"/>
  <c r="G597" i="9"/>
  <c r="D597" i="9"/>
  <c r="CA596" i="9"/>
  <c r="BX596" i="9"/>
  <c r="BU596" i="9"/>
  <c r="BR596" i="9"/>
  <c r="BO596" i="9"/>
  <c r="BL596" i="9"/>
  <c r="BI596" i="9"/>
  <c r="BF596" i="9"/>
  <c r="BC596" i="9"/>
  <c r="AZ596" i="9"/>
  <c r="AW596" i="9"/>
  <c r="AT596" i="9"/>
  <c r="AQ596" i="9"/>
  <c r="AN596" i="9"/>
  <c r="AK596" i="9"/>
  <c r="AH596" i="9"/>
  <c r="AE596" i="9"/>
  <c r="AB596" i="9"/>
  <c r="Y596" i="9"/>
  <c r="V596" i="9"/>
  <c r="S596" i="9"/>
  <c r="P596" i="9"/>
  <c r="M596" i="9"/>
  <c r="J596" i="9"/>
  <c r="G596" i="9"/>
  <c r="D596" i="9"/>
  <c r="CA595" i="9"/>
  <c r="BX595" i="9"/>
  <c r="BU595" i="9"/>
  <c r="BR595" i="9"/>
  <c r="BO595" i="9"/>
  <c r="BL595" i="9"/>
  <c r="BI595" i="9"/>
  <c r="BF595" i="9"/>
  <c r="BC595" i="9"/>
  <c r="AZ595" i="9"/>
  <c r="AW595" i="9"/>
  <c r="AT595" i="9"/>
  <c r="AQ595" i="9"/>
  <c r="AN595" i="9"/>
  <c r="AK595" i="9"/>
  <c r="AH595" i="9"/>
  <c r="AE595" i="9"/>
  <c r="AB595" i="9"/>
  <c r="Y595" i="9"/>
  <c r="V595" i="9"/>
  <c r="S595" i="9"/>
  <c r="P595" i="9"/>
  <c r="M595" i="9"/>
  <c r="J595" i="9"/>
  <c r="G595" i="9"/>
  <c r="D595" i="9"/>
  <c r="CA594" i="9"/>
  <c r="BX594" i="9"/>
  <c r="BU594" i="9"/>
  <c r="BR594" i="9"/>
  <c r="BO594" i="9"/>
  <c r="BL594" i="9"/>
  <c r="BI594" i="9"/>
  <c r="BF594" i="9"/>
  <c r="BC594" i="9"/>
  <c r="AZ594" i="9"/>
  <c r="AW594" i="9"/>
  <c r="AT594" i="9"/>
  <c r="AQ594" i="9"/>
  <c r="AN594" i="9"/>
  <c r="AK594" i="9"/>
  <c r="AH594" i="9"/>
  <c r="AE594" i="9"/>
  <c r="AB594" i="9"/>
  <c r="Y594" i="9"/>
  <c r="V594" i="9"/>
  <c r="S594" i="9"/>
  <c r="P594" i="9"/>
  <c r="M594" i="9"/>
  <c r="J594" i="9"/>
  <c r="G594" i="9"/>
  <c r="D594" i="9"/>
  <c r="CA593" i="9"/>
  <c r="BX593" i="9"/>
  <c r="BU593" i="9"/>
  <c r="BR593" i="9"/>
  <c r="BO593" i="9"/>
  <c r="BL593" i="9"/>
  <c r="BI593" i="9"/>
  <c r="BF593" i="9"/>
  <c r="BC593" i="9"/>
  <c r="AZ593" i="9"/>
  <c r="AW593" i="9"/>
  <c r="AT593" i="9"/>
  <c r="AQ593" i="9"/>
  <c r="AN593" i="9"/>
  <c r="AK593" i="9"/>
  <c r="AH593" i="9"/>
  <c r="AE593" i="9"/>
  <c r="AB593" i="9"/>
  <c r="Y593" i="9"/>
  <c r="V593" i="9"/>
  <c r="S593" i="9"/>
  <c r="P593" i="9"/>
  <c r="M593" i="9"/>
  <c r="J593" i="9"/>
  <c r="G593" i="9"/>
  <c r="D593" i="9"/>
  <c r="CA590" i="9"/>
  <c r="BX590" i="9"/>
  <c r="BU590" i="9"/>
  <c r="BR590" i="9"/>
  <c r="BO590" i="9"/>
  <c r="BL590" i="9"/>
  <c r="BI590" i="9"/>
  <c r="BF590" i="9"/>
  <c r="BC590" i="9"/>
  <c r="AZ590" i="9"/>
  <c r="AW590" i="9"/>
  <c r="AT590" i="9"/>
  <c r="AQ590" i="9"/>
  <c r="AN590" i="9"/>
  <c r="AK590" i="9"/>
  <c r="AH590" i="9"/>
  <c r="AE590" i="9"/>
  <c r="AB590" i="9"/>
  <c r="Y590" i="9"/>
  <c r="V590" i="9"/>
  <c r="S590" i="9"/>
  <c r="P590" i="9"/>
  <c r="M590" i="9"/>
  <c r="J590" i="9"/>
  <c r="G590" i="9"/>
  <c r="D590" i="9"/>
  <c r="CA589" i="9"/>
  <c r="BX589" i="9"/>
  <c r="BU589" i="9"/>
  <c r="BR589" i="9"/>
  <c r="BO589" i="9"/>
  <c r="BL589" i="9"/>
  <c r="BI589" i="9"/>
  <c r="BF589" i="9"/>
  <c r="BC589" i="9"/>
  <c r="AZ589" i="9"/>
  <c r="AW589" i="9"/>
  <c r="AT589" i="9"/>
  <c r="AQ589" i="9"/>
  <c r="AN589" i="9"/>
  <c r="AK589" i="9"/>
  <c r="AH589" i="9"/>
  <c r="AE589" i="9"/>
  <c r="AB589" i="9"/>
  <c r="Y589" i="9"/>
  <c r="V589" i="9"/>
  <c r="S589" i="9"/>
  <c r="P589" i="9"/>
  <c r="M589" i="9"/>
  <c r="J589" i="9"/>
  <c r="G589" i="9"/>
  <c r="D589" i="9"/>
  <c r="CA588" i="9"/>
  <c r="BX588" i="9"/>
  <c r="BU588" i="9"/>
  <c r="BR588" i="9"/>
  <c r="BO588" i="9"/>
  <c r="BL588" i="9"/>
  <c r="BI588" i="9"/>
  <c r="BF588" i="9"/>
  <c r="BC588" i="9"/>
  <c r="AZ588" i="9"/>
  <c r="AW588" i="9"/>
  <c r="AT588" i="9"/>
  <c r="AQ588" i="9"/>
  <c r="AN588" i="9"/>
  <c r="AK588" i="9"/>
  <c r="AH588" i="9"/>
  <c r="AE588" i="9"/>
  <c r="AB588" i="9"/>
  <c r="Y588" i="9"/>
  <c r="V588" i="9"/>
  <c r="S588" i="9"/>
  <c r="P588" i="9"/>
  <c r="M588" i="9"/>
  <c r="J588" i="9"/>
  <c r="G588" i="9"/>
  <c r="D588" i="9"/>
  <c r="CA587" i="9"/>
  <c r="BX587" i="9"/>
  <c r="BU587" i="9"/>
  <c r="BR587" i="9"/>
  <c r="BO587" i="9"/>
  <c r="BL587" i="9"/>
  <c r="BI587" i="9"/>
  <c r="BF587" i="9"/>
  <c r="BC587" i="9"/>
  <c r="AZ587" i="9"/>
  <c r="AW587" i="9"/>
  <c r="AT587" i="9"/>
  <c r="AQ587" i="9"/>
  <c r="AN587" i="9"/>
  <c r="AK587" i="9"/>
  <c r="AH587" i="9"/>
  <c r="AE587" i="9"/>
  <c r="AB587" i="9"/>
  <c r="Y587" i="9"/>
  <c r="V587" i="9"/>
  <c r="S587" i="9"/>
  <c r="P587" i="9"/>
  <c r="M587" i="9"/>
  <c r="J587" i="9"/>
  <c r="G587" i="9"/>
  <c r="D587" i="9"/>
  <c r="CA586" i="9"/>
  <c r="BX586" i="9"/>
  <c r="BU586" i="9"/>
  <c r="BR586" i="9"/>
  <c r="BO586" i="9"/>
  <c r="BL586" i="9"/>
  <c r="BI586" i="9"/>
  <c r="BF586" i="9"/>
  <c r="BC586" i="9"/>
  <c r="AZ586" i="9"/>
  <c r="AW586" i="9"/>
  <c r="AT586" i="9"/>
  <c r="AQ586" i="9"/>
  <c r="AN586" i="9"/>
  <c r="AK586" i="9"/>
  <c r="AH586" i="9"/>
  <c r="AE586" i="9"/>
  <c r="AB586" i="9"/>
  <c r="Y586" i="9"/>
  <c r="V586" i="9"/>
  <c r="S586" i="9"/>
  <c r="P586" i="9"/>
  <c r="M586" i="9"/>
  <c r="J586" i="9"/>
  <c r="G586" i="9"/>
  <c r="D586" i="9"/>
  <c r="CA585" i="9"/>
  <c r="BX585" i="9"/>
  <c r="BU585" i="9"/>
  <c r="BR585" i="9"/>
  <c r="BO585" i="9"/>
  <c r="BL585" i="9"/>
  <c r="BI585" i="9"/>
  <c r="BF585" i="9"/>
  <c r="BC585" i="9"/>
  <c r="AZ585" i="9"/>
  <c r="AW585" i="9"/>
  <c r="AT585" i="9"/>
  <c r="AQ585" i="9"/>
  <c r="AN585" i="9"/>
  <c r="AK585" i="9"/>
  <c r="AH585" i="9"/>
  <c r="AE585" i="9"/>
  <c r="AB585" i="9"/>
  <c r="Y585" i="9"/>
  <c r="V585" i="9"/>
  <c r="S585" i="9"/>
  <c r="P585" i="9"/>
  <c r="M585" i="9"/>
  <c r="J585" i="9"/>
  <c r="G585" i="9"/>
  <c r="D585" i="9"/>
  <c r="CA584" i="9"/>
  <c r="BX584" i="9"/>
  <c r="BU584" i="9"/>
  <c r="BR584" i="9"/>
  <c r="BO584" i="9"/>
  <c r="BL584" i="9"/>
  <c r="BI584" i="9"/>
  <c r="BF584" i="9"/>
  <c r="BC584" i="9"/>
  <c r="AZ584" i="9"/>
  <c r="AW584" i="9"/>
  <c r="AT584" i="9"/>
  <c r="AQ584" i="9"/>
  <c r="AN584" i="9"/>
  <c r="AK584" i="9"/>
  <c r="AH584" i="9"/>
  <c r="AE584" i="9"/>
  <c r="AB584" i="9"/>
  <c r="Y584" i="9"/>
  <c r="V584" i="9"/>
  <c r="S584" i="9"/>
  <c r="P584" i="9"/>
  <c r="M584" i="9"/>
  <c r="J584" i="9"/>
  <c r="G584" i="9"/>
  <c r="D584" i="9"/>
  <c r="CA583" i="9"/>
  <c r="BX583" i="9"/>
  <c r="BU583" i="9"/>
  <c r="BR583" i="9"/>
  <c r="BO583" i="9"/>
  <c r="BL583" i="9"/>
  <c r="BI583" i="9"/>
  <c r="BF583" i="9"/>
  <c r="BC583" i="9"/>
  <c r="AZ583" i="9"/>
  <c r="AW583" i="9"/>
  <c r="AT583" i="9"/>
  <c r="AQ583" i="9"/>
  <c r="AN583" i="9"/>
  <c r="AK583" i="9"/>
  <c r="AH583" i="9"/>
  <c r="AE583" i="9"/>
  <c r="AB583" i="9"/>
  <c r="Y583" i="9"/>
  <c r="V583" i="9"/>
  <c r="S583" i="9"/>
  <c r="P583" i="9"/>
  <c r="M583" i="9"/>
  <c r="J583" i="9"/>
  <c r="G583" i="9"/>
  <c r="D583" i="9"/>
  <c r="CA582" i="9"/>
  <c r="BX582" i="9"/>
  <c r="BU582" i="9"/>
  <c r="BR582" i="9"/>
  <c r="BO582" i="9"/>
  <c r="BL582" i="9"/>
  <c r="BI582" i="9"/>
  <c r="BF582" i="9"/>
  <c r="BC582" i="9"/>
  <c r="AZ582" i="9"/>
  <c r="AW582" i="9"/>
  <c r="AT582" i="9"/>
  <c r="AQ582" i="9"/>
  <c r="AN582" i="9"/>
  <c r="AK582" i="9"/>
  <c r="AH582" i="9"/>
  <c r="AE582" i="9"/>
  <c r="AB582" i="9"/>
  <c r="Y582" i="9"/>
  <c r="V582" i="9"/>
  <c r="S582" i="9"/>
  <c r="P582" i="9"/>
  <c r="M582" i="9"/>
  <c r="J582" i="9"/>
  <c r="G582" i="9"/>
  <c r="D582" i="9"/>
  <c r="CA581" i="9"/>
  <c r="BX581" i="9"/>
  <c r="BU581" i="9"/>
  <c r="BR581" i="9"/>
  <c r="BO581" i="9"/>
  <c r="BL581" i="9"/>
  <c r="BI581" i="9"/>
  <c r="BF581" i="9"/>
  <c r="BC581" i="9"/>
  <c r="AZ581" i="9"/>
  <c r="AW581" i="9"/>
  <c r="AT581" i="9"/>
  <c r="AQ581" i="9"/>
  <c r="AN581" i="9"/>
  <c r="AK581" i="9"/>
  <c r="AH581" i="9"/>
  <c r="AE581" i="9"/>
  <c r="AB581" i="9"/>
  <c r="Y581" i="9"/>
  <c r="V581" i="9"/>
  <c r="S581" i="9"/>
  <c r="P581" i="9"/>
  <c r="M581" i="9"/>
  <c r="J581" i="9"/>
  <c r="G581" i="9"/>
  <c r="D581" i="9"/>
  <c r="CA578" i="9"/>
  <c r="BX578" i="9"/>
  <c r="BU578" i="9"/>
  <c r="BR578" i="9"/>
  <c r="BO578" i="9"/>
  <c r="BL578" i="9"/>
  <c r="BI578" i="9"/>
  <c r="BF578" i="9"/>
  <c r="BC578" i="9"/>
  <c r="AZ578" i="9"/>
  <c r="AW578" i="9"/>
  <c r="AT578" i="9"/>
  <c r="AQ578" i="9"/>
  <c r="AN578" i="9"/>
  <c r="AK578" i="9"/>
  <c r="AH578" i="9"/>
  <c r="AE578" i="9"/>
  <c r="AB578" i="9"/>
  <c r="Y578" i="9"/>
  <c r="V578" i="9"/>
  <c r="S578" i="9"/>
  <c r="P578" i="9"/>
  <c r="M578" i="9"/>
  <c r="J578" i="9"/>
  <c r="G578" i="9"/>
  <c r="D578" i="9"/>
  <c r="CA577" i="9"/>
  <c r="BX577" i="9"/>
  <c r="BU577" i="9"/>
  <c r="BR577" i="9"/>
  <c r="BO577" i="9"/>
  <c r="BL577" i="9"/>
  <c r="BI577" i="9"/>
  <c r="BF577" i="9"/>
  <c r="BC577" i="9"/>
  <c r="AZ577" i="9"/>
  <c r="AW577" i="9"/>
  <c r="AT577" i="9"/>
  <c r="AQ577" i="9"/>
  <c r="AN577" i="9"/>
  <c r="AK577" i="9"/>
  <c r="AH577" i="9"/>
  <c r="AE577" i="9"/>
  <c r="AB577" i="9"/>
  <c r="Y577" i="9"/>
  <c r="V577" i="9"/>
  <c r="S577" i="9"/>
  <c r="P577" i="9"/>
  <c r="M577" i="9"/>
  <c r="J577" i="9"/>
  <c r="G577" i="9"/>
  <c r="D577" i="9"/>
  <c r="CA576" i="9"/>
  <c r="BX576" i="9"/>
  <c r="BU576" i="9"/>
  <c r="BR576" i="9"/>
  <c r="BO576" i="9"/>
  <c r="BL576" i="9"/>
  <c r="BI576" i="9"/>
  <c r="BF576" i="9"/>
  <c r="BC576" i="9"/>
  <c r="AZ576" i="9"/>
  <c r="AW576" i="9"/>
  <c r="AT576" i="9"/>
  <c r="AQ576" i="9"/>
  <c r="AN576" i="9"/>
  <c r="AK576" i="9"/>
  <c r="AH576" i="9"/>
  <c r="AE576" i="9"/>
  <c r="AB576" i="9"/>
  <c r="Y576" i="9"/>
  <c r="V576" i="9"/>
  <c r="S576" i="9"/>
  <c r="P576" i="9"/>
  <c r="M576" i="9"/>
  <c r="J576" i="9"/>
  <c r="G576" i="9"/>
  <c r="D576" i="9"/>
  <c r="CA575" i="9"/>
  <c r="BX575" i="9"/>
  <c r="BU575" i="9"/>
  <c r="BR575" i="9"/>
  <c r="BO575" i="9"/>
  <c r="BL575" i="9"/>
  <c r="BI575" i="9"/>
  <c r="BF575" i="9"/>
  <c r="BC575" i="9"/>
  <c r="AZ575" i="9"/>
  <c r="AW575" i="9"/>
  <c r="AT575" i="9"/>
  <c r="AQ575" i="9"/>
  <c r="AN575" i="9"/>
  <c r="AK575" i="9"/>
  <c r="AH575" i="9"/>
  <c r="AE575" i="9"/>
  <c r="AB575" i="9"/>
  <c r="Y575" i="9"/>
  <c r="V575" i="9"/>
  <c r="S575" i="9"/>
  <c r="P575" i="9"/>
  <c r="M575" i="9"/>
  <c r="J575" i="9"/>
  <c r="G575" i="9"/>
  <c r="D575" i="9"/>
  <c r="CA574" i="9"/>
  <c r="BX574" i="9"/>
  <c r="BU574" i="9"/>
  <c r="BR574" i="9"/>
  <c r="BO574" i="9"/>
  <c r="BL574" i="9"/>
  <c r="BI574" i="9"/>
  <c r="BF574" i="9"/>
  <c r="BC574" i="9"/>
  <c r="AZ574" i="9"/>
  <c r="AW574" i="9"/>
  <c r="AT574" i="9"/>
  <c r="AQ574" i="9"/>
  <c r="AN574" i="9"/>
  <c r="AK574" i="9"/>
  <c r="AH574" i="9"/>
  <c r="AE574" i="9"/>
  <c r="AB574" i="9"/>
  <c r="Y574" i="9"/>
  <c r="V574" i="9"/>
  <c r="S574" i="9"/>
  <c r="P574" i="9"/>
  <c r="M574" i="9"/>
  <c r="J574" i="9"/>
  <c r="G574" i="9"/>
  <c r="D574" i="9"/>
  <c r="CA573" i="9"/>
  <c r="BX573" i="9"/>
  <c r="BU573" i="9"/>
  <c r="BR573" i="9"/>
  <c r="BO573" i="9"/>
  <c r="BL573" i="9"/>
  <c r="BI573" i="9"/>
  <c r="BF573" i="9"/>
  <c r="BC573" i="9"/>
  <c r="AZ573" i="9"/>
  <c r="AW573" i="9"/>
  <c r="AT573" i="9"/>
  <c r="AQ573" i="9"/>
  <c r="AN573" i="9"/>
  <c r="AK573" i="9"/>
  <c r="AH573" i="9"/>
  <c r="AE573" i="9"/>
  <c r="AB573" i="9"/>
  <c r="Y573" i="9"/>
  <c r="V573" i="9"/>
  <c r="S573" i="9"/>
  <c r="P573" i="9"/>
  <c r="M573" i="9"/>
  <c r="J573" i="9"/>
  <c r="G573" i="9"/>
  <c r="D573" i="9"/>
  <c r="CA572" i="9"/>
  <c r="BX572" i="9"/>
  <c r="BU572" i="9"/>
  <c r="BR572" i="9"/>
  <c r="BO572" i="9"/>
  <c r="BL572" i="9"/>
  <c r="BI572" i="9"/>
  <c r="BF572" i="9"/>
  <c r="BC572" i="9"/>
  <c r="AZ572" i="9"/>
  <c r="AW572" i="9"/>
  <c r="AT572" i="9"/>
  <c r="AQ572" i="9"/>
  <c r="AN572" i="9"/>
  <c r="AK572" i="9"/>
  <c r="AH572" i="9"/>
  <c r="AE572" i="9"/>
  <c r="AB572" i="9"/>
  <c r="Y572" i="9"/>
  <c r="V572" i="9"/>
  <c r="S572" i="9"/>
  <c r="P572" i="9"/>
  <c r="M572" i="9"/>
  <c r="J572" i="9"/>
  <c r="G572" i="9"/>
  <c r="D572" i="9"/>
  <c r="CA571" i="9"/>
  <c r="BX571" i="9"/>
  <c r="BU571" i="9"/>
  <c r="BR571" i="9"/>
  <c r="BO571" i="9"/>
  <c r="BL571" i="9"/>
  <c r="BI571" i="9"/>
  <c r="BF571" i="9"/>
  <c r="BC571" i="9"/>
  <c r="AZ571" i="9"/>
  <c r="AW571" i="9"/>
  <c r="AT571" i="9"/>
  <c r="AQ571" i="9"/>
  <c r="AN571" i="9"/>
  <c r="AK571" i="9"/>
  <c r="AH571" i="9"/>
  <c r="AE571" i="9"/>
  <c r="AB571" i="9"/>
  <c r="Y571" i="9"/>
  <c r="V571" i="9"/>
  <c r="S571" i="9"/>
  <c r="P571" i="9"/>
  <c r="M571" i="9"/>
  <c r="J571" i="9"/>
  <c r="G571" i="9"/>
  <c r="D571" i="9"/>
  <c r="CA570" i="9"/>
  <c r="BX570" i="9"/>
  <c r="BU570" i="9"/>
  <c r="BR570" i="9"/>
  <c r="BO570" i="9"/>
  <c r="BL570" i="9"/>
  <c r="BI570" i="9"/>
  <c r="BF570" i="9"/>
  <c r="BC570" i="9"/>
  <c r="AZ570" i="9"/>
  <c r="AW570" i="9"/>
  <c r="AT570" i="9"/>
  <c r="AQ570" i="9"/>
  <c r="AN570" i="9"/>
  <c r="AK570" i="9"/>
  <c r="AH570" i="9"/>
  <c r="AE570" i="9"/>
  <c r="AB570" i="9"/>
  <c r="Y570" i="9"/>
  <c r="V570" i="9"/>
  <c r="S570" i="9"/>
  <c r="P570" i="9"/>
  <c r="M570" i="9"/>
  <c r="J570" i="9"/>
  <c r="G570" i="9"/>
  <c r="D570" i="9"/>
  <c r="CA567" i="9"/>
  <c r="BX567" i="9"/>
  <c r="BU567" i="9"/>
  <c r="BR567" i="9"/>
  <c r="BO567" i="9"/>
  <c r="BL567" i="9"/>
  <c r="BI567" i="9"/>
  <c r="BF567" i="9"/>
  <c r="BC567" i="9"/>
  <c r="AZ567" i="9"/>
  <c r="AW567" i="9"/>
  <c r="AT567" i="9"/>
  <c r="AQ567" i="9"/>
  <c r="AN567" i="9"/>
  <c r="AK567" i="9"/>
  <c r="AH567" i="9"/>
  <c r="AE567" i="9"/>
  <c r="AB567" i="9"/>
  <c r="Y567" i="9"/>
  <c r="V567" i="9"/>
  <c r="S567" i="9"/>
  <c r="P567" i="9"/>
  <c r="M567" i="9"/>
  <c r="J567" i="9"/>
  <c r="G567" i="9"/>
  <c r="D567" i="9"/>
  <c r="CA566" i="9"/>
  <c r="BX566" i="9"/>
  <c r="BU566" i="9"/>
  <c r="BR566" i="9"/>
  <c r="BO566" i="9"/>
  <c r="BL566" i="9"/>
  <c r="BI566" i="9"/>
  <c r="BF566" i="9"/>
  <c r="BC566" i="9"/>
  <c r="AZ566" i="9"/>
  <c r="AW566" i="9"/>
  <c r="AT566" i="9"/>
  <c r="AQ566" i="9"/>
  <c r="AN566" i="9"/>
  <c r="AK566" i="9"/>
  <c r="AH566" i="9"/>
  <c r="AE566" i="9"/>
  <c r="AB566" i="9"/>
  <c r="Y566" i="9"/>
  <c r="V566" i="9"/>
  <c r="S566" i="9"/>
  <c r="P566" i="9"/>
  <c r="M566" i="9"/>
  <c r="J566" i="9"/>
  <c r="G566" i="9"/>
  <c r="D566" i="9"/>
  <c r="CA565" i="9"/>
  <c r="BX565" i="9"/>
  <c r="BU565" i="9"/>
  <c r="BR565" i="9"/>
  <c r="BO565" i="9"/>
  <c r="BL565" i="9"/>
  <c r="BI565" i="9"/>
  <c r="BF565" i="9"/>
  <c r="BC565" i="9"/>
  <c r="AZ565" i="9"/>
  <c r="AW565" i="9"/>
  <c r="AT565" i="9"/>
  <c r="AQ565" i="9"/>
  <c r="AN565" i="9"/>
  <c r="AK565" i="9"/>
  <c r="AH565" i="9"/>
  <c r="AE565" i="9"/>
  <c r="AB565" i="9"/>
  <c r="Y565" i="9"/>
  <c r="V565" i="9"/>
  <c r="S565" i="9"/>
  <c r="P565" i="9"/>
  <c r="M565" i="9"/>
  <c r="J565" i="9"/>
  <c r="G565" i="9"/>
  <c r="D565" i="9"/>
  <c r="CA564" i="9"/>
  <c r="BX564" i="9"/>
  <c r="BU564" i="9"/>
  <c r="BR564" i="9"/>
  <c r="BO564" i="9"/>
  <c r="BL564" i="9"/>
  <c r="BI564" i="9"/>
  <c r="BF564" i="9"/>
  <c r="BC564" i="9"/>
  <c r="AZ564" i="9"/>
  <c r="AW564" i="9"/>
  <c r="AT564" i="9"/>
  <c r="AQ564" i="9"/>
  <c r="AN564" i="9"/>
  <c r="AK564" i="9"/>
  <c r="AH564" i="9"/>
  <c r="AE564" i="9"/>
  <c r="AB564" i="9"/>
  <c r="Y564" i="9"/>
  <c r="V564" i="9"/>
  <c r="S564" i="9"/>
  <c r="P564" i="9"/>
  <c r="M564" i="9"/>
  <c r="J564" i="9"/>
  <c r="G564" i="9"/>
  <c r="D564" i="9"/>
  <c r="CA563" i="9"/>
  <c r="BX563" i="9"/>
  <c r="BU563" i="9"/>
  <c r="BR563" i="9"/>
  <c r="BO563" i="9"/>
  <c r="BL563" i="9"/>
  <c r="BI563" i="9"/>
  <c r="BF563" i="9"/>
  <c r="BC563" i="9"/>
  <c r="AZ563" i="9"/>
  <c r="AW563" i="9"/>
  <c r="AT563" i="9"/>
  <c r="AQ563" i="9"/>
  <c r="AN563" i="9"/>
  <c r="AK563" i="9"/>
  <c r="AH563" i="9"/>
  <c r="AE563" i="9"/>
  <c r="AB563" i="9"/>
  <c r="Y563" i="9"/>
  <c r="V563" i="9"/>
  <c r="S563" i="9"/>
  <c r="P563" i="9"/>
  <c r="M563" i="9"/>
  <c r="J563" i="9"/>
  <c r="G563" i="9"/>
  <c r="D563" i="9"/>
  <c r="CA562" i="9"/>
  <c r="BX562" i="9"/>
  <c r="BU562" i="9"/>
  <c r="BR562" i="9"/>
  <c r="BO562" i="9"/>
  <c r="BL562" i="9"/>
  <c r="BI562" i="9"/>
  <c r="BF562" i="9"/>
  <c r="BC562" i="9"/>
  <c r="AZ562" i="9"/>
  <c r="AW562" i="9"/>
  <c r="AT562" i="9"/>
  <c r="AQ562" i="9"/>
  <c r="AN562" i="9"/>
  <c r="AK562" i="9"/>
  <c r="AH562" i="9"/>
  <c r="AE562" i="9"/>
  <c r="AB562" i="9"/>
  <c r="Y562" i="9"/>
  <c r="V562" i="9"/>
  <c r="S562" i="9"/>
  <c r="P562" i="9"/>
  <c r="M562" i="9"/>
  <c r="J562" i="9"/>
  <c r="G562" i="9"/>
  <c r="D562" i="9"/>
  <c r="CA561" i="9"/>
  <c r="BX561" i="9"/>
  <c r="BU561" i="9"/>
  <c r="BR561" i="9"/>
  <c r="BO561" i="9"/>
  <c r="BL561" i="9"/>
  <c r="BI561" i="9"/>
  <c r="BF561" i="9"/>
  <c r="BC561" i="9"/>
  <c r="AZ561" i="9"/>
  <c r="AW561" i="9"/>
  <c r="AT561" i="9"/>
  <c r="AQ561" i="9"/>
  <c r="AN561" i="9"/>
  <c r="AK561" i="9"/>
  <c r="AH561" i="9"/>
  <c r="AE561" i="9"/>
  <c r="AB561" i="9"/>
  <c r="Y561" i="9"/>
  <c r="V561" i="9"/>
  <c r="S561" i="9"/>
  <c r="P561" i="9"/>
  <c r="M561" i="9"/>
  <c r="J561" i="9"/>
  <c r="G561" i="9"/>
  <c r="D561" i="9"/>
  <c r="CA560" i="9"/>
  <c r="BX560" i="9"/>
  <c r="BU560" i="9"/>
  <c r="BR560" i="9"/>
  <c r="BO560" i="9"/>
  <c r="BL560" i="9"/>
  <c r="BI560" i="9"/>
  <c r="BF560" i="9"/>
  <c r="BC560" i="9"/>
  <c r="AZ560" i="9"/>
  <c r="AW560" i="9"/>
  <c r="AT560" i="9"/>
  <c r="AQ560" i="9"/>
  <c r="AN560" i="9"/>
  <c r="AK560" i="9"/>
  <c r="AH560" i="9"/>
  <c r="AE560" i="9"/>
  <c r="AB560" i="9"/>
  <c r="Y560" i="9"/>
  <c r="V560" i="9"/>
  <c r="S560" i="9"/>
  <c r="P560" i="9"/>
  <c r="M560" i="9"/>
  <c r="J560" i="9"/>
  <c r="G560" i="9"/>
  <c r="D560" i="9"/>
  <c r="CA559" i="9"/>
  <c r="BX559" i="9"/>
  <c r="BU559" i="9"/>
  <c r="BR559" i="9"/>
  <c r="BO559" i="9"/>
  <c r="BL559" i="9"/>
  <c r="BI559" i="9"/>
  <c r="BF559" i="9"/>
  <c r="BC559" i="9"/>
  <c r="AZ559" i="9"/>
  <c r="AW559" i="9"/>
  <c r="AT559" i="9"/>
  <c r="AQ559" i="9"/>
  <c r="AN559" i="9"/>
  <c r="AK559" i="9"/>
  <c r="AH559" i="9"/>
  <c r="AE559" i="9"/>
  <c r="AB559" i="9"/>
  <c r="Y559" i="9"/>
  <c r="V559" i="9"/>
  <c r="S559" i="9"/>
  <c r="P559" i="9"/>
  <c r="M559" i="9"/>
  <c r="J559" i="9"/>
  <c r="G559" i="9"/>
  <c r="D559" i="9"/>
  <c r="CA556" i="9"/>
  <c r="BX556" i="9"/>
  <c r="BU556" i="9"/>
  <c r="BR556" i="9"/>
  <c r="BO556" i="9"/>
  <c r="BL556" i="9"/>
  <c r="BI556" i="9"/>
  <c r="BF556" i="9"/>
  <c r="BC556" i="9"/>
  <c r="AZ556" i="9"/>
  <c r="AW556" i="9"/>
  <c r="AT556" i="9"/>
  <c r="AQ556" i="9"/>
  <c r="AN556" i="9"/>
  <c r="AK556" i="9"/>
  <c r="AH556" i="9"/>
  <c r="AE556" i="9"/>
  <c r="AB556" i="9"/>
  <c r="Y556" i="9"/>
  <c r="V556" i="9"/>
  <c r="S556" i="9"/>
  <c r="P556" i="9"/>
  <c r="M556" i="9"/>
  <c r="J556" i="9"/>
  <c r="G556" i="9"/>
  <c r="D556" i="9"/>
  <c r="CA553" i="9"/>
  <c r="BX553" i="9"/>
  <c r="BU553" i="9"/>
  <c r="BR553" i="9"/>
  <c r="BO553" i="9"/>
  <c r="BL553" i="9"/>
  <c r="BI553" i="9"/>
  <c r="BF553" i="9"/>
  <c r="BC553" i="9"/>
  <c r="AZ553" i="9"/>
  <c r="AW553" i="9"/>
  <c r="AT553" i="9"/>
  <c r="AQ553" i="9"/>
  <c r="AN553" i="9"/>
  <c r="AK553" i="9"/>
  <c r="AH553" i="9"/>
  <c r="AE553" i="9"/>
  <c r="AB553" i="9"/>
  <c r="Y553" i="9"/>
  <c r="V553" i="9"/>
  <c r="S553" i="9"/>
  <c r="P553" i="9"/>
  <c r="M553" i="9"/>
  <c r="J553" i="9"/>
  <c r="G553" i="9"/>
  <c r="D553" i="9"/>
  <c r="CA552" i="9"/>
  <c r="BX552" i="9"/>
  <c r="BU552" i="9"/>
  <c r="BR552" i="9"/>
  <c r="BO552" i="9"/>
  <c r="BL552" i="9"/>
  <c r="BI552" i="9"/>
  <c r="BF552" i="9"/>
  <c r="BC552" i="9"/>
  <c r="AZ552" i="9"/>
  <c r="AW552" i="9"/>
  <c r="AT552" i="9"/>
  <c r="AQ552" i="9"/>
  <c r="AN552" i="9"/>
  <c r="AK552" i="9"/>
  <c r="AH552" i="9"/>
  <c r="AE552" i="9"/>
  <c r="AB552" i="9"/>
  <c r="Y552" i="9"/>
  <c r="V552" i="9"/>
  <c r="S552" i="9"/>
  <c r="P552" i="9"/>
  <c r="M552" i="9"/>
  <c r="J552" i="9"/>
  <c r="G552" i="9"/>
  <c r="D552" i="9"/>
  <c r="CA551" i="9"/>
  <c r="BX551" i="9"/>
  <c r="BU551" i="9"/>
  <c r="BR551" i="9"/>
  <c r="BO551" i="9"/>
  <c r="BL551" i="9"/>
  <c r="BI551" i="9"/>
  <c r="BF551" i="9"/>
  <c r="BC551" i="9"/>
  <c r="AZ551" i="9"/>
  <c r="AW551" i="9"/>
  <c r="AT551" i="9"/>
  <c r="AQ551" i="9"/>
  <c r="AN551" i="9"/>
  <c r="AK551" i="9"/>
  <c r="AH551" i="9"/>
  <c r="AE551" i="9"/>
  <c r="AB551" i="9"/>
  <c r="Y551" i="9"/>
  <c r="V551" i="9"/>
  <c r="S551" i="9"/>
  <c r="P551" i="9"/>
  <c r="M551" i="9"/>
  <c r="J551" i="9"/>
  <c r="G551" i="9"/>
  <c r="D551" i="9"/>
  <c r="CA550" i="9"/>
  <c r="BX550" i="9"/>
  <c r="BU550" i="9"/>
  <c r="BR550" i="9"/>
  <c r="BO550" i="9"/>
  <c r="BL550" i="9"/>
  <c r="BI550" i="9"/>
  <c r="BF550" i="9"/>
  <c r="BC550" i="9"/>
  <c r="AZ550" i="9"/>
  <c r="AW550" i="9"/>
  <c r="AT550" i="9"/>
  <c r="AQ550" i="9"/>
  <c r="AN550" i="9"/>
  <c r="AK550" i="9"/>
  <c r="AH550" i="9"/>
  <c r="AE550" i="9"/>
  <c r="AB550" i="9"/>
  <c r="Y550" i="9"/>
  <c r="V550" i="9"/>
  <c r="S550" i="9"/>
  <c r="P550" i="9"/>
  <c r="M550" i="9"/>
  <c r="J550" i="9"/>
  <c r="G550" i="9"/>
  <c r="D550" i="9"/>
  <c r="CA549" i="9"/>
  <c r="BX549" i="9"/>
  <c r="BU549" i="9"/>
  <c r="BR549" i="9"/>
  <c r="BO549" i="9"/>
  <c r="BL549" i="9"/>
  <c r="BI549" i="9"/>
  <c r="BF549" i="9"/>
  <c r="BC549" i="9"/>
  <c r="AZ549" i="9"/>
  <c r="AW549" i="9"/>
  <c r="AT549" i="9"/>
  <c r="AQ549" i="9"/>
  <c r="AN549" i="9"/>
  <c r="AK549" i="9"/>
  <c r="AH549" i="9"/>
  <c r="AE549" i="9"/>
  <c r="AB549" i="9"/>
  <c r="Y549" i="9"/>
  <c r="V549" i="9"/>
  <c r="S549" i="9"/>
  <c r="P549" i="9"/>
  <c r="M549" i="9"/>
  <c r="J549" i="9"/>
  <c r="G549" i="9"/>
  <c r="D549" i="9"/>
  <c r="CA548" i="9"/>
  <c r="BX548" i="9"/>
  <c r="BU548" i="9"/>
  <c r="BR548" i="9"/>
  <c r="BO548" i="9"/>
  <c r="BL548" i="9"/>
  <c r="BI548" i="9"/>
  <c r="BF548" i="9"/>
  <c r="BC548" i="9"/>
  <c r="AZ548" i="9"/>
  <c r="AW548" i="9"/>
  <c r="AT548" i="9"/>
  <c r="AQ548" i="9"/>
  <c r="AN548" i="9"/>
  <c r="AK548" i="9"/>
  <c r="AH548" i="9"/>
  <c r="AE548" i="9"/>
  <c r="AB548" i="9"/>
  <c r="Y548" i="9"/>
  <c r="V548" i="9"/>
  <c r="S548" i="9"/>
  <c r="P548" i="9"/>
  <c r="M548" i="9"/>
  <c r="J548" i="9"/>
  <c r="G548" i="9"/>
  <c r="D548" i="9"/>
  <c r="CA547" i="9"/>
  <c r="BX547" i="9"/>
  <c r="BU547" i="9"/>
  <c r="BR547" i="9"/>
  <c r="BO547" i="9"/>
  <c r="BL547" i="9"/>
  <c r="BI547" i="9"/>
  <c r="BF547" i="9"/>
  <c r="BC547" i="9"/>
  <c r="AZ547" i="9"/>
  <c r="AW547" i="9"/>
  <c r="AT547" i="9"/>
  <c r="AQ547" i="9"/>
  <c r="AN547" i="9"/>
  <c r="AK547" i="9"/>
  <c r="AH547" i="9"/>
  <c r="AE547" i="9"/>
  <c r="AB547" i="9"/>
  <c r="Y547" i="9"/>
  <c r="V547" i="9"/>
  <c r="S547" i="9"/>
  <c r="P547" i="9"/>
  <c r="M547" i="9"/>
  <c r="J547" i="9"/>
  <c r="G547" i="9"/>
  <c r="D547" i="9"/>
  <c r="CA546" i="9"/>
  <c r="BX546" i="9"/>
  <c r="BU546" i="9"/>
  <c r="BR546" i="9"/>
  <c r="BO546" i="9"/>
  <c r="BL546" i="9"/>
  <c r="BI546" i="9"/>
  <c r="BF546" i="9"/>
  <c r="BC546" i="9"/>
  <c r="AZ546" i="9"/>
  <c r="AW546" i="9"/>
  <c r="AT546" i="9"/>
  <c r="AQ546" i="9"/>
  <c r="AN546" i="9"/>
  <c r="AK546" i="9"/>
  <c r="AH546" i="9"/>
  <c r="AE546" i="9"/>
  <c r="AB546" i="9"/>
  <c r="Y546" i="9"/>
  <c r="V546" i="9"/>
  <c r="S546" i="9"/>
  <c r="P546" i="9"/>
  <c r="M546" i="9"/>
  <c r="J546" i="9"/>
  <c r="G546" i="9"/>
  <c r="D546" i="9"/>
  <c r="CA545" i="9"/>
  <c r="BX545" i="9"/>
  <c r="BU545" i="9"/>
  <c r="BR545" i="9"/>
  <c r="BO545" i="9"/>
  <c r="BL545" i="9"/>
  <c r="BI545" i="9"/>
  <c r="BF545" i="9"/>
  <c r="BC545" i="9"/>
  <c r="AZ545" i="9"/>
  <c r="AW545" i="9"/>
  <c r="AT545" i="9"/>
  <c r="AQ545" i="9"/>
  <c r="AN545" i="9"/>
  <c r="AK545" i="9"/>
  <c r="AH545" i="9"/>
  <c r="AE545" i="9"/>
  <c r="AB545" i="9"/>
  <c r="Y545" i="9"/>
  <c r="V545" i="9"/>
  <c r="S545" i="9"/>
  <c r="P545" i="9"/>
  <c r="M545" i="9"/>
  <c r="J545" i="9"/>
  <c r="G545" i="9"/>
  <c r="D545" i="9"/>
  <c r="CA542" i="9"/>
  <c r="BX542" i="9"/>
  <c r="BU542" i="9"/>
  <c r="BR542" i="9"/>
  <c r="BO542" i="9"/>
  <c r="BL542" i="9"/>
  <c r="BI542" i="9"/>
  <c r="BF542" i="9"/>
  <c r="BC542" i="9"/>
  <c r="AZ542" i="9"/>
  <c r="AW542" i="9"/>
  <c r="AT542" i="9"/>
  <c r="AQ542" i="9"/>
  <c r="AN542" i="9"/>
  <c r="AK542" i="9"/>
  <c r="AH542" i="9"/>
  <c r="AE542" i="9"/>
  <c r="AB542" i="9"/>
  <c r="Y542" i="9"/>
  <c r="V542" i="9"/>
  <c r="S542" i="9"/>
  <c r="P542" i="9"/>
  <c r="M542" i="9"/>
  <c r="J542" i="9"/>
  <c r="G542" i="9"/>
  <c r="D542" i="9"/>
  <c r="CA541" i="9"/>
  <c r="BX541" i="9"/>
  <c r="BU541" i="9"/>
  <c r="BR541" i="9"/>
  <c r="BO541" i="9"/>
  <c r="BL541" i="9"/>
  <c r="BI541" i="9"/>
  <c r="BF541" i="9"/>
  <c r="BC541" i="9"/>
  <c r="AZ541" i="9"/>
  <c r="AW541" i="9"/>
  <c r="AT541" i="9"/>
  <c r="AQ541" i="9"/>
  <c r="AN541" i="9"/>
  <c r="AK541" i="9"/>
  <c r="AH541" i="9"/>
  <c r="AE541" i="9"/>
  <c r="AB541" i="9"/>
  <c r="Y541" i="9"/>
  <c r="V541" i="9"/>
  <c r="S541" i="9"/>
  <c r="P541" i="9"/>
  <c r="M541" i="9"/>
  <c r="J541" i="9"/>
  <c r="G541" i="9"/>
  <c r="D541" i="9"/>
  <c r="CA540" i="9"/>
  <c r="BX540" i="9"/>
  <c r="BU540" i="9"/>
  <c r="BR540" i="9"/>
  <c r="BO540" i="9"/>
  <c r="BL540" i="9"/>
  <c r="BI540" i="9"/>
  <c r="BF540" i="9"/>
  <c r="BC540" i="9"/>
  <c r="AZ540" i="9"/>
  <c r="AW540" i="9"/>
  <c r="AT540" i="9"/>
  <c r="AQ540" i="9"/>
  <c r="AN540" i="9"/>
  <c r="AK540" i="9"/>
  <c r="AH540" i="9"/>
  <c r="AE540" i="9"/>
  <c r="AB540" i="9"/>
  <c r="Y540" i="9"/>
  <c r="V540" i="9"/>
  <c r="S540" i="9"/>
  <c r="P540" i="9"/>
  <c r="M540" i="9"/>
  <c r="J540" i="9"/>
  <c r="G540" i="9"/>
  <c r="D540" i="9"/>
  <c r="CA539" i="9"/>
  <c r="BX539" i="9"/>
  <c r="BU539" i="9"/>
  <c r="BR539" i="9"/>
  <c r="BO539" i="9"/>
  <c r="BL539" i="9"/>
  <c r="BI539" i="9"/>
  <c r="BF539" i="9"/>
  <c r="BC539" i="9"/>
  <c r="AZ539" i="9"/>
  <c r="AW539" i="9"/>
  <c r="AT539" i="9"/>
  <c r="AQ539" i="9"/>
  <c r="AN539" i="9"/>
  <c r="AK539" i="9"/>
  <c r="AH539" i="9"/>
  <c r="AE539" i="9"/>
  <c r="AB539" i="9"/>
  <c r="Y539" i="9"/>
  <c r="V539" i="9"/>
  <c r="S539" i="9"/>
  <c r="P539" i="9"/>
  <c r="M539" i="9"/>
  <c r="J539" i="9"/>
  <c r="G539" i="9"/>
  <c r="D539" i="9"/>
  <c r="CA538" i="9"/>
  <c r="BX538" i="9"/>
  <c r="BU538" i="9"/>
  <c r="BR538" i="9"/>
  <c r="BO538" i="9"/>
  <c r="BL538" i="9"/>
  <c r="BI538" i="9"/>
  <c r="BF538" i="9"/>
  <c r="BC538" i="9"/>
  <c r="AZ538" i="9"/>
  <c r="AW538" i="9"/>
  <c r="AT538" i="9"/>
  <c r="AQ538" i="9"/>
  <c r="AN538" i="9"/>
  <c r="AK538" i="9"/>
  <c r="AH538" i="9"/>
  <c r="AE538" i="9"/>
  <c r="AB538" i="9"/>
  <c r="Y538" i="9"/>
  <c r="V538" i="9"/>
  <c r="S538" i="9"/>
  <c r="P538" i="9"/>
  <c r="M538" i="9"/>
  <c r="J538" i="9"/>
  <c r="G538" i="9"/>
  <c r="D538" i="9"/>
  <c r="CA537" i="9"/>
  <c r="BX537" i="9"/>
  <c r="BU537" i="9"/>
  <c r="BR537" i="9"/>
  <c r="BO537" i="9"/>
  <c r="BL537" i="9"/>
  <c r="BI537" i="9"/>
  <c r="BF537" i="9"/>
  <c r="BC537" i="9"/>
  <c r="AZ537" i="9"/>
  <c r="AW537" i="9"/>
  <c r="AT537" i="9"/>
  <c r="AQ537" i="9"/>
  <c r="AN537" i="9"/>
  <c r="AK537" i="9"/>
  <c r="AH537" i="9"/>
  <c r="AE537" i="9"/>
  <c r="AB537" i="9"/>
  <c r="Y537" i="9"/>
  <c r="V537" i="9"/>
  <c r="S537" i="9"/>
  <c r="P537" i="9"/>
  <c r="M537" i="9"/>
  <c r="J537" i="9"/>
  <c r="G537" i="9"/>
  <c r="D537" i="9"/>
  <c r="CA536" i="9"/>
  <c r="BX536" i="9"/>
  <c r="BU536" i="9"/>
  <c r="BR536" i="9"/>
  <c r="BO536" i="9"/>
  <c r="BL536" i="9"/>
  <c r="BI536" i="9"/>
  <c r="BF536" i="9"/>
  <c r="BC536" i="9"/>
  <c r="AZ536" i="9"/>
  <c r="AW536" i="9"/>
  <c r="AT536" i="9"/>
  <c r="AQ536" i="9"/>
  <c r="AN536" i="9"/>
  <c r="AK536" i="9"/>
  <c r="AH536" i="9"/>
  <c r="AE536" i="9"/>
  <c r="AB536" i="9"/>
  <c r="Y536" i="9"/>
  <c r="V536" i="9"/>
  <c r="S536" i="9"/>
  <c r="P536" i="9"/>
  <c r="M536" i="9"/>
  <c r="J536" i="9"/>
  <c r="G536" i="9"/>
  <c r="D536" i="9"/>
  <c r="CA533" i="9"/>
  <c r="BX533" i="9"/>
  <c r="BU533" i="9"/>
  <c r="BR533" i="9"/>
  <c r="BO533" i="9"/>
  <c r="BL533" i="9"/>
  <c r="BI533" i="9"/>
  <c r="BF533" i="9"/>
  <c r="BC533" i="9"/>
  <c r="AZ533" i="9"/>
  <c r="AW533" i="9"/>
  <c r="AT533" i="9"/>
  <c r="AQ533" i="9"/>
  <c r="AN533" i="9"/>
  <c r="AK533" i="9"/>
  <c r="AH533" i="9"/>
  <c r="AE533" i="9"/>
  <c r="AB533" i="9"/>
  <c r="Y533" i="9"/>
  <c r="V533" i="9"/>
  <c r="S533" i="9"/>
  <c r="P533" i="9"/>
  <c r="M533" i="9"/>
  <c r="J533" i="9"/>
  <c r="G533" i="9"/>
  <c r="D533" i="9"/>
  <c r="CA532" i="9"/>
  <c r="BX532" i="9"/>
  <c r="BU532" i="9"/>
  <c r="BR532" i="9"/>
  <c r="BO532" i="9"/>
  <c r="BL532" i="9"/>
  <c r="BI532" i="9"/>
  <c r="BF532" i="9"/>
  <c r="BC532" i="9"/>
  <c r="AZ532" i="9"/>
  <c r="AW532" i="9"/>
  <c r="AT532" i="9"/>
  <c r="AQ532" i="9"/>
  <c r="AN532" i="9"/>
  <c r="AK532" i="9"/>
  <c r="AH532" i="9"/>
  <c r="AE532" i="9"/>
  <c r="AB532" i="9"/>
  <c r="Y532" i="9"/>
  <c r="V532" i="9"/>
  <c r="S532" i="9"/>
  <c r="P532" i="9"/>
  <c r="M532" i="9"/>
  <c r="J532" i="9"/>
  <c r="G532" i="9"/>
  <c r="D532" i="9"/>
  <c r="CA529" i="9"/>
  <c r="BX529" i="9"/>
  <c r="BU529" i="9"/>
  <c r="BR529" i="9"/>
  <c r="BO529" i="9"/>
  <c r="BL529" i="9"/>
  <c r="BI529" i="9"/>
  <c r="BF529" i="9"/>
  <c r="BC529" i="9"/>
  <c r="AZ529" i="9"/>
  <c r="AW529" i="9"/>
  <c r="AT529" i="9"/>
  <c r="AQ529" i="9"/>
  <c r="AN529" i="9"/>
  <c r="AK529" i="9"/>
  <c r="AH529" i="9"/>
  <c r="AE529" i="9"/>
  <c r="AB529" i="9"/>
  <c r="Y529" i="9"/>
  <c r="V529" i="9"/>
  <c r="S529" i="9"/>
  <c r="P529" i="9"/>
  <c r="M529" i="9"/>
  <c r="J529" i="9"/>
  <c r="G529" i="9"/>
  <c r="D529" i="9"/>
  <c r="CA528" i="9"/>
  <c r="BX528" i="9"/>
  <c r="BU528" i="9"/>
  <c r="BR528" i="9"/>
  <c r="BO528" i="9"/>
  <c r="BL528" i="9"/>
  <c r="BI528" i="9"/>
  <c r="BF528" i="9"/>
  <c r="BC528" i="9"/>
  <c r="AZ528" i="9"/>
  <c r="AW528" i="9"/>
  <c r="AT528" i="9"/>
  <c r="AQ528" i="9"/>
  <c r="AN528" i="9"/>
  <c r="AK528" i="9"/>
  <c r="AH528" i="9"/>
  <c r="AE528" i="9"/>
  <c r="AB528" i="9"/>
  <c r="Y528" i="9"/>
  <c r="V528" i="9"/>
  <c r="S528" i="9"/>
  <c r="P528" i="9"/>
  <c r="M528" i="9"/>
  <c r="J528" i="9"/>
  <c r="G528" i="9"/>
  <c r="D528" i="9"/>
  <c r="CA527" i="9"/>
  <c r="BX527" i="9"/>
  <c r="BU527" i="9"/>
  <c r="BR527" i="9"/>
  <c r="BO527" i="9"/>
  <c r="BL527" i="9"/>
  <c r="BI527" i="9"/>
  <c r="BF527" i="9"/>
  <c r="BC527" i="9"/>
  <c r="AZ527" i="9"/>
  <c r="AW527" i="9"/>
  <c r="AT527" i="9"/>
  <c r="AQ527" i="9"/>
  <c r="AN527" i="9"/>
  <c r="AK527" i="9"/>
  <c r="AH527" i="9"/>
  <c r="AE527" i="9"/>
  <c r="AB527" i="9"/>
  <c r="Y527" i="9"/>
  <c r="V527" i="9"/>
  <c r="S527" i="9"/>
  <c r="P527" i="9"/>
  <c r="M527" i="9"/>
  <c r="J527" i="9"/>
  <c r="G527" i="9"/>
  <c r="D527" i="9"/>
  <c r="CA526" i="9"/>
  <c r="BX526" i="9"/>
  <c r="BU526" i="9"/>
  <c r="BR526" i="9"/>
  <c r="BO526" i="9"/>
  <c r="BL526" i="9"/>
  <c r="BI526" i="9"/>
  <c r="BF526" i="9"/>
  <c r="BC526" i="9"/>
  <c r="AZ526" i="9"/>
  <c r="AW526" i="9"/>
  <c r="AT526" i="9"/>
  <c r="AQ526" i="9"/>
  <c r="AN526" i="9"/>
  <c r="AK526" i="9"/>
  <c r="AH526" i="9"/>
  <c r="AE526" i="9"/>
  <c r="AB526" i="9"/>
  <c r="Y526" i="9"/>
  <c r="V526" i="9"/>
  <c r="S526" i="9"/>
  <c r="P526" i="9"/>
  <c r="M526" i="9"/>
  <c r="J526" i="9"/>
  <c r="G526" i="9"/>
  <c r="D526" i="9"/>
  <c r="CA525" i="9"/>
  <c r="BX525" i="9"/>
  <c r="BU525" i="9"/>
  <c r="BR525" i="9"/>
  <c r="BO525" i="9"/>
  <c r="BL525" i="9"/>
  <c r="BI525" i="9"/>
  <c r="BF525" i="9"/>
  <c r="BC525" i="9"/>
  <c r="AZ525" i="9"/>
  <c r="AW525" i="9"/>
  <c r="AT525" i="9"/>
  <c r="AQ525" i="9"/>
  <c r="AN525" i="9"/>
  <c r="AK525" i="9"/>
  <c r="AH525" i="9"/>
  <c r="AE525" i="9"/>
  <c r="AB525" i="9"/>
  <c r="Y525" i="9"/>
  <c r="V525" i="9"/>
  <c r="S525" i="9"/>
  <c r="P525" i="9"/>
  <c r="M525" i="9"/>
  <c r="J525" i="9"/>
  <c r="G525" i="9"/>
  <c r="D525" i="9"/>
  <c r="CA520" i="9"/>
  <c r="BX520" i="9"/>
  <c r="BU520" i="9"/>
  <c r="BR520" i="9"/>
  <c r="BO520" i="9"/>
  <c r="BL520" i="9"/>
  <c r="BI520" i="9"/>
  <c r="BF520" i="9"/>
  <c r="BC520" i="9"/>
  <c r="AZ520" i="9"/>
  <c r="AW520" i="9"/>
  <c r="AT520" i="9"/>
  <c r="AQ520" i="9"/>
  <c r="AN520" i="9"/>
  <c r="AK520" i="9"/>
  <c r="AH520" i="9"/>
  <c r="AE520" i="9"/>
  <c r="AB520" i="9"/>
  <c r="Y520" i="9"/>
  <c r="V520" i="9"/>
  <c r="S520" i="9"/>
  <c r="P520" i="9"/>
  <c r="M520" i="9"/>
  <c r="J520" i="9"/>
  <c r="G520" i="9"/>
  <c r="D520" i="9"/>
  <c r="CA516" i="9"/>
  <c r="BX516" i="9"/>
  <c r="BU516" i="9"/>
  <c r="BR516" i="9"/>
  <c r="BO516" i="9"/>
  <c r="BL516" i="9"/>
  <c r="BI516" i="9"/>
  <c r="BF516" i="9"/>
  <c r="BC516" i="9"/>
  <c r="AZ516" i="9"/>
  <c r="AW516" i="9"/>
  <c r="AT516" i="9"/>
  <c r="AQ516" i="9"/>
  <c r="AN516" i="9"/>
  <c r="AK516" i="9"/>
  <c r="AH516" i="9"/>
  <c r="AE516" i="9"/>
  <c r="AB516" i="9"/>
  <c r="Y516" i="9"/>
  <c r="V516" i="9"/>
  <c r="S516" i="9"/>
  <c r="P516" i="9"/>
  <c r="M516" i="9"/>
  <c r="J516" i="9"/>
  <c r="G516" i="9"/>
  <c r="D516" i="9"/>
  <c r="CA515" i="9"/>
  <c r="BX515" i="9"/>
  <c r="BU515" i="9"/>
  <c r="BR515" i="9"/>
  <c r="BO515" i="9"/>
  <c r="BL515" i="9"/>
  <c r="BI515" i="9"/>
  <c r="BF515" i="9"/>
  <c r="BC515" i="9"/>
  <c r="AZ515" i="9"/>
  <c r="AW515" i="9"/>
  <c r="AT515" i="9"/>
  <c r="AQ515" i="9"/>
  <c r="AN515" i="9"/>
  <c r="AK515" i="9"/>
  <c r="AH515" i="9"/>
  <c r="AE515" i="9"/>
  <c r="AB515" i="9"/>
  <c r="Y515" i="9"/>
  <c r="V515" i="9"/>
  <c r="S515" i="9"/>
  <c r="P515" i="9"/>
  <c r="M515" i="9"/>
  <c r="J515" i="9"/>
  <c r="G515" i="9"/>
  <c r="D515" i="9"/>
  <c r="CA514" i="9"/>
  <c r="BX514" i="9"/>
  <c r="BU514" i="9"/>
  <c r="BR514" i="9"/>
  <c r="BO514" i="9"/>
  <c r="BL514" i="9"/>
  <c r="BI514" i="9"/>
  <c r="BF514" i="9"/>
  <c r="BC514" i="9"/>
  <c r="AZ514" i="9"/>
  <c r="AW514" i="9"/>
  <c r="AT514" i="9"/>
  <c r="AQ514" i="9"/>
  <c r="AN514" i="9"/>
  <c r="AK514" i="9"/>
  <c r="AH514" i="9"/>
  <c r="AE514" i="9"/>
  <c r="AB514" i="9"/>
  <c r="Y514" i="9"/>
  <c r="V514" i="9"/>
  <c r="S514" i="9"/>
  <c r="P514" i="9"/>
  <c r="M514" i="9"/>
  <c r="J514" i="9"/>
  <c r="G514" i="9"/>
  <c r="D514" i="9"/>
  <c r="CA513" i="9"/>
  <c r="BX513" i="9"/>
  <c r="BU513" i="9"/>
  <c r="BR513" i="9"/>
  <c r="BO513" i="9"/>
  <c r="BL513" i="9"/>
  <c r="BI513" i="9"/>
  <c r="BF513" i="9"/>
  <c r="BC513" i="9"/>
  <c r="AZ513" i="9"/>
  <c r="AW513" i="9"/>
  <c r="AT513" i="9"/>
  <c r="AQ513" i="9"/>
  <c r="AN513" i="9"/>
  <c r="AK513" i="9"/>
  <c r="AH513" i="9"/>
  <c r="AE513" i="9"/>
  <c r="AB513" i="9"/>
  <c r="Y513" i="9"/>
  <c r="V513" i="9"/>
  <c r="S513" i="9"/>
  <c r="P513" i="9"/>
  <c r="M513" i="9"/>
  <c r="J513" i="9"/>
  <c r="G513" i="9"/>
  <c r="D513" i="9"/>
  <c r="CA512" i="9"/>
  <c r="BX512" i="9"/>
  <c r="BU512" i="9"/>
  <c r="BR512" i="9"/>
  <c r="BO512" i="9"/>
  <c r="BL512" i="9"/>
  <c r="BI512" i="9"/>
  <c r="BF512" i="9"/>
  <c r="BC512" i="9"/>
  <c r="AZ512" i="9"/>
  <c r="AW512" i="9"/>
  <c r="AT512" i="9"/>
  <c r="AQ512" i="9"/>
  <c r="AN512" i="9"/>
  <c r="AK512" i="9"/>
  <c r="AH512" i="9"/>
  <c r="AE512" i="9"/>
  <c r="AB512" i="9"/>
  <c r="Y512" i="9"/>
  <c r="V512" i="9"/>
  <c r="S512" i="9"/>
  <c r="P512" i="9"/>
  <c r="M512" i="9"/>
  <c r="J512" i="9"/>
  <c r="G512" i="9"/>
  <c r="D512" i="9"/>
  <c r="CA511" i="9"/>
  <c r="BX511" i="9"/>
  <c r="BU511" i="9"/>
  <c r="BR511" i="9"/>
  <c r="BO511" i="9"/>
  <c r="BL511" i="9"/>
  <c r="BI511" i="9"/>
  <c r="BF511" i="9"/>
  <c r="BC511" i="9"/>
  <c r="AZ511" i="9"/>
  <c r="AW511" i="9"/>
  <c r="AT511" i="9"/>
  <c r="AQ511" i="9"/>
  <c r="AN511" i="9"/>
  <c r="AK511" i="9"/>
  <c r="AH511" i="9"/>
  <c r="AE511" i="9"/>
  <c r="AB511" i="9"/>
  <c r="Y511" i="9"/>
  <c r="V511" i="9"/>
  <c r="S511" i="9"/>
  <c r="P511" i="9"/>
  <c r="M511" i="9"/>
  <c r="J511" i="9"/>
  <c r="G511" i="9"/>
  <c r="D511" i="9"/>
  <c r="CA508" i="9"/>
  <c r="BX508" i="9"/>
  <c r="BU508" i="9"/>
  <c r="BR508" i="9"/>
  <c r="BO508" i="9"/>
  <c r="BL508" i="9"/>
  <c r="BI508" i="9"/>
  <c r="BF508" i="9"/>
  <c r="BC508" i="9"/>
  <c r="AZ508" i="9"/>
  <c r="AW508" i="9"/>
  <c r="AT508" i="9"/>
  <c r="AQ508" i="9"/>
  <c r="AN508" i="9"/>
  <c r="AK508" i="9"/>
  <c r="AH508" i="9"/>
  <c r="AE508" i="9"/>
  <c r="AB508" i="9"/>
  <c r="Y508" i="9"/>
  <c r="V508" i="9"/>
  <c r="S508" i="9"/>
  <c r="P508" i="9"/>
  <c r="M508" i="9"/>
  <c r="J508" i="9"/>
  <c r="G508" i="9"/>
  <c r="D508" i="9"/>
  <c r="CA507" i="9"/>
  <c r="BX507" i="9"/>
  <c r="BU507" i="9"/>
  <c r="BR507" i="9"/>
  <c r="BO507" i="9"/>
  <c r="BL507" i="9"/>
  <c r="BI507" i="9"/>
  <c r="BF507" i="9"/>
  <c r="BC507" i="9"/>
  <c r="AZ507" i="9"/>
  <c r="AW507" i="9"/>
  <c r="AT507" i="9"/>
  <c r="AQ507" i="9"/>
  <c r="AN507" i="9"/>
  <c r="AK507" i="9"/>
  <c r="AH507" i="9"/>
  <c r="AE507" i="9"/>
  <c r="AB507" i="9"/>
  <c r="Y507" i="9"/>
  <c r="V507" i="9"/>
  <c r="S507" i="9"/>
  <c r="P507" i="9"/>
  <c r="M507" i="9"/>
  <c r="J507" i="9"/>
  <c r="G507" i="9"/>
  <c r="D507" i="9"/>
  <c r="CA506" i="9"/>
  <c r="BX506" i="9"/>
  <c r="BU506" i="9"/>
  <c r="BR506" i="9"/>
  <c r="BO506" i="9"/>
  <c r="BL506" i="9"/>
  <c r="BI506" i="9"/>
  <c r="BF506" i="9"/>
  <c r="BC506" i="9"/>
  <c r="AZ506" i="9"/>
  <c r="AW506" i="9"/>
  <c r="AT506" i="9"/>
  <c r="AQ506" i="9"/>
  <c r="AN506" i="9"/>
  <c r="AK506" i="9"/>
  <c r="AH506" i="9"/>
  <c r="AE506" i="9"/>
  <c r="AB506" i="9"/>
  <c r="Y506" i="9"/>
  <c r="V506" i="9"/>
  <c r="S506" i="9"/>
  <c r="P506" i="9"/>
  <c r="M506" i="9"/>
  <c r="J506" i="9"/>
  <c r="G506" i="9"/>
  <c r="D506" i="9"/>
  <c r="CA505" i="9"/>
  <c r="BX505" i="9"/>
  <c r="BU505" i="9"/>
  <c r="BR505" i="9"/>
  <c r="BO505" i="9"/>
  <c r="BL505" i="9"/>
  <c r="BI505" i="9"/>
  <c r="BF505" i="9"/>
  <c r="BC505" i="9"/>
  <c r="AZ505" i="9"/>
  <c r="AW505" i="9"/>
  <c r="AT505" i="9"/>
  <c r="AQ505" i="9"/>
  <c r="AN505" i="9"/>
  <c r="AK505" i="9"/>
  <c r="AH505" i="9"/>
  <c r="AE505" i="9"/>
  <c r="AB505" i="9"/>
  <c r="Y505" i="9"/>
  <c r="V505" i="9"/>
  <c r="S505" i="9"/>
  <c r="P505" i="9"/>
  <c r="M505" i="9"/>
  <c r="J505" i="9"/>
  <c r="G505" i="9"/>
  <c r="D505" i="9"/>
  <c r="CA504" i="9"/>
  <c r="BX504" i="9"/>
  <c r="BU504" i="9"/>
  <c r="BR504" i="9"/>
  <c r="BO504" i="9"/>
  <c r="BL504" i="9"/>
  <c r="BI504" i="9"/>
  <c r="BF504" i="9"/>
  <c r="BC504" i="9"/>
  <c r="AZ504" i="9"/>
  <c r="AW504" i="9"/>
  <c r="AT504" i="9"/>
  <c r="AQ504" i="9"/>
  <c r="AN504" i="9"/>
  <c r="AK504" i="9"/>
  <c r="AH504" i="9"/>
  <c r="AE504" i="9"/>
  <c r="AB504" i="9"/>
  <c r="Y504" i="9"/>
  <c r="V504" i="9"/>
  <c r="S504" i="9"/>
  <c r="P504" i="9"/>
  <c r="M504" i="9"/>
  <c r="J504" i="9"/>
  <c r="G504" i="9"/>
  <c r="D504" i="9"/>
  <c r="CA503" i="9"/>
  <c r="BX503" i="9"/>
  <c r="BU503" i="9"/>
  <c r="BR503" i="9"/>
  <c r="BO503" i="9"/>
  <c r="BL503" i="9"/>
  <c r="BI503" i="9"/>
  <c r="BF503" i="9"/>
  <c r="BC503" i="9"/>
  <c r="AZ503" i="9"/>
  <c r="AW503" i="9"/>
  <c r="AT503" i="9"/>
  <c r="AQ503" i="9"/>
  <c r="AN503" i="9"/>
  <c r="AK503" i="9"/>
  <c r="AH503" i="9"/>
  <c r="AE503" i="9"/>
  <c r="AB503" i="9"/>
  <c r="Y503" i="9"/>
  <c r="V503" i="9"/>
  <c r="S503" i="9"/>
  <c r="P503" i="9"/>
  <c r="M503" i="9"/>
  <c r="J503" i="9"/>
  <c r="G503" i="9"/>
  <c r="D503" i="9"/>
  <c r="CA500" i="9"/>
  <c r="BX500" i="9"/>
  <c r="BU500" i="9"/>
  <c r="BR500" i="9"/>
  <c r="BO500" i="9"/>
  <c r="BL500" i="9"/>
  <c r="BI500" i="9"/>
  <c r="BF500" i="9"/>
  <c r="BC500" i="9"/>
  <c r="AZ500" i="9"/>
  <c r="AW500" i="9"/>
  <c r="AT500" i="9"/>
  <c r="AQ500" i="9"/>
  <c r="AN500" i="9"/>
  <c r="AK500" i="9"/>
  <c r="AH500" i="9"/>
  <c r="AE500" i="9"/>
  <c r="AB500" i="9"/>
  <c r="Y500" i="9"/>
  <c r="V500" i="9"/>
  <c r="S500" i="9"/>
  <c r="P500" i="9"/>
  <c r="M500" i="9"/>
  <c r="J500" i="9"/>
  <c r="G500" i="9"/>
  <c r="D500" i="9"/>
  <c r="CA499" i="9"/>
  <c r="BX499" i="9"/>
  <c r="BU499" i="9"/>
  <c r="BR499" i="9"/>
  <c r="BO499" i="9"/>
  <c r="BL499" i="9"/>
  <c r="BI499" i="9"/>
  <c r="BF499" i="9"/>
  <c r="BC499" i="9"/>
  <c r="AZ499" i="9"/>
  <c r="AW499" i="9"/>
  <c r="AT499" i="9"/>
  <c r="AQ499" i="9"/>
  <c r="AN499" i="9"/>
  <c r="AK499" i="9"/>
  <c r="AH499" i="9"/>
  <c r="AE499" i="9"/>
  <c r="AB499" i="9"/>
  <c r="Y499" i="9"/>
  <c r="V499" i="9"/>
  <c r="S499" i="9"/>
  <c r="P499" i="9"/>
  <c r="M499" i="9"/>
  <c r="J499" i="9"/>
  <c r="G499" i="9"/>
  <c r="D499" i="9"/>
  <c r="CA498" i="9"/>
  <c r="BX498" i="9"/>
  <c r="BU498" i="9"/>
  <c r="BR498" i="9"/>
  <c r="BO498" i="9"/>
  <c r="BL498" i="9"/>
  <c r="BI498" i="9"/>
  <c r="BF498" i="9"/>
  <c r="BC498" i="9"/>
  <c r="AZ498" i="9"/>
  <c r="AW498" i="9"/>
  <c r="AT498" i="9"/>
  <c r="AQ498" i="9"/>
  <c r="AN498" i="9"/>
  <c r="AK498" i="9"/>
  <c r="AH498" i="9"/>
  <c r="AE498" i="9"/>
  <c r="AB498" i="9"/>
  <c r="Y498" i="9"/>
  <c r="V498" i="9"/>
  <c r="S498" i="9"/>
  <c r="P498" i="9"/>
  <c r="M498" i="9"/>
  <c r="J498" i="9"/>
  <c r="G498" i="9"/>
  <c r="D498" i="9"/>
  <c r="CA497" i="9"/>
  <c r="BX497" i="9"/>
  <c r="BU497" i="9"/>
  <c r="BR497" i="9"/>
  <c r="BO497" i="9"/>
  <c r="BL497" i="9"/>
  <c r="BI497" i="9"/>
  <c r="BF497" i="9"/>
  <c r="BC497" i="9"/>
  <c r="AZ497" i="9"/>
  <c r="AW497" i="9"/>
  <c r="AT497" i="9"/>
  <c r="AQ497" i="9"/>
  <c r="AN497" i="9"/>
  <c r="AK497" i="9"/>
  <c r="AH497" i="9"/>
  <c r="AE497" i="9"/>
  <c r="AB497" i="9"/>
  <c r="Y497" i="9"/>
  <c r="V497" i="9"/>
  <c r="S497" i="9"/>
  <c r="P497" i="9"/>
  <c r="M497" i="9"/>
  <c r="J497" i="9"/>
  <c r="G497" i="9"/>
  <c r="D497" i="9"/>
  <c r="CA496" i="9"/>
  <c r="BX496" i="9"/>
  <c r="BU496" i="9"/>
  <c r="BR496" i="9"/>
  <c r="BO496" i="9"/>
  <c r="BL496" i="9"/>
  <c r="BI496" i="9"/>
  <c r="BF496" i="9"/>
  <c r="BC496" i="9"/>
  <c r="AZ496" i="9"/>
  <c r="AW496" i="9"/>
  <c r="AT496" i="9"/>
  <c r="AQ496" i="9"/>
  <c r="AN496" i="9"/>
  <c r="AK496" i="9"/>
  <c r="AH496" i="9"/>
  <c r="AE496" i="9"/>
  <c r="AB496" i="9"/>
  <c r="Y496" i="9"/>
  <c r="V496" i="9"/>
  <c r="S496" i="9"/>
  <c r="P496" i="9"/>
  <c r="M496" i="9"/>
  <c r="J496" i="9"/>
  <c r="G496" i="9"/>
  <c r="D496" i="9"/>
  <c r="CA495" i="9"/>
  <c r="BX495" i="9"/>
  <c r="BU495" i="9"/>
  <c r="BR495" i="9"/>
  <c r="BO495" i="9"/>
  <c r="BL495" i="9"/>
  <c r="BI495" i="9"/>
  <c r="BF495" i="9"/>
  <c r="BC495" i="9"/>
  <c r="AZ495" i="9"/>
  <c r="AW495" i="9"/>
  <c r="AT495" i="9"/>
  <c r="AQ495" i="9"/>
  <c r="AN495" i="9"/>
  <c r="AK495" i="9"/>
  <c r="AH495" i="9"/>
  <c r="AE495" i="9"/>
  <c r="AB495" i="9"/>
  <c r="Y495" i="9"/>
  <c r="V495" i="9"/>
  <c r="S495" i="9"/>
  <c r="P495" i="9"/>
  <c r="M495" i="9"/>
  <c r="J495" i="9"/>
  <c r="G495" i="9"/>
  <c r="D495" i="9"/>
  <c r="CA492" i="9"/>
  <c r="BX492" i="9"/>
  <c r="BU492" i="9"/>
  <c r="BR492" i="9"/>
  <c r="BO492" i="9"/>
  <c r="BL492" i="9"/>
  <c r="BI492" i="9"/>
  <c r="BF492" i="9"/>
  <c r="BC492" i="9"/>
  <c r="AZ492" i="9"/>
  <c r="AW492" i="9"/>
  <c r="AT492" i="9"/>
  <c r="AQ492" i="9"/>
  <c r="AN492" i="9"/>
  <c r="AK492" i="9"/>
  <c r="AH492" i="9"/>
  <c r="AE492" i="9"/>
  <c r="AB492" i="9"/>
  <c r="Y492" i="9"/>
  <c r="V492" i="9"/>
  <c r="S492" i="9"/>
  <c r="P492" i="9"/>
  <c r="M492" i="9"/>
  <c r="J492" i="9"/>
  <c r="G492" i="9"/>
  <c r="D492" i="9"/>
  <c r="CA491" i="9"/>
  <c r="BX491" i="9"/>
  <c r="BU491" i="9"/>
  <c r="BR491" i="9"/>
  <c r="BO491" i="9"/>
  <c r="BL491" i="9"/>
  <c r="BI491" i="9"/>
  <c r="BF491" i="9"/>
  <c r="BC491" i="9"/>
  <c r="AZ491" i="9"/>
  <c r="AW491" i="9"/>
  <c r="AT491" i="9"/>
  <c r="AQ491" i="9"/>
  <c r="AN491" i="9"/>
  <c r="AK491" i="9"/>
  <c r="AH491" i="9"/>
  <c r="AE491" i="9"/>
  <c r="AB491" i="9"/>
  <c r="Y491" i="9"/>
  <c r="V491" i="9"/>
  <c r="S491" i="9"/>
  <c r="P491" i="9"/>
  <c r="M491" i="9"/>
  <c r="J491" i="9"/>
  <c r="G491" i="9"/>
  <c r="D491" i="9"/>
  <c r="CA490" i="9"/>
  <c r="BX490" i="9"/>
  <c r="BU490" i="9"/>
  <c r="BR490" i="9"/>
  <c r="BO490" i="9"/>
  <c r="BL490" i="9"/>
  <c r="BI490" i="9"/>
  <c r="BF490" i="9"/>
  <c r="BC490" i="9"/>
  <c r="AZ490" i="9"/>
  <c r="AW490" i="9"/>
  <c r="AT490" i="9"/>
  <c r="AQ490" i="9"/>
  <c r="AN490" i="9"/>
  <c r="AK490" i="9"/>
  <c r="AH490" i="9"/>
  <c r="AE490" i="9"/>
  <c r="AB490" i="9"/>
  <c r="Y490" i="9"/>
  <c r="V490" i="9"/>
  <c r="S490" i="9"/>
  <c r="P490" i="9"/>
  <c r="M490" i="9"/>
  <c r="J490" i="9"/>
  <c r="G490" i="9"/>
  <c r="D490" i="9"/>
  <c r="CA489" i="9"/>
  <c r="BX489" i="9"/>
  <c r="BU489" i="9"/>
  <c r="BR489" i="9"/>
  <c r="BO489" i="9"/>
  <c r="BL489" i="9"/>
  <c r="BI489" i="9"/>
  <c r="BF489" i="9"/>
  <c r="BC489" i="9"/>
  <c r="AZ489" i="9"/>
  <c r="AW489" i="9"/>
  <c r="AT489" i="9"/>
  <c r="AQ489" i="9"/>
  <c r="AN489" i="9"/>
  <c r="AK489" i="9"/>
  <c r="AH489" i="9"/>
  <c r="AE489" i="9"/>
  <c r="AB489" i="9"/>
  <c r="Y489" i="9"/>
  <c r="V489" i="9"/>
  <c r="S489" i="9"/>
  <c r="P489" i="9"/>
  <c r="M489" i="9"/>
  <c r="J489" i="9"/>
  <c r="G489" i="9"/>
  <c r="D489" i="9"/>
  <c r="CA488" i="9"/>
  <c r="BX488" i="9"/>
  <c r="BU488" i="9"/>
  <c r="BR488" i="9"/>
  <c r="BO488" i="9"/>
  <c r="BL488" i="9"/>
  <c r="BI488" i="9"/>
  <c r="BF488" i="9"/>
  <c r="BC488" i="9"/>
  <c r="AZ488" i="9"/>
  <c r="AW488" i="9"/>
  <c r="AT488" i="9"/>
  <c r="AQ488" i="9"/>
  <c r="AN488" i="9"/>
  <c r="AK488" i="9"/>
  <c r="AH488" i="9"/>
  <c r="AE488" i="9"/>
  <c r="AB488" i="9"/>
  <c r="Y488" i="9"/>
  <c r="V488" i="9"/>
  <c r="S488" i="9"/>
  <c r="P488" i="9"/>
  <c r="M488" i="9"/>
  <c r="J488" i="9"/>
  <c r="G488" i="9"/>
  <c r="D488" i="9"/>
  <c r="CA485" i="9"/>
  <c r="BX485" i="9"/>
  <c r="BU485" i="9"/>
  <c r="BR485" i="9"/>
  <c r="BO485" i="9"/>
  <c r="BL485" i="9"/>
  <c r="BI485" i="9"/>
  <c r="BF485" i="9"/>
  <c r="BC485" i="9"/>
  <c r="AZ485" i="9"/>
  <c r="AW485" i="9"/>
  <c r="AT485" i="9"/>
  <c r="AQ485" i="9"/>
  <c r="AN485" i="9"/>
  <c r="AK485" i="9"/>
  <c r="AH485" i="9"/>
  <c r="AE485" i="9"/>
  <c r="AB485" i="9"/>
  <c r="Y485" i="9"/>
  <c r="V485" i="9"/>
  <c r="S485" i="9"/>
  <c r="P485" i="9"/>
  <c r="M485" i="9"/>
  <c r="J485" i="9"/>
  <c r="G485" i="9"/>
  <c r="D485" i="9"/>
  <c r="CA484" i="9"/>
  <c r="BX484" i="9"/>
  <c r="BU484" i="9"/>
  <c r="BR484" i="9"/>
  <c r="BO484" i="9"/>
  <c r="BL484" i="9"/>
  <c r="BI484" i="9"/>
  <c r="BF484" i="9"/>
  <c r="BC484" i="9"/>
  <c r="AZ484" i="9"/>
  <c r="AW484" i="9"/>
  <c r="AT484" i="9"/>
  <c r="AQ484" i="9"/>
  <c r="AN484" i="9"/>
  <c r="AK484" i="9"/>
  <c r="AH484" i="9"/>
  <c r="AE484" i="9"/>
  <c r="AB484" i="9"/>
  <c r="Y484" i="9"/>
  <c r="V484" i="9"/>
  <c r="S484" i="9"/>
  <c r="P484" i="9"/>
  <c r="M484" i="9"/>
  <c r="J484" i="9"/>
  <c r="G484" i="9"/>
  <c r="D484" i="9"/>
  <c r="CA483" i="9"/>
  <c r="BX483" i="9"/>
  <c r="BU483" i="9"/>
  <c r="BR483" i="9"/>
  <c r="BO483" i="9"/>
  <c r="BL483" i="9"/>
  <c r="BI483" i="9"/>
  <c r="BF483" i="9"/>
  <c r="BC483" i="9"/>
  <c r="AZ483" i="9"/>
  <c r="AW483" i="9"/>
  <c r="AT483" i="9"/>
  <c r="AQ483" i="9"/>
  <c r="AN483" i="9"/>
  <c r="AK483" i="9"/>
  <c r="AH483" i="9"/>
  <c r="AE483" i="9"/>
  <c r="AB483" i="9"/>
  <c r="Y483" i="9"/>
  <c r="V483" i="9"/>
  <c r="S483" i="9"/>
  <c r="P483" i="9"/>
  <c r="M483" i="9"/>
  <c r="J483" i="9"/>
  <c r="G483" i="9"/>
  <c r="D483" i="9"/>
  <c r="CA482" i="9"/>
  <c r="BX482" i="9"/>
  <c r="BU482" i="9"/>
  <c r="BR482" i="9"/>
  <c r="BO482" i="9"/>
  <c r="BL482" i="9"/>
  <c r="BI482" i="9"/>
  <c r="BF482" i="9"/>
  <c r="BC482" i="9"/>
  <c r="AZ482" i="9"/>
  <c r="AW482" i="9"/>
  <c r="AT482" i="9"/>
  <c r="AQ482" i="9"/>
  <c r="AN482" i="9"/>
  <c r="AK482" i="9"/>
  <c r="AH482" i="9"/>
  <c r="AE482" i="9"/>
  <c r="AB482" i="9"/>
  <c r="Y482" i="9"/>
  <c r="V482" i="9"/>
  <c r="S482" i="9"/>
  <c r="P482" i="9"/>
  <c r="M482" i="9"/>
  <c r="J482" i="9"/>
  <c r="G482" i="9"/>
  <c r="D482" i="9"/>
  <c r="CA481" i="9"/>
  <c r="BX481" i="9"/>
  <c r="BU481" i="9"/>
  <c r="BR481" i="9"/>
  <c r="BO481" i="9"/>
  <c r="BL481" i="9"/>
  <c r="BI481" i="9"/>
  <c r="BF481" i="9"/>
  <c r="BC481" i="9"/>
  <c r="AZ481" i="9"/>
  <c r="AW481" i="9"/>
  <c r="AT481" i="9"/>
  <c r="AQ481" i="9"/>
  <c r="AN481" i="9"/>
  <c r="AK481" i="9"/>
  <c r="AH481" i="9"/>
  <c r="AE481" i="9"/>
  <c r="AB481" i="9"/>
  <c r="Y481" i="9"/>
  <c r="V481" i="9"/>
  <c r="S481" i="9"/>
  <c r="P481" i="9"/>
  <c r="M481" i="9"/>
  <c r="J481" i="9"/>
  <c r="G481" i="9"/>
  <c r="D481" i="9"/>
  <c r="CA480" i="9"/>
  <c r="BX480" i="9"/>
  <c r="BU480" i="9"/>
  <c r="BR480" i="9"/>
  <c r="BO480" i="9"/>
  <c r="BL480" i="9"/>
  <c r="BI480" i="9"/>
  <c r="BF480" i="9"/>
  <c r="BC480" i="9"/>
  <c r="AZ480" i="9"/>
  <c r="AW480" i="9"/>
  <c r="AT480" i="9"/>
  <c r="AQ480" i="9"/>
  <c r="AN480" i="9"/>
  <c r="AK480" i="9"/>
  <c r="AH480" i="9"/>
  <c r="AE480" i="9"/>
  <c r="AB480" i="9"/>
  <c r="Y480" i="9"/>
  <c r="V480" i="9"/>
  <c r="S480" i="9"/>
  <c r="P480" i="9"/>
  <c r="M480" i="9"/>
  <c r="J480" i="9"/>
  <c r="G480" i="9"/>
  <c r="D480" i="9"/>
  <c r="CA477" i="9"/>
  <c r="BX477" i="9"/>
  <c r="BU477" i="9"/>
  <c r="BR477" i="9"/>
  <c r="BO477" i="9"/>
  <c r="BL477" i="9"/>
  <c r="BI477" i="9"/>
  <c r="BF477" i="9"/>
  <c r="BC477" i="9"/>
  <c r="AZ477" i="9"/>
  <c r="AW477" i="9"/>
  <c r="AT477" i="9"/>
  <c r="AQ477" i="9"/>
  <c r="AN477" i="9"/>
  <c r="AK477" i="9"/>
  <c r="AH477" i="9"/>
  <c r="AE477" i="9"/>
  <c r="AB477" i="9"/>
  <c r="Y477" i="9"/>
  <c r="V477" i="9"/>
  <c r="S477" i="9"/>
  <c r="P477" i="9"/>
  <c r="M477" i="9"/>
  <c r="J477" i="9"/>
  <c r="G477" i="9"/>
  <c r="D477" i="9"/>
  <c r="CA476" i="9"/>
  <c r="BX476" i="9"/>
  <c r="BU476" i="9"/>
  <c r="BR476" i="9"/>
  <c r="BO476" i="9"/>
  <c r="BL476" i="9"/>
  <c r="BI476" i="9"/>
  <c r="BF476" i="9"/>
  <c r="BC476" i="9"/>
  <c r="AZ476" i="9"/>
  <c r="AW476" i="9"/>
  <c r="AT476" i="9"/>
  <c r="AQ476" i="9"/>
  <c r="AN476" i="9"/>
  <c r="AK476" i="9"/>
  <c r="AH476" i="9"/>
  <c r="AE476" i="9"/>
  <c r="AB476" i="9"/>
  <c r="Y476" i="9"/>
  <c r="V476" i="9"/>
  <c r="S476" i="9"/>
  <c r="P476" i="9"/>
  <c r="M476" i="9"/>
  <c r="J476" i="9"/>
  <c r="G476" i="9"/>
  <c r="D476" i="9"/>
  <c r="CA475" i="9"/>
  <c r="BX475" i="9"/>
  <c r="BU475" i="9"/>
  <c r="BR475" i="9"/>
  <c r="BO475" i="9"/>
  <c r="BL475" i="9"/>
  <c r="BI475" i="9"/>
  <c r="BF475" i="9"/>
  <c r="BC475" i="9"/>
  <c r="AZ475" i="9"/>
  <c r="AW475" i="9"/>
  <c r="AT475" i="9"/>
  <c r="AQ475" i="9"/>
  <c r="AN475" i="9"/>
  <c r="AK475" i="9"/>
  <c r="AH475" i="9"/>
  <c r="AE475" i="9"/>
  <c r="AB475" i="9"/>
  <c r="Y475" i="9"/>
  <c r="V475" i="9"/>
  <c r="S475" i="9"/>
  <c r="P475" i="9"/>
  <c r="M475" i="9"/>
  <c r="J475" i="9"/>
  <c r="G475" i="9"/>
  <c r="D475" i="9"/>
  <c r="CA474" i="9"/>
  <c r="BX474" i="9"/>
  <c r="BU474" i="9"/>
  <c r="BR474" i="9"/>
  <c r="BO474" i="9"/>
  <c r="BL474" i="9"/>
  <c r="BI474" i="9"/>
  <c r="BF474" i="9"/>
  <c r="BC474" i="9"/>
  <c r="AZ474" i="9"/>
  <c r="AW474" i="9"/>
  <c r="AT474" i="9"/>
  <c r="AQ474" i="9"/>
  <c r="AN474" i="9"/>
  <c r="AK474" i="9"/>
  <c r="AH474" i="9"/>
  <c r="AE474" i="9"/>
  <c r="AB474" i="9"/>
  <c r="Y474" i="9"/>
  <c r="V474" i="9"/>
  <c r="S474" i="9"/>
  <c r="P474" i="9"/>
  <c r="M474" i="9"/>
  <c r="J474" i="9"/>
  <c r="G474" i="9"/>
  <c r="D474" i="9"/>
  <c r="CA473" i="9"/>
  <c r="BX473" i="9"/>
  <c r="BU473" i="9"/>
  <c r="BR473" i="9"/>
  <c r="BO473" i="9"/>
  <c r="BL473" i="9"/>
  <c r="BI473" i="9"/>
  <c r="BF473" i="9"/>
  <c r="BC473" i="9"/>
  <c r="AZ473" i="9"/>
  <c r="AW473" i="9"/>
  <c r="AT473" i="9"/>
  <c r="AQ473" i="9"/>
  <c r="AN473" i="9"/>
  <c r="AK473" i="9"/>
  <c r="AH473" i="9"/>
  <c r="AE473" i="9"/>
  <c r="AB473" i="9"/>
  <c r="Y473" i="9"/>
  <c r="V473" i="9"/>
  <c r="S473" i="9"/>
  <c r="P473" i="9"/>
  <c r="M473" i="9"/>
  <c r="J473" i="9"/>
  <c r="G473" i="9"/>
  <c r="D473" i="9"/>
  <c r="CA470" i="9"/>
  <c r="BX470" i="9"/>
  <c r="BU470" i="9"/>
  <c r="BR470" i="9"/>
  <c r="BO470" i="9"/>
  <c r="BL470" i="9"/>
  <c r="BI470" i="9"/>
  <c r="BF470" i="9"/>
  <c r="BC470" i="9"/>
  <c r="AZ470" i="9"/>
  <c r="AW470" i="9"/>
  <c r="AT470" i="9"/>
  <c r="AQ470" i="9"/>
  <c r="AN470" i="9"/>
  <c r="AK470" i="9"/>
  <c r="AH470" i="9"/>
  <c r="AE470" i="9"/>
  <c r="AB470" i="9"/>
  <c r="Y470" i="9"/>
  <c r="V470" i="9"/>
  <c r="S470" i="9"/>
  <c r="P470" i="9"/>
  <c r="M470" i="9"/>
  <c r="J470" i="9"/>
  <c r="G470" i="9"/>
  <c r="D470" i="9"/>
  <c r="CA469" i="9"/>
  <c r="BX469" i="9"/>
  <c r="BU469" i="9"/>
  <c r="BR469" i="9"/>
  <c r="BO469" i="9"/>
  <c r="BL469" i="9"/>
  <c r="BI469" i="9"/>
  <c r="BF469" i="9"/>
  <c r="BC469" i="9"/>
  <c r="AZ469" i="9"/>
  <c r="AW469" i="9"/>
  <c r="AT469" i="9"/>
  <c r="AQ469" i="9"/>
  <c r="AN469" i="9"/>
  <c r="AK469" i="9"/>
  <c r="AH469" i="9"/>
  <c r="AE469" i="9"/>
  <c r="AB469" i="9"/>
  <c r="Y469" i="9"/>
  <c r="V469" i="9"/>
  <c r="S469" i="9"/>
  <c r="P469" i="9"/>
  <c r="M469" i="9"/>
  <c r="J469" i="9"/>
  <c r="G469" i="9"/>
  <c r="D469" i="9"/>
  <c r="CA468" i="9"/>
  <c r="BX468" i="9"/>
  <c r="BU468" i="9"/>
  <c r="BR468" i="9"/>
  <c r="BO468" i="9"/>
  <c r="BL468" i="9"/>
  <c r="BI468" i="9"/>
  <c r="BF468" i="9"/>
  <c r="BC468" i="9"/>
  <c r="AZ468" i="9"/>
  <c r="AW468" i="9"/>
  <c r="AT468" i="9"/>
  <c r="AQ468" i="9"/>
  <c r="AN468" i="9"/>
  <c r="AK468" i="9"/>
  <c r="AH468" i="9"/>
  <c r="AE468" i="9"/>
  <c r="AB468" i="9"/>
  <c r="Y468" i="9"/>
  <c r="V468" i="9"/>
  <c r="S468" i="9"/>
  <c r="P468" i="9"/>
  <c r="M468" i="9"/>
  <c r="J468" i="9"/>
  <c r="G468" i="9"/>
  <c r="D468" i="9"/>
  <c r="CA467" i="9"/>
  <c r="BX467" i="9"/>
  <c r="BU467" i="9"/>
  <c r="BR467" i="9"/>
  <c r="BO467" i="9"/>
  <c r="BL467" i="9"/>
  <c r="BI467" i="9"/>
  <c r="BF467" i="9"/>
  <c r="BC467" i="9"/>
  <c r="AZ467" i="9"/>
  <c r="AW467" i="9"/>
  <c r="AT467" i="9"/>
  <c r="AQ467" i="9"/>
  <c r="AN467" i="9"/>
  <c r="AK467" i="9"/>
  <c r="AH467" i="9"/>
  <c r="AE467" i="9"/>
  <c r="AB467" i="9"/>
  <c r="Y467" i="9"/>
  <c r="V467" i="9"/>
  <c r="S467" i="9"/>
  <c r="P467" i="9"/>
  <c r="M467" i="9"/>
  <c r="J467" i="9"/>
  <c r="G467" i="9"/>
  <c r="D467" i="9"/>
  <c r="CA466" i="9"/>
  <c r="BX466" i="9"/>
  <c r="BU466" i="9"/>
  <c r="BR466" i="9"/>
  <c r="BO466" i="9"/>
  <c r="BL466" i="9"/>
  <c r="BI466" i="9"/>
  <c r="BF466" i="9"/>
  <c r="BC466" i="9"/>
  <c r="AZ466" i="9"/>
  <c r="AW466" i="9"/>
  <c r="AT466" i="9"/>
  <c r="AQ466" i="9"/>
  <c r="AN466" i="9"/>
  <c r="AK466" i="9"/>
  <c r="AH466" i="9"/>
  <c r="AE466" i="9"/>
  <c r="AB466" i="9"/>
  <c r="Y466" i="9"/>
  <c r="V466" i="9"/>
  <c r="S466" i="9"/>
  <c r="P466" i="9"/>
  <c r="M466" i="9"/>
  <c r="J466" i="9"/>
  <c r="G466" i="9"/>
  <c r="D466" i="9"/>
  <c r="CA462" i="9"/>
  <c r="BX462" i="9"/>
  <c r="BU462" i="9"/>
  <c r="BR462" i="9"/>
  <c r="BO462" i="9"/>
  <c r="BL462" i="9"/>
  <c r="BI462" i="9"/>
  <c r="BF462" i="9"/>
  <c r="BC462" i="9"/>
  <c r="AZ462" i="9"/>
  <c r="AW462" i="9"/>
  <c r="AT462" i="9"/>
  <c r="AQ462" i="9"/>
  <c r="AN462" i="9"/>
  <c r="AK462" i="9"/>
  <c r="AH462" i="9"/>
  <c r="AE462" i="9"/>
  <c r="AB462" i="9"/>
  <c r="Y462" i="9"/>
  <c r="V462" i="9"/>
  <c r="S462" i="9"/>
  <c r="P462" i="9"/>
  <c r="M462" i="9"/>
  <c r="J462" i="9"/>
  <c r="G462" i="9"/>
  <c r="D462" i="9"/>
  <c r="CA461" i="9"/>
  <c r="BX461" i="9"/>
  <c r="BU461" i="9"/>
  <c r="BR461" i="9"/>
  <c r="BO461" i="9"/>
  <c r="BL461" i="9"/>
  <c r="BI461" i="9"/>
  <c r="BF461" i="9"/>
  <c r="BC461" i="9"/>
  <c r="AZ461" i="9"/>
  <c r="AW461" i="9"/>
  <c r="AT461" i="9"/>
  <c r="AQ461" i="9"/>
  <c r="AN461" i="9"/>
  <c r="AK461" i="9"/>
  <c r="AH461" i="9"/>
  <c r="AE461" i="9"/>
  <c r="AB461" i="9"/>
  <c r="Y461" i="9"/>
  <c r="V461" i="9"/>
  <c r="S461" i="9"/>
  <c r="P461" i="9"/>
  <c r="M461" i="9"/>
  <c r="J461" i="9"/>
  <c r="G461" i="9"/>
  <c r="D461" i="9"/>
  <c r="CA460" i="9"/>
  <c r="BX460" i="9"/>
  <c r="BU460" i="9"/>
  <c r="BR460" i="9"/>
  <c r="BO460" i="9"/>
  <c r="BL460" i="9"/>
  <c r="BI460" i="9"/>
  <c r="BF460" i="9"/>
  <c r="BC460" i="9"/>
  <c r="AZ460" i="9"/>
  <c r="AW460" i="9"/>
  <c r="AT460" i="9"/>
  <c r="AQ460" i="9"/>
  <c r="AN460" i="9"/>
  <c r="AK460" i="9"/>
  <c r="AH460" i="9"/>
  <c r="AE460" i="9"/>
  <c r="AB460" i="9"/>
  <c r="Y460" i="9"/>
  <c r="V460" i="9"/>
  <c r="S460" i="9"/>
  <c r="P460" i="9"/>
  <c r="M460" i="9"/>
  <c r="J460" i="9"/>
  <c r="G460" i="9"/>
  <c r="D460" i="9"/>
  <c r="CA459" i="9"/>
  <c r="BX459" i="9"/>
  <c r="BU459" i="9"/>
  <c r="BR459" i="9"/>
  <c r="BO459" i="9"/>
  <c r="BL459" i="9"/>
  <c r="BI459" i="9"/>
  <c r="BF459" i="9"/>
  <c r="BC459" i="9"/>
  <c r="AZ459" i="9"/>
  <c r="AW459" i="9"/>
  <c r="AT459" i="9"/>
  <c r="AQ459" i="9"/>
  <c r="AN459" i="9"/>
  <c r="AK459" i="9"/>
  <c r="AH459" i="9"/>
  <c r="AE459" i="9"/>
  <c r="AB459" i="9"/>
  <c r="Y459" i="9"/>
  <c r="V459" i="9"/>
  <c r="S459" i="9"/>
  <c r="P459" i="9"/>
  <c r="M459" i="9"/>
  <c r="J459" i="9"/>
  <c r="G459" i="9"/>
  <c r="D459" i="9"/>
  <c r="CA458" i="9"/>
  <c r="BX458" i="9"/>
  <c r="BU458" i="9"/>
  <c r="BR458" i="9"/>
  <c r="BO458" i="9"/>
  <c r="BL458" i="9"/>
  <c r="BI458" i="9"/>
  <c r="BF458" i="9"/>
  <c r="BC458" i="9"/>
  <c r="AZ458" i="9"/>
  <c r="AW458" i="9"/>
  <c r="AT458" i="9"/>
  <c r="AQ458" i="9"/>
  <c r="AN458" i="9"/>
  <c r="AK458" i="9"/>
  <c r="AH458" i="9"/>
  <c r="AE458" i="9"/>
  <c r="AB458" i="9"/>
  <c r="Y458" i="9"/>
  <c r="V458" i="9"/>
  <c r="S458" i="9"/>
  <c r="P458" i="9"/>
  <c r="M458" i="9"/>
  <c r="J458" i="9"/>
  <c r="G458" i="9"/>
  <c r="D458" i="9"/>
  <c r="CA455" i="9"/>
  <c r="BX455" i="9"/>
  <c r="BU455" i="9"/>
  <c r="BR455" i="9"/>
  <c r="BO455" i="9"/>
  <c r="BL455" i="9"/>
  <c r="BI455" i="9"/>
  <c r="BF455" i="9"/>
  <c r="BC455" i="9"/>
  <c r="AZ455" i="9"/>
  <c r="AW455" i="9"/>
  <c r="AT455" i="9"/>
  <c r="AQ455" i="9"/>
  <c r="AN455" i="9"/>
  <c r="AK455" i="9"/>
  <c r="AH455" i="9"/>
  <c r="AE455" i="9"/>
  <c r="AB455" i="9"/>
  <c r="Y455" i="9"/>
  <c r="V455" i="9"/>
  <c r="S455" i="9"/>
  <c r="P455" i="9"/>
  <c r="M455" i="9"/>
  <c r="J455" i="9"/>
  <c r="G455" i="9"/>
  <c r="D455" i="9"/>
  <c r="CA454" i="9"/>
  <c r="BX454" i="9"/>
  <c r="BU454" i="9"/>
  <c r="BR454" i="9"/>
  <c r="BO454" i="9"/>
  <c r="BL454" i="9"/>
  <c r="BI454" i="9"/>
  <c r="BF454" i="9"/>
  <c r="BC454" i="9"/>
  <c r="AZ454" i="9"/>
  <c r="AW454" i="9"/>
  <c r="AT454" i="9"/>
  <c r="AQ454" i="9"/>
  <c r="AN454" i="9"/>
  <c r="AK454" i="9"/>
  <c r="AH454" i="9"/>
  <c r="AE454" i="9"/>
  <c r="AB454" i="9"/>
  <c r="Y454" i="9"/>
  <c r="V454" i="9"/>
  <c r="S454" i="9"/>
  <c r="P454" i="9"/>
  <c r="M454" i="9"/>
  <c r="J454" i="9"/>
  <c r="G454" i="9"/>
  <c r="D454" i="9"/>
  <c r="CA453" i="9"/>
  <c r="BX453" i="9"/>
  <c r="BU453" i="9"/>
  <c r="BR453" i="9"/>
  <c r="BO453" i="9"/>
  <c r="BL453" i="9"/>
  <c r="BI453" i="9"/>
  <c r="BF453" i="9"/>
  <c r="BC453" i="9"/>
  <c r="AZ453" i="9"/>
  <c r="AW453" i="9"/>
  <c r="AT453" i="9"/>
  <c r="AQ453" i="9"/>
  <c r="AN453" i="9"/>
  <c r="AK453" i="9"/>
  <c r="AH453" i="9"/>
  <c r="AE453" i="9"/>
  <c r="AB453" i="9"/>
  <c r="Y453" i="9"/>
  <c r="V453" i="9"/>
  <c r="S453" i="9"/>
  <c r="P453" i="9"/>
  <c r="M453" i="9"/>
  <c r="J453" i="9"/>
  <c r="G453" i="9"/>
  <c r="D453" i="9"/>
  <c r="CA452" i="9"/>
  <c r="BX452" i="9"/>
  <c r="BU452" i="9"/>
  <c r="BR452" i="9"/>
  <c r="BO452" i="9"/>
  <c r="BL452" i="9"/>
  <c r="BI452" i="9"/>
  <c r="BF452" i="9"/>
  <c r="BC452" i="9"/>
  <c r="AZ452" i="9"/>
  <c r="AW452" i="9"/>
  <c r="AT452" i="9"/>
  <c r="AQ452" i="9"/>
  <c r="AN452" i="9"/>
  <c r="AK452" i="9"/>
  <c r="AH452" i="9"/>
  <c r="AE452" i="9"/>
  <c r="AB452" i="9"/>
  <c r="Y452" i="9"/>
  <c r="V452" i="9"/>
  <c r="S452" i="9"/>
  <c r="P452" i="9"/>
  <c r="M452" i="9"/>
  <c r="J452" i="9"/>
  <c r="G452" i="9"/>
  <c r="D452" i="9"/>
  <c r="CA451" i="9"/>
  <c r="BX451" i="9"/>
  <c r="BU451" i="9"/>
  <c r="BR451" i="9"/>
  <c r="BO451" i="9"/>
  <c r="BL451" i="9"/>
  <c r="BI451" i="9"/>
  <c r="BF451" i="9"/>
  <c r="BC451" i="9"/>
  <c r="AZ451" i="9"/>
  <c r="AW451" i="9"/>
  <c r="AT451" i="9"/>
  <c r="AQ451" i="9"/>
  <c r="AN451" i="9"/>
  <c r="AK451" i="9"/>
  <c r="AH451" i="9"/>
  <c r="AE451" i="9"/>
  <c r="AB451" i="9"/>
  <c r="Y451" i="9"/>
  <c r="V451" i="9"/>
  <c r="S451" i="9"/>
  <c r="P451" i="9"/>
  <c r="M451" i="9"/>
  <c r="J451" i="9"/>
  <c r="G451" i="9"/>
  <c r="D451" i="9"/>
  <c r="CA448" i="9"/>
  <c r="BX448" i="9"/>
  <c r="BU448" i="9"/>
  <c r="BR448" i="9"/>
  <c r="BO448" i="9"/>
  <c r="BL448" i="9"/>
  <c r="BI448" i="9"/>
  <c r="BF448" i="9"/>
  <c r="BC448" i="9"/>
  <c r="AZ448" i="9"/>
  <c r="AW448" i="9"/>
  <c r="AT448" i="9"/>
  <c r="AQ448" i="9"/>
  <c r="AN448" i="9"/>
  <c r="AK448" i="9"/>
  <c r="AH448" i="9"/>
  <c r="AE448" i="9"/>
  <c r="AB448" i="9"/>
  <c r="Y448" i="9"/>
  <c r="V448" i="9"/>
  <c r="S448" i="9"/>
  <c r="P448" i="9"/>
  <c r="M448" i="9"/>
  <c r="J448" i="9"/>
  <c r="G448" i="9"/>
  <c r="D448" i="9"/>
  <c r="CA447" i="9"/>
  <c r="BX447" i="9"/>
  <c r="BU447" i="9"/>
  <c r="BR447" i="9"/>
  <c r="BO447" i="9"/>
  <c r="BL447" i="9"/>
  <c r="BI447" i="9"/>
  <c r="BF447" i="9"/>
  <c r="BC447" i="9"/>
  <c r="AZ447" i="9"/>
  <c r="AW447" i="9"/>
  <c r="AT447" i="9"/>
  <c r="AQ447" i="9"/>
  <c r="AN447" i="9"/>
  <c r="AK447" i="9"/>
  <c r="AH447" i="9"/>
  <c r="AE447" i="9"/>
  <c r="AB447" i="9"/>
  <c r="Y447" i="9"/>
  <c r="V447" i="9"/>
  <c r="S447" i="9"/>
  <c r="P447" i="9"/>
  <c r="M447" i="9"/>
  <c r="J447" i="9"/>
  <c r="G447" i="9"/>
  <c r="D447" i="9"/>
  <c r="CA446" i="9"/>
  <c r="BX446" i="9"/>
  <c r="BU446" i="9"/>
  <c r="BR446" i="9"/>
  <c r="BO446" i="9"/>
  <c r="BL446" i="9"/>
  <c r="BI446" i="9"/>
  <c r="BF446" i="9"/>
  <c r="BC446" i="9"/>
  <c r="AZ446" i="9"/>
  <c r="AW446" i="9"/>
  <c r="AT446" i="9"/>
  <c r="AQ446" i="9"/>
  <c r="AN446" i="9"/>
  <c r="AK446" i="9"/>
  <c r="AH446" i="9"/>
  <c r="AE446" i="9"/>
  <c r="AB446" i="9"/>
  <c r="Y446" i="9"/>
  <c r="V446" i="9"/>
  <c r="S446" i="9"/>
  <c r="P446" i="9"/>
  <c r="M446" i="9"/>
  <c r="J446" i="9"/>
  <c r="G446" i="9"/>
  <c r="D446" i="9"/>
  <c r="CA445" i="9"/>
  <c r="BX445" i="9"/>
  <c r="BU445" i="9"/>
  <c r="BR445" i="9"/>
  <c r="BO445" i="9"/>
  <c r="BL445" i="9"/>
  <c r="BI445" i="9"/>
  <c r="BF445" i="9"/>
  <c r="BC445" i="9"/>
  <c r="AZ445" i="9"/>
  <c r="AW445" i="9"/>
  <c r="AT445" i="9"/>
  <c r="AQ445" i="9"/>
  <c r="AN445" i="9"/>
  <c r="AK445" i="9"/>
  <c r="AH445" i="9"/>
  <c r="AE445" i="9"/>
  <c r="AB445" i="9"/>
  <c r="Y445" i="9"/>
  <c r="V445" i="9"/>
  <c r="S445" i="9"/>
  <c r="P445" i="9"/>
  <c r="M445" i="9"/>
  <c r="J445" i="9"/>
  <c r="G445" i="9"/>
  <c r="D445" i="9"/>
  <c r="CA444" i="9"/>
  <c r="BX444" i="9"/>
  <c r="BU444" i="9"/>
  <c r="BR444" i="9"/>
  <c r="BO444" i="9"/>
  <c r="BL444" i="9"/>
  <c r="BI444" i="9"/>
  <c r="BF444" i="9"/>
  <c r="BC444" i="9"/>
  <c r="AZ444" i="9"/>
  <c r="AW444" i="9"/>
  <c r="AT444" i="9"/>
  <c r="AQ444" i="9"/>
  <c r="AN444" i="9"/>
  <c r="AK444" i="9"/>
  <c r="AH444" i="9"/>
  <c r="AE444" i="9"/>
  <c r="AB444" i="9"/>
  <c r="Y444" i="9"/>
  <c r="V444" i="9"/>
  <c r="S444" i="9"/>
  <c r="P444" i="9"/>
  <c r="M444" i="9"/>
  <c r="J444" i="9"/>
  <c r="G444" i="9"/>
  <c r="D444" i="9"/>
  <c r="CA441" i="9"/>
  <c r="BX441" i="9"/>
  <c r="BU441" i="9"/>
  <c r="BR441" i="9"/>
  <c r="BO441" i="9"/>
  <c r="BL441" i="9"/>
  <c r="BI441" i="9"/>
  <c r="BF441" i="9"/>
  <c r="BC441" i="9"/>
  <c r="AZ441" i="9"/>
  <c r="AW441" i="9"/>
  <c r="AT441" i="9"/>
  <c r="AQ441" i="9"/>
  <c r="AN441" i="9"/>
  <c r="AK441" i="9"/>
  <c r="AH441" i="9"/>
  <c r="AE441" i="9"/>
  <c r="AB441" i="9"/>
  <c r="Y441" i="9"/>
  <c r="V441" i="9"/>
  <c r="S441" i="9"/>
  <c r="P441" i="9"/>
  <c r="M441" i="9"/>
  <c r="J441" i="9"/>
  <c r="G441" i="9"/>
  <c r="D441" i="9"/>
  <c r="CA440" i="9"/>
  <c r="BX440" i="9"/>
  <c r="BU440" i="9"/>
  <c r="BR440" i="9"/>
  <c r="BO440" i="9"/>
  <c r="BL440" i="9"/>
  <c r="BI440" i="9"/>
  <c r="BF440" i="9"/>
  <c r="BC440" i="9"/>
  <c r="AZ440" i="9"/>
  <c r="AW440" i="9"/>
  <c r="AT440" i="9"/>
  <c r="AQ440" i="9"/>
  <c r="AN440" i="9"/>
  <c r="AK440" i="9"/>
  <c r="AH440" i="9"/>
  <c r="AE440" i="9"/>
  <c r="AB440" i="9"/>
  <c r="Y440" i="9"/>
  <c r="V440" i="9"/>
  <c r="S440" i="9"/>
  <c r="P440" i="9"/>
  <c r="M440" i="9"/>
  <c r="J440" i="9"/>
  <c r="G440" i="9"/>
  <c r="D440" i="9"/>
  <c r="CA439" i="9"/>
  <c r="BX439" i="9"/>
  <c r="BU439" i="9"/>
  <c r="BR439" i="9"/>
  <c r="BO439" i="9"/>
  <c r="BL439" i="9"/>
  <c r="BI439" i="9"/>
  <c r="BF439" i="9"/>
  <c r="BC439" i="9"/>
  <c r="AZ439" i="9"/>
  <c r="AW439" i="9"/>
  <c r="AT439" i="9"/>
  <c r="AQ439" i="9"/>
  <c r="AN439" i="9"/>
  <c r="AK439" i="9"/>
  <c r="AH439" i="9"/>
  <c r="AE439" i="9"/>
  <c r="AB439" i="9"/>
  <c r="Y439" i="9"/>
  <c r="V439" i="9"/>
  <c r="S439" i="9"/>
  <c r="P439" i="9"/>
  <c r="M439" i="9"/>
  <c r="J439" i="9"/>
  <c r="G439" i="9"/>
  <c r="D439" i="9"/>
  <c r="CA438" i="9"/>
  <c r="BX438" i="9"/>
  <c r="BU438" i="9"/>
  <c r="BR438" i="9"/>
  <c r="BO438" i="9"/>
  <c r="BL438" i="9"/>
  <c r="BI438" i="9"/>
  <c r="BF438" i="9"/>
  <c r="BC438" i="9"/>
  <c r="AZ438" i="9"/>
  <c r="AW438" i="9"/>
  <c r="AT438" i="9"/>
  <c r="AQ438" i="9"/>
  <c r="AN438" i="9"/>
  <c r="AK438" i="9"/>
  <c r="AH438" i="9"/>
  <c r="AE438" i="9"/>
  <c r="AB438" i="9"/>
  <c r="Y438" i="9"/>
  <c r="V438" i="9"/>
  <c r="S438" i="9"/>
  <c r="P438" i="9"/>
  <c r="M438" i="9"/>
  <c r="J438" i="9"/>
  <c r="G438" i="9"/>
  <c r="D438" i="9"/>
  <c r="CA437" i="9"/>
  <c r="BX437" i="9"/>
  <c r="BU437" i="9"/>
  <c r="BR437" i="9"/>
  <c r="BO437" i="9"/>
  <c r="BL437" i="9"/>
  <c r="BI437" i="9"/>
  <c r="BF437" i="9"/>
  <c r="BC437" i="9"/>
  <c r="AZ437" i="9"/>
  <c r="AW437" i="9"/>
  <c r="AT437" i="9"/>
  <c r="AQ437" i="9"/>
  <c r="AN437" i="9"/>
  <c r="AK437" i="9"/>
  <c r="AH437" i="9"/>
  <c r="AE437" i="9"/>
  <c r="AB437" i="9"/>
  <c r="Y437" i="9"/>
  <c r="V437" i="9"/>
  <c r="S437" i="9"/>
  <c r="P437" i="9"/>
  <c r="M437" i="9"/>
  <c r="J437" i="9"/>
  <c r="G437" i="9"/>
  <c r="D437" i="9"/>
  <c r="CA434" i="9"/>
  <c r="BX434" i="9"/>
  <c r="BU434" i="9"/>
  <c r="BR434" i="9"/>
  <c r="BO434" i="9"/>
  <c r="BL434" i="9"/>
  <c r="BI434" i="9"/>
  <c r="BF434" i="9"/>
  <c r="BC434" i="9"/>
  <c r="AZ434" i="9"/>
  <c r="AW434" i="9"/>
  <c r="AT434" i="9"/>
  <c r="AQ434" i="9"/>
  <c r="AN434" i="9"/>
  <c r="AK434" i="9"/>
  <c r="AH434" i="9"/>
  <c r="AE434" i="9"/>
  <c r="AB434" i="9"/>
  <c r="Y434" i="9"/>
  <c r="V434" i="9"/>
  <c r="S434" i="9"/>
  <c r="P434" i="9"/>
  <c r="M434" i="9"/>
  <c r="J434" i="9"/>
  <c r="G434" i="9"/>
  <c r="D434" i="9"/>
  <c r="CA433" i="9"/>
  <c r="BX433" i="9"/>
  <c r="BU433" i="9"/>
  <c r="BR433" i="9"/>
  <c r="BO433" i="9"/>
  <c r="BL433" i="9"/>
  <c r="BI433" i="9"/>
  <c r="BF433" i="9"/>
  <c r="BC433" i="9"/>
  <c r="AZ433" i="9"/>
  <c r="AW433" i="9"/>
  <c r="AT433" i="9"/>
  <c r="AQ433" i="9"/>
  <c r="AN433" i="9"/>
  <c r="AK433" i="9"/>
  <c r="AH433" i="9"/>
  <c r="AE433" i="9"/>
  <c r="AB433" i="9"/>
  <c r="Y433" i="9"/>
  <c r="V433" i="9"/>
  <c r="S433" i="9"/>
  <c r="P433" i="9"/>
  <c r="M433" i="9"/>
  <c r="J433" i="9"/>
  <c r="G433" i="9"/>
  <c r="D433" i="9"/>
  <c r="CA432" i="9"/>
  <c r="BX432" i="9"/>
  <c r="BU432" i="9"/>
  <c r="BR432" i="9"/>
  <c r="BO432" i="9"/>
  <c r="BL432" i="9"/>
  <c r="BI432" i="9"/>
  <c r="BF432" i="9"/>
  <c r="BC432" i="9"/>
  <c r="AZ432" i="9"/>
  <c r="AW432" i="9"/>
  <c r="AT432" i="9"/>
  <c r="AQ432" i="9"/>
  <c r="AN432" i="9"/>
  <c r="AK432" i="9"/>
  <c r="AH432" i="9"/>
  <c r="AE432" i="9"/>
  <c r="AB432" i="9"/>
  <c r="Y432" i="9"/>
  <c r="V432" i="9"/>
  <c r="S432" i="9"/>
  <c r="P432" i="9"/>
  <c r="M432" i="9"/>
  <c r="J432" i="9"/>
  <c r="G432" i="9"/>
  <c r="D432" i="9"/>
  <c r="CA431" i="9"/>
  <c r="BX431" i="9"/>
  <c r="BU431" i="9"/>
  <c r="BR431" i="9"/>
  <c r="BO431" i="9"/>
  <c r="BL431" i="9"/>
  <c r="BI431" i="9"/>
  <c r="BF431" i="9"/>
  <c r="BC431" i="9"/>
  <c r="AZ431" i="9"/>
  <c r="AW431" i="9"/>
  <c r="AT431" i="9"/>
  <c r="AQ431" i="9"/>
  <c r="AN431" i="9"/>
  <c r="AK431" i="9"/>
  <c r="AH431" i="9"/>
  <c r="AE431" i="9"/>
  <c r="AB431" i="9"/>
  <c r="Y431" i="9"/>
  <c r="V431" i="9"/>
  <c r="S431" i="9"/>
  <c r="P431" i="9"/>
  <c r="M431" i="9"/>
  <c r="J431" i="9"/>
  <c r="G431" i="9"/>
  <c r="D431" i="9"/>
  <c r="CA430" i="9"/>
  <c r="BX430" i="9"/>
  <c r="BU430" i="9"/>
  <c r="BR430" i="9"/>
  <c r="BO430" i="9"/>
  <c r="BL430" i="9"/>
  <c r="BI430" i="9"/>
  <c r="BF430" i="9"/>
  <c r="BC430" i="9"/>
  <c r="AZ430" i="9"/>
  <c r="AW430" i="9"/>
  <c r="AT430" i="9"/>
  <c r="AQ430" i="9"/>
  <c r="AN430" i="9"/>
  <c r="AK430" i="9"/>
  <c r="AH430" i="9"/>
  <c r="AE430" i="9"/>
  <c r="AB430" i="9"/>
  <c r="Y430" i="9"/>
  <c r="V430" i="9"/>
  <c r="S430" i="9"/>
  <c r="P430" i="9"/>
  <c r="M430" i="9"/>
  <c r="J430" i="9"/>
  <c r="G430" i="9"/>
  <c r="D430" i="9"/>
  <c r="CA427" i="9"/>
  <c r="BX427" i="9"/>
  <c r="BU427" i="9"/>
  <c r="BR427" i="9"/>
  <c r="BO427" i="9"/>
  <c r="BL427" i="9"/>
  <c r="BI427" i="9"/>
  <c r="BF427" i="9"/>
  <c r="BC427" i="9"/>
  <c r="AZ427" i="9"/>
  <c r="AW427" i="9"/>
  <c r="AT427" i="9"/>
  <c r="AQ427" i="9"/>
  <c r="AN427" i="9"/>
  <c r="AK427" i="9"/>
  <c r="AH427" i="9"/>
  <c r="AE427" i="9"/>
  <c r="AB427" i="9"/>
  <c r="Y427" i="9"/>
  <c r="V427" i="9"/>
  <c r="S427" i="9"/>
  <c r="P427" i="9"/>
  <c r="M427" i="9"/>
  <c r="J427" i="9"/>
  <c r="G427" i="9"/>
  <c r="D427" i="9"/>
  <c r="CA426" i="9"/>
  <c r="BX426" i="9"/>
  <c r="BU426" i="9"/>
  <c r="BR426" i="9"/>
  <c r="BO426" i="9"/>
  <c r="BL426" i="9"/>
  <c r="BI426" i="9"/>
  <c r="BF426" i="9"/>
  <c r="BC426" i="9"/>
  <c r="AZ426" i="9"/>
  <c r="AW426" i="9"/>
  <c r="AT426" i="9"/>
  <c r="AQ426" i="9"/>
  <c r="AN426" i="9"/>
  <c r="AK426" i="9"/>
  <c r="AH426" i="9"/>
  <c r="AE426" i="9"/>
  <c r="AB426" i="9"/>
  <c r="Y426" i="9"/>
  <c r="V426" i="9"/>
  <c r="S426" i="9"/>
  <c r="P426" i="9"/>
  <c r="M426" i="9"/>
  <c r="J426" i="9"/>
  <c r="G426" i="9"/>
  <c r="D426" i="9"/>
  <c r="CA425" i="9"/>
  <c r="BX425" i="9"/>
  <c r="BU425" i="9"/>
  <c r="BR425" i="9"/>
  <c r="BO425" i="9"/>
  <c r="BL425" i="9"/>
  <c r="BI425" i="9"/>
  <c r="BF425" i="9"/>
  <c r="BC425" i="9"/>
  <c r="AZ425" i="9"/>
  <c r="AW425" i="9"/>
  <c r="AT425" i="9"/>
  <c r="AQ425" i="9"/>
  <c r="AN425" i="9"/>
  <c r="AK425" i="9"/>
  <c r="AH425" i="9"/>
  <c r="AE425" i="9"/>
  <c r="AB425" i="9"/>
  <c r="Y425" i="9"/>
  <c r="V425" i="9"/>
  <c r="S425" i="9"/>
  <c r="P425" i="9"/>
  <c r="M425" i="9"/>
  <c r="J425" i="9"/>
  <c r="G425" i="9"/>
  <c r="D425" i="9"/>
  <c r="CA424" i="9"/>
  <c r="BX424" i="9"/>
  <c r="BU424" i="9"/>
  <c r="BR424" i="9"/>
  <c r="BO424" i="9"/>
  <c r="BL424" i="9"/>
  <c r="BI424" i="9"/>
  <c r="BF424" i="9"/>
  <c r="BC424" i="9"/>
  <c r="AZ424" i="9"/>
  <c r="AW424" i="9"/>
  <c r="AT424" i="9"/>
  <c r="AQ424" i="9"/>
  <c r="AN424" i="9"/>
  <c r="AK424" i="9"/>
  <c r="AH424" i="9"/>
  <c r="AE424" i="9"/>
  <c r="AB424" i="9"/>
  <c r="Y424" i="9"/>
  <c r="V424" i="9"/>
  <c r="S424" i="9"/>
  <c r="P424" i="9"/>
  <c r="M424" i="9"/>
  <c r="J424" i="9"/>
  <c r="G424" i="9"/>
  <c r="D424" i="9"/>
  <c r="CA423" i="9"/>
  <c r="BX423" i="9"/>
  <c r="BU423" i="9"/>
  <c r="BR423" i="9"/>
  <c r="BO423" i="9"/>
  <c r="BL423" i="9"/>
  <c r="BI423" i="9"/>
  <c r="BF423" i="9"/>
  <c r="BC423" i="9"/>
  <c r="AZ423" i="9"/>
  <c r="AW423" i="9"/>
  <c r="AT423" i="9"/>
  <c r="AQ423" i="9"/>
  <c r="AN423" i="9"/>
  <c r="AK423" i="9"/>
  <c r="AH423" i="9"/>
  <c r="AE423" i="9"/>
  <c r="AB423" i="9"/>
  <c r="Y423" i="9"/>
  <c r="V423" i="9"/>
  <c r="S423" i="9"/>
  <c r="P423" i="9"/>
  <c r="M423" i="9"/>
  <c r="J423" i="9"/>
  <c r="G423" i="9"/>
  <c r="D423" i="9"/>
  <c r="CA419" i="9"/>
  <c r="BX419" i="9"/>
  <c r="BU419" i="9"/>
  <c r="BR419" i="9"/>
  <c r="BO419" i="9"/>
  <c r="BL419" i="9"/>
  <c r="BI419" i="9"/>
  <c r="BF419" i="9"/>
  <c r="BC419" i="9"/>
  <c r="AZ419" i="9"/>
  <c r="AW419" i="9"/>
  <c r="AT419" i="9"/>
  <c r="AQ419" i="9"/>
  <c r="AN419" i="9"/>
  <c r="AK419" i="9"/>
  <c r="AH419" i="9"/>
  <c r="AE419" i="9"/>
  <c r="AB419" i="9"/>
  <c r="Y419" i="9"/>
  <c r="V419" i="9"/>
  <c r="S419" i="9"/>
  <c r="P419" i="9"/>
  <c r="M419" i="9"/>
  <c r="J419" i="9"/>
  <c r="G419" i="9"/>
  <c r="D419" i="9"/>
  <c r="CA418" i="9"/>
  <c r="BX418" i="9"/>
  <c r="BU418" i="9"/>
  <c r="BR418" i="9"/>
  <c r="BO418" i="9"/>
  <c r="BL418" i="9"/>
  <c r="BI418" i="9"/>
  <c r="BF418" i="9"/>
  <c r="BC418" i="9"/>
  <c r="AZ418" i="9"/>
  <c r="AW418" i="9"/>
  <c r="AT418" i="9"/>
  <c r="AQ418" i="9"/>
  <c r="AN418" i="9"/>
  <c r="AK418" i="9"/>
  <c r="AH418" i="9"/>
  <c r="AE418" i="9"/>
  <c r="AB418" i="9"/>
  <c r="Y418" i="9"/>
  <c r="V418" i="9"/>
  <c r="S418" i="9"/>
  <c r="P418" i="9"/>
  <c r="M418" i="9"/>
  <c r="J418" i="9"/>
  <c r="G418" i="9"/>
  <c r="D418" i="9"/>
  <c r="CA415" i="9"/>
  <c r="BX415" i="9"/>
  <c r="BU415" i="9"/>
  <c r="BR415" i="9"/>
  <c r="BO415" i="9"/>
  <c r="BL415" i="9"/>
  <c r="BI415" i="9"/>
  <c r="BF415" i="9"/>
  <c r="BC415" i="9"/>
  <c r="AZ415" i="9"/>
  <c r="AW415" i="9"/>
  <c r="AT415" i="9"/>
  <c r="AQ415" i="9"/>
  <c r="AN415" i="9"/>
  <c r="AK415" i="9"/>
  <c r="AH415" i="9"/>
  <c r="AE415" i="9"/>
  <c r="AB415" i="9"/>
  <c r="Y415" i="9"/>
  <c r="V415" i="9"/>
  <c r="S415" i="9"/>
  <c r="P415" i="9"/>
  <c r="M415" i="9"/>
  <c r="J415" i="9"/>
  <c r="G415" i="9"/>
  <c r="D415" i="9"/>
  <c r="CA414" i="9"/>
  <c r="BX414" i="9"/>
  <c r="BU414" i="9"/>
  <c r="BR414" i="9"/>
  <c r="BO414" i="9"/>
  <c r="BL414" i="9"/>
  <c r="BI414" i="9"/>
  <c r="BF414" i="9"/>
  <c r="BC414" i="9"/>
  <c r="AZ414" i="9"/>
  <c r="AW414" i="9"/>
  <c r="AT414" i="9"/>
  <c r="AQ414" i="9"/>
  <c r="AN414" i="9"/>
  <c r="AK414" i="9"/>
  <c r="AH414" i="9"/>
  <c r="AE414" i="9"/>
  <c r="AB414" i="9"/>
  <c r="Y414" i="9"/>
  <c r="V414" i="9"/>
  <c r="S414" i="9"/>
  <c r="P414" i="9"/>
  <c r="M414" i="9"/>
  <c r="J414" i="9"/>
  <c r="G414" i="9"/>
  <c r="D414" i="9"/>
  <c r="CA410" i="9"/>
  <c r="BX410" i="9"/>
  <c r="BU410" i="9"/>
  <c r="BR410" i="9"/>
  <c r="BO410" i="9"/>
  <c r="BL410" i="9"/>
  <c r="BI410" i="9"/>
  <c r="BF410" i="9"/>
  <c r="BC410" i="9"/>
  <c r="AZ410" i="9"/>
  <c r="AW410" i="9"/>
  <c r="AT410" i="9"/>
  <c r="AQ410" i="9"/>
  <c r="AN410" i="9"/>
  <c r="AK410" i="9"/>
  <c r="AH410" i="9"/>
  <c r="AE410" i="9"/>
  <c r="AB410" i="9"/>
  <c r="Y410" i="9"/>
  <c r="V410" i="9"/>
  <c r="S410" i="9"/>
  <c r="P410" i="9"/>
  <c r="M410" i="9"/>
  <c r="J410" i="9"/>
  <c r="G410" i="9"/>
  <c r="D410" i="9"/>
  <c r="CA409" i="9"/>
  <c r="BX409" i="9"/>
  <c r="BU409" i="9"/>
  <c r="BR409" i="9"/>
  <c r="BO409" i="9"/>
  <c r="BL409" i="9"/>
  <c r="BI409" i="9"/>
  <c r="BF409" i="9"/>
  <c r="BC409" i="9"/>
  <c r="AZ409" i="9"/>
  <c r="AW409" i="9"/>
  <c r="AT409" i="9"/>
  <c r="AQ409" i="9"/>
  <c r="AN409" i="9"/>
  <c r="AK409" i="9"/>
  <c r="AH409" i="9"/>
  <c r="AE409" i="9"/>
  <c r="AB409" i="9"/>
  <c r="Y409" i="9"/>
  <c r="V409" i="9"/>
  <c r="S409" i="9"/>
  <c r="P409" i="9"/>
  <c r="M409" i="9"/>
  <c r="J409" i="9"/>
  <c r="G409" i="9"/>
  <c r="D409" i="9"/>
  <c r="CA408" i="9"/>
  <c r="BX408" i="9"/>
  <c r="BU408" i="9"/>
  <c r="BR408" i="9"/>
  <c r="BO408" i="9"/>
  <c r="BL408" i="9"/>
  <c r="BI408" i="9"/>
  <c r="BF408" i="9"/>
  <c r="BC408" i="9"/>
  <c r="AZ408" i="9"/>
  <c r="AW408" i="9"/>
  <c r="AT408" i="9"/>
  <c r="AQ408" i="9"/>
  <c r="AN408" i="9"/>
  <c r="AK408" i="9"/>
  <c r="AH408" i="9"/>
  <c r="AE408" i="9"/>
  <c r="AB408" i="9"/>
  <c r="Y408" i="9"/>
  <c r="V408" i="9"/>
  <c r="S408" i="9"/>
  <c r="P408" i="9"/>
  <c r="M408" i="9"/>
  <c r="J408" i="9"/>
  <c r="G408" i="9"/>
  <c r="D408" i="9"/>
  <c r="CA407" i="9"/>
  <c r="BX407" i="9"/>
  <c r="BU407" i="9"/>
  <c r="BR407" i="9"/>
  <c r="BO407" i="9"/>
  <c r="BL407" i="9"/>
  <c r="BI407" i="9"/>
  <c r="BF407" i="9"/>
  <c r="BC407" i="9"/>
  <c r="AZ407" i="9"/>
  <c r="AW407" i="9"/>
  <c r="AT407" i="9"/>
  <c r="AQ407" i="9"/>
  <c r="AN407" i="9"/>
  <c r="AK407" i="9"/>
  <c r="AH407" i="9"/>
  <c r="AE407" i="9"/>
  <c r="AB407" i="9"/>
  <c r="Y407" i="9"/>
  <c r="V407" i="9"/>
  <c r="S407" i="9"/>
  <c r="P407" i="9"/>
  <c r="M407" i="9"/>
  <c r="J407" i="9"/>
  <c r="G407" i="9"/>
  <c r="D407" i="9"/>
  <c r="CA406" i="9"/>
  <c r="BX406" i="9"/>
  <c r="BU406" i="9"/>
  <c r="BR406" i="9"/>
  <c r="BO406" i="9"/>
  <c r="BL406" i="9"/>
  <c r="BI406" i="9"/>
  <c r="BF406" i="9"/>
  <c r="BC406" i="9"/>
  <c r="AZ406" i="9"/>
  <c r="AW406" i="9"/>
  <c r="AT406" i="9"/>
  <c r="AQ406" i="9"/>
  <c r="AN406" i="9"/>
  <c r="AK406" i="9"/>
  <c r="AH406" i="9"/>
  <c r="AE406" i="9"/>
  <c r="AB406" i="9"/>
  <c r="Y406" i="9"/>
  <c r="V406" i="9"/>
  <c r="S406" i="9"/>
  <c r="P406" i="9"/>
  <c r="M406" i="9"/>
  <c r="J406" i="9"/>
  <c r="G406" i="9"/>
  <c r="D406" i="9"/>
  <c r="CA405" i="9"/>
  <c r="BX405" i="9"/>
  <c r="BU405" i="9"/>
  <c r="BR405" i="9"/>
  <c r="BO405" i="9"/>
  <c r="BL405" i="9"/>
  <c r="BI405" i="9"/>
  <c r="BF405" i="9"/>
  <c r="BC405" i="9"/>
  <c r="AZ405" i="9"/>
  <c r="AW405" i="9"/>
  <c r="AT405" i="9"/>
  <c r="AQ405" i="9"/>
  <c r="AN405" i="9"/>
  <c r="AK405" i="9"/>
  <c r="AH405" i="9"/>
  <c r="AE405" i="9"/>
  <c r="AB405" i="9"/>
  <c r="Y405" i="9"/>
  <c r="V405" i="9"/>
  <c r="S405" i="9"/>
  <c r="P405" i="9"/>
  <c r="M405" i="9"/>
  <c r="J405" i="9"/>
  <c r="G405" i="9"/>
  <c r="D405" i="9"/>
  <c r="CA402" i="9"/>
  <c r="BX402" i="9"/>
  <c r="BU402" i="9"/>
  <c r="BR402" i="9"/>
  <c r="BO402" i="9"/>
  <c r="BL402" i="9"/>
  <c r="BI402" i="9"/>
  <c r="BF402" i="9"/>
  <c r="BC402" i="9"/>
  <c r="AZ402" i="9"/>
  <c r="AW402" i="9"/>
  <c r="AT402" i="9"/>
  <c r="AQ402" i="9"/>
  <c r="AN402" i="9"/>
  <c r="AK402" i="9"/>
  <c r="AH402" i="9"/>
  <c r="AE402" i="9"/>
  <c r="AB402" i="9"/>
  <c r="Y402" i="9"/>
  <c r="V402" i="9"/>
  <c r="S402" i="9"/>
  <c r="P402" i="9"/>
  <c r="M402" i="9"/>
  <c r="J402" i="9"/>
  <c r="G402" i="9"/>
  <c r="D402" i="9"/>
  <c r="CA401" i="9"/>
  <c r="BX401" i="9"/>
  <c r="BU401" i="9"/>
  <c r="BR401" i="9"/>
  <c r="BO401" i="9"/>
  <c r="BL401" i="9"/>
  <c r="BI401" i="9"/>
  <c r="BF401" i="9"/>
  <c r="BC401" i="9"/>
  <c r="AZ401" i="9"/>
  <c r="AW401" i="9"/>
  <c r="AT401" i="9"/>
  <c r="AQ401" i="9"/>
  <c r="AN401" i="9"/>
  <c r="AK401" i="9"/>
  <c r="AH401" i="9"/>
  <c r="AE401" i="9"/>
  <c r="AB401" i="9"/>
  <c r="Y401" i="9"/>
  <c r="V401" i="9"/>
  <c r="S401" i="9"/>
  <c r="P401" i="9"/>
  <c r="M401" i="9"/>
  <c r="J401" i="9"/>
  <c r="G401" i="9"/>
  <c r="D401" i="9"/>
  <c r="CA400" i="9"/>
  <c r="BX400" i="9"/>
  <c r="BU400" i="9"/>
  <c r="BR400" i="9"/>
  <c r="BO400" i="9"/>
  <c r="BL400" i="9"/>
  <c r="BI400" i="9"/>
  <c r="BF400" i="9"/>
  <c r="BC400" i="9"/>
  <c r="AZ400" i="9"/>
  <c r="AW400" i="9"/>
  <c r="AT400" i="9"/>
  <c r="AQ400" i="9"/>
  <c r="AN400" i="9"/>
  <c r="AK400" i="9"/>
  <c r="AH400" i="9"/>
  <c r="AE400" i="9"/>
  <c r="AB400" i="9"/>
  <c r="Y400" i="9"/>
  <c r="V400" i="9"/>
  <c r="S400" i="9"/>
  <c r="P400" i="9"/>
  <c r="M400" i="9"/>
  <c r="J400" i="9"/>
  <c r="G400" i="9"/>
  <c r="D400" i="9"/>
  <c r="CA399" i="9"/>
  <c r="BX399" i="9"/>
  <c r="BU399" i="9"/>
  <c r="BR399" i="9"/>
  <c r="BO399" i="9"/>
  <c r="BL399" i="9"/>
  <c r="BI399" i="9"/>
  <c r="BF399" i="9"/>
  <c r="BC399" i="9"/>
  <c r="AZ399" i="9"/>
  <c r="AW399" i="9"/>
  <c r="AT399" i="9"/>
  <c r="AQ399" i="9"/>
  <c r="AN399" i="9"/>
  <c r="AK399" i="9"/>
  <c r="AH399" i="9"/>
  <c r="AE399" i="9"/>
  <c r="AB399" i="9"/>
  <c r="Y399" i="9"/>
  <c r="V399" i="9"/>
  <c r="S399" i="9"/>
  <c r="P399" i="9"/>
  <c r="M399" i="9"/>
  <c r="J399" i="9"/>
  <c r="G399" i="9"/>
  <c r="D399" i="9"/>
  <c r="CA398" i="9"/>
  <c r="BX398" i="9"/>
  <c r="BU398" i="9"/>
  <c r="BR398" i="9"/>
  <c r="BO398" i="9"/>
  <c r="BL398" i="9"/>
  <c r="BI398" i="9"/>
  <c r="BF398" i="9"/>
  <c r="BC398" i="9"/>
  <c r="AZ398" i="9"/>
  <c r="AW398" i="9"/>
  <c r="AT398" i="9"/>
  <c r="AQ398" i="9"/>
  <c r="AN398" i="9"/>
  <c r="AK398" i="9"/>
  <c r="AH398" i="9"/>
  <c r="AE398" i="9"/>
  <c r="AB398" i="9"/>
  <c r="Y398" i="9"/>
  <c r="V398" i="9"/>
  <c r="S398" i="9"/>
  <c r="P398" i="9"/>
  <c r="M398" i="9"/>
  <c r="J398" i="9"/>
  <c r="G398" i="9"/>
  <c r="D398" i="9"/>
  <c r="CA397" i="9"/>
  <c r="BX397" i="9"/>
  <c r="BU397" i="9"/>
  <c r="BR397" i="9"/>
  <c r="BO397" i="9"/>
  <c r="BL397" i="9"/>
  <c r="BI397" i="9"/>
  <c r="BF397" i="9"/>
  <c r="BC397" i="9"/>
  <c r="AZ397" i="9"/>
  <c r="AW397" i="9"/>
  <c r="AT397" i="9"/>
  <c r="AQ397" i="9"/>
  <c r="AN397" i="9"/>
  <c r="AK397" i="9"/>
  <c r="AH397" i="9"/>
  <c r="AE397" i="9"/>
  <c r="AB397" i="9"/>
  <c r="Y397" i="9"/>
  <c r="V397" i="9"/>
  <c r="S397" i="9"/>
  <c r="P397" i="9"/>
  <c r="M397" i="9"/>
  <c r="J397" i="9"/>
  <c r="G397" i="9"/>
  <c r="D397" i="9"/>
  <c r="CA394" i="9"/>
  <c r="BX394" i="9"/>
  <c r="BU394" i="9"/>
  <c r="BR394" i="9"/>
  <c r="BO394" i="9"/>
  <c r="BL394" i="9"/>
  <c r="BI394" i="9"/>
  <c r="BF394" i="9"/>
  <c r="BC394" i="9"/>
  <c r="AZ394" i="9"/>
  <c r="AW394" i="9"/>
  <c r="AT394" i="9"/>
  <c r="AQ394" i="9"/>
  <c r="AN394" i="9"/>
  <c r="AK394" i="9"/>
  <c r="AH394" i="9"/>
  <c r="AE394" i="9"/>
  <c r="AB394" i="9"/>
  <c r="Y394" i="9"/>
  <c r="V394" i="9"/>
  <c r="S394" i="9"/>
  <c r="P394" i="9"/>
  <c r="M394" i="9"/>
  <c r="J394" i="9"/>
  <c r="G394" i="9"/>
  <c r="D394" i="9"/>
  <c r="CA393" i="9"/>
  <c r="BX393" i="9"/>
  <c r="BU393" i="9"/>
  <c r="BR393" i="9"/>
  <c r="BO393" i="9"/>
  <c r="BL393" i="9"/>
  <c r="BI393" i="9"/>
  <c r="BF393" i="9"/>
  <c r="BC393" i="9"/>
  <c r="AZ393" i="9"/>
  <c r="AW393" i="9"/>
  <c r="AT393" i="9"/>
  <c r="AQ393" i="9"/>
  <c r="AN393" i="9"/>
  <c r="AK393" i="9"/>
  <c r="AH393" i="9"/>
  <c r="AE393" i="9"/>
  <c r="AB393" i="9"/>
  <c r="Y393" i="9"/>
  <c r="V393" i="9"/>
  <c r="S393" i="9"/>
  <c r="P393" i="9"/>
  <c r="M393" i="9"/>
  <c r="J393" i="9"/>
  <c r="G393" i="9"/>
  <c r="D393" i="9"/>
  <c r="CA392" i="9"/>
  <c r="BX392" i="9"/>
  <c r="BU392" i="9"/>
  <c r="BR392" i="9"/>
  <c r="BO392" i="9"/>
  <c r="BL392" i="9"/>
  <c r="BI392" i="9"/>
  <c r="BF392" i="9"/>
  <c r="BC392" i="9"/>
  <c r="AZ392" i="9"/>
  <c r="AW392" i="9"/>
  <c r="AT392" i="9"/>
  <c r="AQ392" i="9"/>
  <c r="AN392" i="9"/>
  <c r="AK392" i="9"/>
  <c r="AH392" i="9"/>
  <c r="AE392" i="9"/>
  <c r="AB392" i="9"/>
  <c r="Y392" i="9"/>
  <c r="V392" i="9"/>
  <c r="S392" i="9"/>
  <c r="P392" i="9"/>
  <c r="M392" i="9"/>
  <c r="J392" i="9"/>
  <c r="G392" i="9"/>
  <c r="D392" i="9"/>
  <c r="CA391" i="9"/>
  <c r="BX391" i="9"/>
  <c r="BU391" i="9"/>
  <c r="BR391" i="9"/>
  <c r="BO391" i="9"/>
  <c r="BL391" i="9"/>
  <c r="BI391" i="9"/>
  <c r="BF391" i="9"/>
  <c r="BC391" i="9"/>
  <c r="AZ391" i="9"/>
  <c r="AW391" i="9"/>
  <c r="AT391" i="9"/>
  <c r="AQ391" i="9"/>
  <c r="AN391" i="9"/>
  <c r="AK391" i="9"/>
  <c r="AH391" i="9"/>
  <c r="AE391" i="9"/>
  <c r="AB391" i="9"/>
  <c r="Y391" i="9"/>
  <c r="V391" i="9"/>
  <c r="S391" i="9"/>
  <c r="P391" i="9"/>
  <c r="M391" i="9"/>
  <c r="J391" i="9"/>
  <c r="G391" i="9"/>
  <c r="D391" i="9"/>
  <c r="CA390" i="9"/>
  <c r="BX390" i="9"/>
  <c r="BU390" i="9"/>
  <c r="BR390" i="9"/>
  <c r="BO390" i="9"/>
  <c r="BL390" i="9"/>
  <c r="BI390" i="9"/>
  <c r="BF390" i="9"/>
  <c r="BC390" i="9"/>
  <c r="AZ390" i="9"/>
  <c r="AW390" i="9"/>
  <c r="AT390" i="9"/>
  <c r="AQ390" i="9"/>
  <c r="AN390" i="9"/>
  <c r="AK390" i="9"/>
  <c r="AH390" i="9"/>
  <c r="AE390" i="9"/>
  <c r="AB390" i="9"/>
  <c r="Y390" i="9"/>
  <c r="V390" i="9"/>
  <c r="S390" i="9"/>
  <c r="P390" i="9"/>
  <c r="M390" i="9"/>
  <c r="J390" i="9"/>
  <c r="G390" i="9"/>
  <c r="D390" i="9"/>
  <c r="CA387" i="9"/>
  <c r="BX387" i="9"/>
  <c r="BU387" i="9"/>
  <c r="BR387" i="9"/>
  <c r="BO387" i="9"/>
  <c r="BL387" i="9"/>
  <c r="BI387" i="9"/>
  <c r="BF387" i="9"/>
  <c r="BC387" i="9"/>
  <c r="AZ387" i="9"/>
  <c r="AW387" i="9"/>
  <c r="AT387" i="9"/>
  <c r="AQ387" i="9"/>
  <c r="AN387" i="9"/>
  <c r="AK387" i="9"/>
  <c r="AH387" i="9"/>
  <c r="AE387" i="9"/>
  <c r="AB387" i="9"/>
  <c r="Y387" i="9"/>
  <c r="V387" i="9"/>
  <c r="S387" i="9"/>
  <c r="P387" i="9"/>
  <c r="M387" i="9"/>
  <c r="J387" i="9"/>
  <c r="G387" i="9"/>
  <c r="D387" i="9"/>
  <c r="CA386" i="9"/>
  <c r="BX386" i="9"/>
  <c r="BU386" i="9"/>
  <c r="BR386" i="9"/>
  <c r="BO386" i="9"/>
  <c r="BL386" i="9"/>
  <c r="BI386" i="9"/>
  <c r="BF386" i="9"/>
  <c r="BC386" i="9"/>
  <c r="AZ386" i="9"/>
  <c r="AW386" i="9"/>
  <c r="AT386" i="9"/>
  <c r="AQ386" i="9"/>
  <c r="AN386" i="9"/>
  <c r="AK386" i="9"/>
  <c r="AH386" i="9"/>
  <c r="AE386" i="9"/>
  <c r="AB386" i="9"/>
  <c r="Y386" i="9"/>
  <c r="V386" i="9"/>
  <c r="S386" i="9"/>
  <c r="P386" i="9"/>
  <c r="M386" i="9"/>
  <c r="J386" i="9"/>
  <c r="G386" i="9"/>
  <c r="D386" i="9"/>
  <c r="CA385" i="9"/>
  <c r="BX385" i="9"/>
  <c r="BU385" i="9"/>
  <c r="BR385" i="9"/>
  <c r="BO385" i="9"/>
  <c r="BL385" i="9"/>
  <c r="BI385" i="9"/>
  <c r="BF385" i="9"/>
  <c r="BC385" i="9"/>
  <c r="AZ385" i="9"/>
  <c r="AW385" i="9"/>
  <c r="AT385" i="9"/>
  <c r="AQ385" i="9"/>
  <c r="AN385" i="9"/>
  <c r="AK385" i="9"/>
  <c r="AH385" i="9"/>
  <c r="AE385" i="9"/>
  <c r="AB385" i="9"/>
  <c r="Y385" i="9"/>
  <c r="V385" i="9"/>
  <c r="S385" i="9"/>
  <c r="P385" i="9"/>
  <c r="M385" i="9"/>
  <c r="J385" i="9"/>
  <c r="G385" i="9"/>
  <c r="D385" i="9"/>
  <c r="CA384" i="9"/>
  <c r="BX384" i="9"/>
  <c r="BU384" i="9"/>
  <c r="BR384" i="9"/>
  <c r="BO384" i="9"/>
  <c r="BL384" i="9"/>
  <c r="BI384" i="9"/>
  <c r="BF384" i="9"/>
  <c r="BC384" i="9"/>
  <c r="AZ384" i="9"/>
  <c r="AW384" i="9"/>
  <c r="AT384" i="9"/>
  <c r="AQ384" i="9"/>
  <c r="AN384" i="9"/>
  <c r="AK384" i="9"/>
  <c r="AH384" i="9"/>
  <c r="AE384" i="9"/>
  <c r="AB384" i="9"/>
  <c r="Y384" i="9"/>
  <c r="V384" i="9"/>
  <c r="S384" i="9"/>
  <c r="P384" i="9"/>
  <c r="M384" i="9"/>
  <c r="J384" i="9"/>
  <c r="G384" i="9"/>
  <c r="D384" i="9"/>
  <c r="CA383" i="9"/>
  <c r="BX383" i="9"/>
  <c r="BU383" i="9"/>
  <c r="BR383" i="9"/>
  <c r="BO383" i="9"/>
  <c r="BL383" i="9"/>
  <c r="BI383" i="9"/>
  <c r="BF383" i="9"/>
  <c r="BC383" i="9"/>
  <c r="AZ383" i="9"/>
  <c r="AW383" i="9"/>
  <c r="AT383" i="9"/>
  <c r="AQ383" i="9"/>
  <c r="AN383" i="9"/>
  <c r="AK383" i="9"/>
  <c r="AH383" i="9"/>
  <c r="AE383" i="9"/>
  <c r="AB383" i="9"/>
  <c r="Y383" i="9"/>
  <c r="V383" i="9"/>
  <c r="S383" i="9"/>
  <c r="P383" i="9"/>
  <c r="M383" i="9"/>
  <c r="J383" i="9"/>
  <c r="G383" i="9"/>
  <c r="D383" i="9"/>
  <c r="CA382" i="9"/>
  <c r="BX382" i="9"/>
  <c r="BU382" i="9"/>
  <c r="BR382" i="9"/>
  <c r="BO382" i="9"/>
  <c r="BL382" i="9"/>
  <c r="BI382" i="9"/>
  <c r="BF382" i="9"/>
  <c r="BC382" i="9"/>
  <c r="AZ382" i="9"/>
  <c r="AW382" i="9"/>
  <c r="AT382" i="9"/>
  <c r="AQ382" i="9"/>
  <c r="AN382" i="9"/>
  <c r="AK382" i="9"/>
  <c r="AH382" i="9"/>
  <c r="AE382" i="9"/>
  <c r="AB382" i="9"/>
  <c r="Y382" i="9"/>
  <c r="V382" i="9"/>
  <c r="S382" i="9"/>
  <c r="P382" i="9"/>
  <c r="M382" i="9"/>
  <c r="J382" i="9"/>
  <c r="G382" i="9"/>
  <c r="D382" i="9"/>
  <c r="CA381" i="9"/>
  <c r="BX381" i="9"/>
  <c r="BU381" i="9"/>
  <c r="BR381" i="9"/>
  <c r="BO381" i="9"/>
  <c r="BL381" i="9"/>
  <c r="BI381" i="9"/>
  <c r="BF381" i="9"/>
  <c r="BC381" i="9"/>
  <c r="AZ381" i="9"/>
  <c r="AW381" i="9"/>
  <c r="AT381" i="9"/>
  <c r="AQ381" i="9"/>
  <c r="AN381" i="9"/>
  <c r="AK381" i="9"/>
  <c r="AH381" i="9"/>
  <c r="AE381" i="9"/>
  <c r="AB381" i="9"/>
  <c r="Y381" i="9"/>
  <c r="V381" i="9"/>
  <c r="S381" i="9"/>
  <c r="P381" i="9"/>
  <c r="M381" i="9"/>
  <c r="J381" i="9"/>
  <c r="G381" i="9"/>
  <c r="D381" i="9"/>
  <c r="CA380" i="9"/>
  <c r="BX380" i="9"/>
  <c r="BU380" i="9"/>
  <c r="BR380" i="9"/>
  <c r="BO380" i="9"/>
  <c r="BL380" i="9"/>
  <c r="BI380" i="9"/>
  <c r="BF380" i="9"/>
  <c r="BC380" i="9"/>
  <c r="AZ380" i="9"/>
  <c r="AW380" i="9"/>
  <c r="AT380" i="9"/>
  <c r="AQ380" i="9"/>
  <c r="AN380" i="9"/>
  <c r="AK380" i="9"/>
  <c r="AH380" i="9"/>
  <c r="AE380" i="9"/>
  <c r="AB380" i="9"/>
  <c r="Y380" i="9"/>
  <c r="V380" i="9"/>
  <c r="S380" i="9"/>
  <c r="P380" i="9"/>
  <c r="M380" i="9"/>
  <c r="J380" i="9"/>
  <c r="G380" i="9"/>
  <c r="D380" i="9"/>
  <c r="CA379" i="9"/>
  <c r="BX379" i="9"/>
  <c r="BU379" i="9"/>
  <c r="BR379" i="9"/>
  <c r="BO379" i="9"/>
  <c r="BL379" i="9"/>
  <c r="BI379" i="9"/>
  <c r="BF379" i="9"/>
  <c r="BC379" i="9"/>
  <c r="AZ379" i="9"/>
  <c r="AW379" i="9"/>
  <c r="AT379" i="9"/>
  <c r="AQ379" i="9"/>
  <c r="AN379" i="9"/>
  <c r="AK379" i="9"/>
  <c r="AH379" i="9"/>
  <c r="AE379" i="9"/>
  <c r="AB379" i="9"/>
  <c r="Y379" i="9"/>
  <c r="V379" i="9"/>
  <c r="S379" i="9"/>
  <c r="P379" i="9"/>
  <c r="M379" i="9"/>
  <c r="J379" i="9"/>
  <c r="G379" i="9"/>
  <c r="D379" i="9"/>
  <c r="CA376" i="9"/>
  <c r="BX376" i="9"/>
  <c r="BU376" i="9"/>
  <c r="BR376" i="9"/>
  <c r="BO376" i="9"/>
  <c r="BL376" i="9"/>
  <c r="BI376" i="9"/>
  <c r="BF376" i="9"/>
  <c r="BC376" i="9"/>
  <c r="AZ376" i="9"/>
  <c r="AW376" i="9"/>
  <c r="AT376" i="9"/>
  <c r="AQ376" i="9"/>
  <c r="AN376" i="9"/>
  <c r="AK376" i="9"/>
  <c r="AH376" i="9"/>
  <c r="AE376" i="9"/>
  <c r="AB376" i="9"/>
  <c r="Y376" i="9"/>
  <c r="V376" i="9"/>
  <c r="S376" i="9"/>
  <c r="P376" i="9"/>
  <c r="M376" i="9"/>
  <c r="J376" i="9"/>
  <c r="G376" i="9"/>
  <c r="D376" i="9"/>
  <c r="CA375" i="9"/>
  <c r="BX375" i="9"/>
  <c r="BU375" i="9"/>
  <c r="BR375" i="9"/>
  <c r="BO375" i="9"/>
  <c r="BL375" i="9"/>
  <c r="BI375" i="9"/>
  <c r="BF375" i="9"/>
  <c r="BC375" i="9"/>
  <c r="AZ375" i="9"/>
  <c r="AW375" i="9"/>
  <c r="AT375" i="9"/>
  <c r="AQ375" i="9"/>
  <c r="AN375" i="9"/>
  <c r="AK375" i="9"/>
  <c r="AH375" i="9"/>
  <c r="AE375" i="9"/>
  <c r="AB375" i="9"/>
  <c r="Y375" i="9"/>
  <c r="V375" i="9"/>
  <c r="S375" i="9"/>
  <c r="P375" i="9"/>
  <c r="M375" i="9"/>
  <c r="J375" i="9"/>
  <c r="G375" i="9"/>
  <c r="D375" i="9"/>
  <c r="CA374" i="9"/>
  <c r="BX374" i="9"/>
  <c r="BU374" i="9"/>
  <c r="BR374" i="9"/>
  <c r="BO374" i="9"/>
  <c r="BL374" i="9"/>
  <c r="BI374" i="9"/>
  <c r="BF374" i="9"/>
  <c r="BC374" i="9"/>
  <c r="AZ374" i="9"/>
  <c r="AW374" i="9"/>
  <c r="AT374" i="9"/>
  <c r="AQ374" i="9"/>
  <c r="AN374" i="9"/>
  <c r="AK374" i="9"/>
  <c r="AH374" i="9"/>
  <c r="AE374" i="9"/>
  <c r="AB374" i="9"/>
  <c r="Y374" i="9"/>
  <c r="V374" i="9"/>
  <c r="S374" i="9"/>
  <c r="P374" i="9"/>
  <c r="M374" i="9"/>
  <c r="J374" i="9"/>
  <c r="G374" i="9"/>
  <c r="D374" i="9"/>
  <c r="CA373" i="9"/>
  <c r="BX373" i="9"/>
  <c r="BU373" i="9"/>
  <c r="BR373" i="9"/>
  <c r="BO373" i="9"/>
  <c r="BL373" i="9"/>
  <c r="BI373" i="9"/>
  <c r="BF373" i="9"/>
  <c r="BC373" i="9"/>
  <c r="AZ373" i="9"/>
  <c r="AW373" i="9"/>
  <c r="AT373" i="9"/>
  <c r="AQ373" i="9"/>
  <c r="AN373" i="9"/>
  <c r="AK373" i="9"/>
  <c r="AH373" i="9"/>
  <c r="AE373" i="9"/>
  <c r="AB373" i="9"/>
  <c r="Y373" i="9"/>
  <c r="V373" i="9"/>
  <c r="S373" i="9"/>
  <c r="P373" i="9"/>
  <c r="M373" i="9"/>
  <c r="J373" i="9"/>
  <c r="G373" i="9"/>
  <c r="D373" i="9"/>
  <c r="CA372" i="9"/>
  <c r="BX372" i="9"/>
  <c r="BU372" i="9"/>
  <c r="BR372" i="9"/>
  <c r="BO372" i="9"/>
  <c r="BL372" i="9"/>
  <c r="BI372" i="9"/>
  <c r="BF372" i="9"/>
  <c r="BC372" i="9"/>
  <c r="AZ372" i="9"/>
  <c r="AW372" i="9"/>
  <c r="AT372" i="9"/>
  <c r="AQ372" i="9"/>
  <c r="AN372" i="9"/>
  <c r="AK372" i="9"/>
  <c r="AH372" i="9"/>
  <c r="AE372" i="9"/>
  <c r="AB372" i="9"/>
  <c r="Y372" i="9"/>
  <c r="V372" i="9"/>
  <c r="S372" i="9"/>
  <c r="P372" i="9"/>
  <c r="M372" i="9"/>
  <c r="J372" i="9"/>
  <c r="G372" i="9"/>
  <c r="D372" i="9"/>
  <c r="CA371" i="9"/>
  <c r="BX371" i="9"/>
  <c r="BU371" i="9"/>
  <c r="BR371" i="9"/>
  <c r="BO371" i="9"/>
  <c r="BL371" i="9"/>
  <c r="BI371" i="9"/>
  <c r="BF371" i="9"/>
  <c r="BC371" i="9"/>
  <c r="AZ371" i="9"/>
  <c r="AW371" i="9"/>
  <c r="AT371" i="9"/>
  <c r="AQ371" i="9"/>
  <c r="AN371" i="9"/>
  <c r="AK371" i="9"/>
  <c r="AH371" i="9"/>
  <c r="AE371" i="9"/>
  <c r="AB371" i="9"/>
  <c r="Y371" i="9"/>
  <c r="V371" i="9"/>
  <c r="S371" i="9"/>
  <c r="P371" i="9"/>
  <c r="M371" i="9"/>
  <c r="J371" i="9"/>
  <c r="G371" i="9"/>
  <c r="D371" i="9"/>
  <c r="CA370" i="9"/>
  <c r="BX370" i="9"/>
  <c r="BU370" i="9"/>
  <c r="BR370" i="9"/>
  <c r="BO370" i="9"/>
  <c r="BL370" i="9"/>
  <c r="BI370" i="9"/>
  <c r="BF370" i="9"/>
  <c r="BC370" i="9"/>
  <c r="AZ370" i="9"/>
  <c r="AW370" i="9"/>
  <c r="AT370" i="9"/>
  <c r="AQ370" i="9"/>
  <c r="AN370" i="9"/>
  <c r="AK370" i="9"/>
  <c r="AH370" i="9"/>
  <c r="AE370" i="9"/>
  <c r="AB370" i="9"/>
  <c r="Y370" i="9"/>
  <c r="V370" i="9"/>
  <c r="S370" i="9"/>
  <c r="P370" i="9"/>
  <c r="M370" i="9"/>
  <c r="J370" i="9"/>
  <c r="G370" i="9"/>
  <c r="D370" i="9"/>
  <c r="CA369" i="9"/>
  <c r="BX369" i="9"/>
  <c r="BU369" i="9"/>
  <c r="BR369" i="9"/>
  <c r="BO369" i="9"/>
  <c r="BL369" i="9"/>
  <c r="BI369" i="9"/>
  <c r="BF369" i="9"/>
  <c r="BC369" i="9"/>
  <c r="AZ369" i="9"/>
  <c r="AW369" i="9"/>
  <c r="AT369" i="9"/>
  <c r="AQ369" i="9"/>
  <c r="AN369" i="9"/>
  <c r="AK369" i="9"/>
  <c r="AH369" i="9"/>
  <c r="AE369" i="9"/>
  <c r="AB369" i="9"/>
  <c r="Y369" i="9"/>
  <c r="V369" i="9"/>
  <c r="S369" i="9"/>
  <c r="P369" i="9"/>
  <c r="M369" i="9"/>
  <c r="J369" i="9"/>
  <c r="G369" i="9"/>
  <c r="D369" i="9"/>
  <c r="CA368" i="9"/>
  <c r="BX368" i="9"/>
  <c r="BU368" i="9"/>
  <c r="BR368" i="9"/>
  <c r="BO368" i="9"/>
  <c r="BL368" i="9"/>
  <c r="BI368" i="9"/>
  <c r="BF368" i="9"/>
  <c r="BC368" i="9"/>
  <c r="AZ368" i="9"/>
  <c r="AW368" i="9"/>
  <c r="AT368" i="9"/>
  <c r="AQ368" i="9"/>
  <c r="AN368" i="9"/>
  <c r="AK368" i="9"/>
  <c r="AH368" i="9"/>
  <c r="AE368" i="9"/>
  <c r="AB368" i="9"/>
  <c r="Y368" i="9"/>
  <c r="V368" i="9"/>
  <c r="S368" i="9"/>
  <c r="P368" i="9"/>
  <c r="M368" i="9"/>
  <c r="J368" i="9"/>
  <c r="G368" i="9"/>
  <c r="D368" i="9"/>
  <c r="CA365" i="9"/>
  <c r="BX365" i="9"/>
  <c r="BU365" i="9"/>
  <c r="BR365" i="9"/>
  <c r="BO365" i="9"/>
  <c r="BL365" i="9"/>
  <c r="BI365" i="9"/>
  <c r="BF365" i="9"/>
  <c r="BC365" i="9"/>
  <c r="AZ365" i="9"/>
  <c r="AW365" i="9"/>
  <c r="AT365" i="9"/>
  <c r="AQ365" i="9"/>
  <c r="AN365" i="9"/>
  <c r="AK365" i="9"/>
  <c r="AH365" i="9"/>
  <c r="AE365" i="9"/>
  <c r="AB365" i="9"/>
  <c r="Y365" i="9"/>
  <c r="V365" i="9"/>
  <c r="S365" i="9"/>
  <c r="P365" i="9"/>
  <c r="M365" i="9"/>
  <c r="J365" i="9"/>
  <c r="G365" i="9"/>
  <c r="D365" i="9"/>
  <c r="CA364" i="9"/>
  <c r="BX364" i="9"/>
  <c r="BU364" i="9"/>
  <c r="BR364" i="9"/>
  <c r="BO364" i="9"/>
  <c r="BL364" i="9"/>
  <c r="BI364" i="9"/>
  <c r="BF364" i="9"/>
  <c r="BC364" i="9"/>
  <c r="AZ364" i="9"/>
  <c r="AW364" i="9"/>
  <c r="AT364" i="9"/>
  <c r="AQ364" i="9"/>
  <c r="AN364" i="9"/>
  <c r="AK364" i="9"/>
  <c r="AH364" i="9"/>
  <c r="AE364" i="9"/>
  <c r="AB364" i="9"/>
  <c r="Y364" i="9"/>
  <c r="V364" i="9"/>
  <c r="S364" i="9"/>
  <c r="P364" i="9"/>
  <c r="M364" i="9"/>
  <c r="J364" i="9"/>
  <c r="G364" i="9"/>
  <c r="D364" i="9"/>
  <c r="CA363" i="9"/>
  <c r="BX363" i="9"/>
  <c r="BU363" i="9"/>
  <c r="BR363" i="9"/>
  <c r="BO363" i="9"/>
  <c r="BL363" i="9"/>
  <c r="BI363" i="9"/>
  <c r="BF363" i="9"/>
  <c r="BC363" i="9"/>
  <c r="AZ363" i="9"/>
  <c r="AW363" i="9"/>
  <c r="AT363" i="9"/>
  <c r="AQ363" i="9"/>
  <c r="AN363" i="9"/>
  <c r="AK363" i="9"/>
  <c r="AH363" i="9"/>
  <c r="AE363" i="9"/>
  <c r="AB363" i="9"/>
  <c r="Y363" i="9"/>
  <c r="V363" i="9"/>
  <c r="S363" i="9"/>
  <c r="P363" i="9"/>
  <c r="M363" i="9"/>
  <c r="J363" i="9"/>
  <c r="G363" i="9"/>
  <c r="D363" i="9"/>
  <c r="CA362" i="9"/>
  <c r="BX362" i="9"/>
  <c r="BU362" i="9"/>
  <c r="BR362" i="9"/>
  <c r="BO362" i="9"/>
  <c r="BL362" i="9"/>
  <c r="BI362" i="9"/>
  <c r="BF362" i="9"/>
  <c r="BC362" i="9"/>
  <c r="AZ362" i="9"/>
  <c r="AW362" i="9"/>
  <c r="AT362" i="9"/>
  <c r="AQ362" i="9"/>
  <c r="AN362" i="9"/>
  <c r="AK362" i="9"/>
  <c r="AH362" i="9"/>
  <c r="AE362" i="9"/>
  <c r="AB362" i="9"/>
  <c r="Y362" i="9"/>
  <c r="V362" i="9"/>
  <c r="S362" i="9"/>
  <c r="P362" i="9"/>
  <c r="M362" i="9"/>
  <c r="J362" i="9"/>
  <c r="G362" i="9"/>
  <c r="D362" i="9"/>
  <c r="CA361" i="9"/>
  <c r="BX361" i="9"/>
  <c r="BU361" i="9"/>
  <c r="BR361" i="9"/>
  <c r="BO361" i="9"/>
  <c r="BL361" i="9"/>
  <c r="BI361" i="9"/>
  <c r="BF361" i="9"/>
  <c r="BC361" i="9"/>
  <c r="AZ361" i="9"/>
  <c r="AW361" i="9"/>
  <c r="AT361" i="9"/>
  <c r="AQ361" i="9"/>
  <c r="AN361" i="9"/>
  <c r="AK361" i="9"/>
  <c r="AH361" i="9"/>
  <c r="AE361" i="9"/>
  <c r="AB361" i="9"/>
  <c r="Y361" i="9"/>
  <c r="V361" i="9"/>
  <c r="S361" i="9"/>
  <c r="P361" i="9"/>
  <c r="M361" i="9"/>
  <c r="J361" i="9"/>
  <c r="G361" i="9"/>
  <c r="D361" i="9"/>
  <c r="CA360" i="9"/>
  <c r="BX360" i="9"/>
  <c r="BU360" i="9"/>
  <c r="BR360" i="9"/>
  <c r="BO360" i="9"/>
  <c r="BL360" i="9"/>
  <c r="BI360" i="9"/>
  <c r="BF360" i="9"/>
  <c r="BC360" i="9"/>
  <c r="AZ360" i="9"/>
  <c r="AW360" i="9"/>
  <c r="AT360" i="9"/>
  <c r="AQ360" i="9"/>
  <c r="AN360" i="9"/>
  <c r="AK360" i="9"/>
  <c r="AH360" i="9"/>
  <c r="AE360" i="9"/>
  <c r="AB360" i="9"/>
  <c r="Y360" i="9"/>
  <c r="V360" i="9"/>
  <c r="S360" i="9"/>
  <c r="P360" i="9"/>
  <c r="M360" i="9"/>
  <c r="J360" i="9"/>
  <c r="G360" i="9"/>
  <c r="D360" i="9"/>
  <c r="CA359" i="9"/>
  <c r="BX359" i="9"/>
  <c r="BU359" i="9"/>
  <c r="BR359" i="9"/>
  <c r="BO359" i="9"/>
  <c r="BL359" i="9"/>
  <c r="BI359" i="9"/>
  <c r="BF359" i="9"/>
  <c r="BC359" i="9"/>
  <c r="AZ359" i="9"/>
  <c r="AW359" i="9"/>
  <c r="AT359" i="9"/>
  <c r="AQ359" i="9"/>
  <c r="AN359" i="9"/>
  <c r="AK359" i="9"/>
  <c r="AH359" i="9"/>
  <c r="AE359" i="9"/>
  <c r="AB359" i="9"/>
  <c r="Y359" i="9"/>
  <c r="V359" i="9"/>
  <c r="S359" i="9"/>
  <c r="P359" i="9"/>
  <c r="M359" i="9"/>
  <c r="J359" i="9"/>
  <c r="G359" i="9"/>
  <c r="D359" i="9"/>
  <c r="CA358" i="9"/>
  <c r="BX358" i="9"/>
  <c r="BU358" i="9"/>
  <c r="BR358" i="9"/>
  <c r="BO358" i="9"/>
  <c r="BL358" i="9"/>
  <c r="BI358" i="9"/>
  <c r="BF358" i="9"/>
  <c r="BC358" i="9"/>
  <c r="AZ358" i="9"/>
  <c r="AW358" i="9"/>
  <c r="AT358" i="9"/>
  <c r="AQ358" i="9"/>
  <c r="AN358" i="9"/>
  <c r="AK358" i="9"/>
  <c r="AH358" i="9"/>
  <c r="AE358" i="9"/>
  <c r="AB358" i="9"/>
  <c r="Y358" i="9"/>
  <c r="V358" i="9"/>
  <c r="S358" i="9"/>
  <c r="P358" i="9"/>
  <c r="M358" i="9"/>
  <c r="J358" i="9"/>
  <c r="G358" i="9"/>
  <c r="D358" i="9"/>
  <c r="CA357" i="9"/>
  <c r="BX357" i="9"/>
  <c r="BU357" i="9"/>
  <c r="BR357" i="9"/>
  <c r="BO357" i="9"/>
  <c r="BL357" i="9"/>
  <c r="BI357" i="9"/>
  <c r="BF357" i="9"/>
  <c r="BC357" i="9"/>
  <c r="AZ357" i="9"/>
  <c r="AW357" i="9"/>
  <c r="AT357" i="9"/>
  <c r="AQ357" i="9"/>
  <c r="AN357" i="9"/>
  <c r="AK357" i="9"/>
  <c r="AH357" i="9"/>
  <c r="AE357" i="9"/>
  <c r="AB357" i="9"/>
  <c r="Y357" i="9"/>
  <c r="V357" i="9"/>
  <c r="S357" i="9"/>
  <c r="P357" i="9"/>
  <c r="M357" i="9"/>
  <c r="J357" i="9"/>
  <c r="G357" i="9"/>
  <c r="D357" i="9"/>
  <c r="CA354" i="9"/>
  <c r="BX354" i="9"/>
  <c r="BU354" i="9"/>
  <c r="BR354" i="9"/>
  <c r="BO354" i="9"/>
  <c r="BL354" i="9"/>
  <c r="BI354" i="9"/>
  <c r="BF354" i="9"/>
  <c r="BC354" i="9"/>
  <c r="AZ354" i="9"/>
  <c r="AW354" i="9"/>
  <c r="AT354" i="9"/>
  <c r="AQ354" i="9"/>
  <c r="AN354" i="9"/>
  <c r="AK354" i="9"/>
  <c r="AH354" i="9"/>
  <c r="AE354" i="9"/>
  <c r="AB354" i="9"/>
  <c r="Y354" i="9"/>
  <c r="V354" i="9"/>
  <c r="S354" i="9"/>
  <c r="P354" i="9"/>
  <c r="M354" i="9"/>
  <c r="J354" i="9"/>
  <c r="G354" i="9"/>
  <c r="D354" i="9"/>
  <c r="CA353" i="9"/>
  <c r="BX353" i="9"/>
  <c r="BU353" i="9"/>
  <c r="BR353" i="9"/>
  <c r="BO353" i="9"/>
  <c r="BL353" i="9"/>
  <c r="BI353" i="9"/>
  <c r="BF353" i="9"/>
  <c r="BC353" i="9"/>
  <c r="AZ353" i="9"/>
  <c r="AW353" i="9"/>
  <c r="AT353" i="9"/>
  <c r="AQ353" i="9"/>
  <c r="AN353" i="9"/>
  <c r="AK353" i="9"/>
  <c r="AH353" i="9"/>
  <c r="AE353" i="9"/>
  <c r="AB353" i="9"/>
  <c r="Y353" i="9"/>
  <c r="V353" i="9"/>
  <c r="S353" i="9"/>
  <c r="P353" i="9"/>
  <c r="M353" i="9"/>
  <c r="J353" i="9"/>
  <c r="G353" i="9"/>
  <c r="D353" i="9"/>
  <c r="CA352" i="9"/>
  <c r="BX352" i="9"/>
  <c r="BU352" i="9"/>
  <c r="BR352" i="9"/>
  <c r="BO352" i="9"/>
  <c r="BL352" i="9"/>
  <c r="BI352" i="9"/>
  <c r="BF352" i="9"/>
  <c r="BC352" i="9"/>
  <c r="AZ352" i="9"/>
  <c r="AW352" i="9"/>
  <c r="AT352" i="9"/>
  <c r="AQ352" i="9"/>
  <c r="AN352" i="9"/>
  <c r="AK352" i="9"/>
  <c r="AH352" i="9"/>
  <c r="AE352" i="9"/>
  <c r="AB352" i="9"/>
  <c r="Y352" i="9"/>
  <c r="V352" i="9"/>
  <c r="S352" i="9"/>
  <c r="P352" i="9"/>
  <c r="M352" i="9"/>
  <c r="J352" i="9"/>
  <c r="G352" i="9"/>
  <c r="D352" i="9"/>
  <c r="CA351" i="9"/>
  <c r="BX351" i="9"/>
  <c r="BU351" i="9"/>
  <c r="BR351" i="9"/>
  <c r="BO351" i="9"/>
  <c r="BL351" i="9"/>
  <c r="BI351" i="9"/>
  <c r="BF351" i="9"/>
  <c r="BC351" i="9"/>
  <c r="AZ351" i="9"/>
  <c r="AW351" i="9"/>
  <c r="AT351" i="9"/>
  <c r="AQ351" i="9"/>
  <c r="AN351" i="9"/>
  <c r="AK351" i="9"/>
  <c r="AH351" i="9"/>
  <c r="AE351" i="9"/>
  <c r="AB351" i="9"/>
  <c r="Y351" i="9"/>
  <c r="V351" i="9"/>
  <c r="S351" i="9"/>
  <c r="P351" i="9"/>
  <c r="M351" i="9"/>
  <c r="J351" i="9"/>
  <c r="G351" i="9"/>
  <c r="D351" i="9"/>
  <c r="CA350" i="9"/>
  <c r="BX350" i="9"/>
  <c r="BU350" i="9"/>
  <c r="BR350" i="9"/>
  <c r="BO350" i="9"/>
  <c r="BL350" i="9"/>
  <c r="BI350" i="9"/>
  <c r="BF350" i="9"/>
  <c r="BC350" i="9"/>
  <c r="AZ350" i="9"/>
  <c r="AW350" i="9"/>
  <c r="AT350" i="9"/>
  <c r="AQ350" i="9"/>
  <c r="AN350" i="9"/>
  <c r="AK350" i="9"/>
  <c r="AH350" i="9"/>
  <c r="AE350" i="9"/>
  <c r="AB350" i="9"/>
  <c r="Y350" i="9"/>
  <c r="V350" i="9"/>
  <c r="S350" i="9"/>
  <c r="P350" i="9"/>
  <c r="M350" i="9"/>
  <c r="J350" i="9"/>
  <c r="G350" i="9"/>
  <c r="D350" i="9"/>
  <c r="CA349" i="9"/>
  <c r="BX349" i="9"/>
  <c r="BU349" i="9"/>
  <c r="BR349" i="9"/>
  <c r="BO349" i="9"/>
  <c r="BL349" i="9"/>
  <c r="BI349" i="9"/>
  <c r="BF349" i="9"/>
  <c r="BC349" i="9"/>
  <c r="AZ349" i="9"/>
  <c r="AW349" i="9"/>
  <c r="AT349" i="9"/>
  <c r="AQ349" i="9"/>
  <c r="AN349" i="9"/>
  <c r="AK349" i="9"/>
  <c r="AH349" i="9"/>
  <c r="AE349" i="9"/>
  <c r="AB349" i="9"/>
  <c r="Y349" i="9"/>
  <c r="V349" i="9"/>
  <c r="S349" i="9"/>
  <c r="P349" i="9"/>
  <c r="M349" i="9"/>
  <c r="J349" i="9"/>
  <c r="G349" i="9"/>
  <c r="D349" i="9"/>
  <c r="CA346" i="9"/>
  <c r="BX346" i="9"/>
  <c r="BU346" i="9"/>
  <c r="BR346" i="9"/>
  <c r="BO346" i="9"/>
  <c r="BL346" i="9"/>
  <c r="BI346" i="9"/>
  <c r="BF346" i="9"/>
  <c r="BC346" i="9"/>
  <c r="AZ346" i="9"/>
  <c r="AW346" i="9"/>
  <c r="AT346" i="9"/>
  <c r="AQ346" i="9"/>
  <c r="AN346" i="9"/>
  <c r="AK346" i="9"/>
  <c r="AH346" i="9"/>
  <c r="AE346" i="9"/>
  <c r="AB346" i="9"/>
  <c r="Y346" i="9"/>
  <c r="V346" i="9"/>
  <c r="S346" i="9"/>
  <c r="P346" i="9"/>
  <c r="M346" i="9"/>
  <c r="J346" i="9"/>
  <c r="G346" i="9"/>
  <c r="D346" i="9"/>
  <c r="CA343" i="9"/>
  <c r="BX343" i="9"/>
  <c r="BU343" i="9"/>
  <c r="BR343" i="9"/>
  <c r="BO343" i="9"/>
  <c r="BL343" i="9"/>
  <c r="BI343" i="9"/>
  <c r="BF343" i="9"/>
  <c r="BC343" i="9"/>
  <c r="AZ343" i="9"/>
  <c r="AW343" i="9"/>
  <c r="AT343" i="9"/>
  <c r="AQ343" i="9"/>
  <c r="AN343" i="9"/>
  <c r="AK343" i="9"/>
  <c r="AH343" i="9"/>
  <c r="AE343" i="9"/>
  <c r="AB343" i="9"/>
  <c r="Y343" i="9"/>
  <c r="V343" i="9"/>
  <c r="S343" i="9"/>
  <c r="P343" i="9"/>
  <c r="M343" i="9"/>
  <c r="J343" i="9"/>
  <c r="G343" i="9"/>
  <c r="D343" i="9"/>
  <c r="CA340" i="9"/>
  <c r="BX340" i="9"/>
  <c r="BU340" i="9"/>
  <c r="BR340" i="9"/>
  <c r="BO340" i="9"/>
  <c r="BL340" i="9"/>
  <c r="BI340" i="9"/>
  <c r="BF340" i="9"/>
  <c r="BC340" i="9"/>
  <c r="AZ340" i="9"/>
  <c r="AW340" i="9"/>
  <c r="AT340" i="9"/>
  <c r="AQ340" i="9"/>
  <c r="AN340" i="9"/>
  <c r="AK340" i="9"/>
  <c r="AH340" i="9"/>
  <c r="AE340" i="9"/>
  <c r="AB340" i="9"/>
  <c r="Y340" i="9"/>
  <c r="V340" i="9"/>
  <c r="S340" i="9"/>
  <c r="P340" i="9"/>
  <c r="M340" i="9"/>
  <c r="J340" i="9"/>
  <c r="G340" i="9"/>
  <c r="D340" i="9"/>
  <c r="CA337" i="9"/>
  <c r="BX337" i="9"/>
  <c r="BU337" i="9"/>
  <c r="BR337" i="9"/>
  <c r="BO337" i="9"/>
  <c r="BL337" i="9"/>
  <c r="BI337" i="9"/>
  <c r="BF337" i="9"/>
  <c r="BC337" i="9"/>
  <c r="AZ337" i="9"/>
  <c r="AW337" i="9"/>
  <c r="AT337" i="9"/>
  <c r="AQ337" i="9"/>
  <c r="AN337" i="9"/>
  <c r="AK337" i="9"/>
  <c r="AH337" i="9"/>
  <c r="AE337" i="9"/>
  <c r="AB337" i="9"/>
  <c r="Y337" i="9"/>
  <c r="V337" i="9"/>
  <c r="S337" i="9"/>
  <c r="P337" i="9"/>
  <c r="M337" i="9"/>
  <c r="J337" i="9"/>
  <c r="G337" i="9"/>
  <c r="D337" i="9"/>
  <c r="CA336" i="9"/>
  <c r="BX336" i="9"/>
  <c r="BU336" i="9"/>
  <c r="BR336" i="9"/>
  <c r="BO336" i="9"/>
  <c r="BL336" i="9"/>
  <c r="BI336" i="9"/>
  <c r="BF336" i="9"/>
  <c r="BC336" i="9"/>
  <c r="AZ336" i="9"/>
  <c r="AW336" i="9"/>
  <c r="AT336" i="9"/>
  <c r="AQ336" i="9"/>
  <c r="AN336" i="9"/>
  <c r="AK336" i="9"/>
  <c r="AH336" i="9"/>
  <c r="AE336" i="9"/>
  <c r="AB336" i="9"/>
  <c r="Y336" i="9"/>
  <c r="V336" i="9"/>
  <c r="S336" i="9"/>
  <c r="P336" i="9"/>
  <c r="M336" i="9"/>
  <c r="J336" i="9"/>
  <c r="G336" i="9"/>
  <c r="D336" i="9"/>
  <c r="CA335" i="9"/>
  <c r="BX335" i="9"/>
  <c r="BU335" i="9"/>
  <c r="BR335" i="9"/>
  <c r="BO335" i="9"/>
  <c r="BL335" i="9"/>
  <c r="BI335" i="9"/>
  <c r="BF335" i="9"/>
  <c r="BC335" i="9"/>
  <c r="AZ335" i="9"/>
  <c r="AW335" i="9"/>
  <c r="AT335" i="9"/>
  <c r="AQ335" i="9"/>
  <c r="AN335" i="9"/>
  <c r="AK335" i="9"/>
  <c r="AH335" i="9"/>
  <c r="AE335" i="9"/>
  <c r="AB335" i="9"/>
  <c r="Y335" i="9"/>
  <c r="V335" i="9"/>
  <c r="S335" i="9"/>
  <c r="P335" i="9"/>
  <c r="M335" i="9"/>
  <c r="J335" i="9"/>
  <c r="G335" i="9"/>
  <c r="D335" i="9"/>
  <c r="CA334" i="9"/>
  <c r="BX334" i="9"/>
  <c r="BU334" i="9"/>
  <c r="BR334" i="9"/>
  <c r="BO334" i="9"/>
  <c r="BL334" i="9"/>
  <c r="BI334" i="9"/>
  <c r="BF334" i="9"/>
  <c r="BC334" i="9"/>
  <c r="AZ334" i="9"/>
  <c r="AW334" i="9"/>
  <c r="AT334" i="9"/>
  <c r="AQ334" i="9"/>
  <c r="AN334" i="9"/>
  <c r="AK334" i="9"/>
  <c r="AH334" i="9"/>
  <c r="AE334" i="9"/>
  <c r="AB334" i="9"/>
  <c r="Y334" i="9"/>
  <c r="V334" i="9"/>
  <c r="S334" i="9"/>
  <c r="P334" i="9"/>
  <c r="M334" i="9"/>
  <c r="J334" i="9"/>
  <c r="G334" i="9"/>
  <c r="D334" i="9"/>
  <c r="CA333" i="9"/>
  <c r="BX333" i="9"/>
  <c r="BU333" i="9"/>
  <c r="BR333" i="9"/>
  <c r="BO333" i="9"/>
  <c r="BL333" i="9"/>
  <c r="BI333" i="9"/>
  <c r="BF333" i="9"/>
  <c r="BC333" i="9"/>
  <c r="AZ333" i="9"/>
  <c r="AW333" i="9"/>
  <c r="AT333" i="9"/>
  <c r="AQ333" i="9"/>
  <c r="AN333" i="9"/>
  <c r="AK333" i="9"/>
  <c r="AH333" i="9"/>
  <c r="AE333" i="9"/>
  <c r="AB333" i="9"/>
  <c r="Y333" i="9"/>
  <c r="V333" i="9"/>
  <c r="S333" i="9"/>
  <c r="P333" i="9"/>
  <c r="M333" i="9"/>
  <c r="J333" i="9"/>
  <c r="G333" i="9"/>
  <c r="D333" i="9"/>
  <c r="CA330" i="9"/>
  <c r="BX330" i="9"/>
  <c r="BU330" i="9"/>
  <c r="BR330" i="9"/>
  <c r="BO330" i="9"/>
  <c r="BL330" i="9"/>
  <c r="BI330" i="9"/>
  <c r="BF330" i="9"/>
  <c r="BC330" i="9"/>
  <c r="AZ330" i="9"/>
  <c r="AW330" i="9"/>
  <c r="AT330" i="9"/>
  <c r="AQ330" i="9"/>
  <c r="AN330" i="9"/>
  <c r="AK330" i="9"/>
  <c r="AH330" i="9"/>
  <c r="AE330" i="9"/>
  <c r="AB330" i="9"/>
  <c r="Y330" i="9"/>
  <c r="V330" i="9"/>
  <c r="S330" i="9"/>
  <c r="P330" i="9"/>
  <c r="M330" i="9"/>
  <c r="J330" i="9"/>
  <c r="G330" i="9"/>
  <c r="D330" i="9"/>
  <c r="CA329" i="9"/>
  <c r="BX329" i="9"/>
  <c r="BU329" i="9"/>
  <c r="BR329" i="9"/>
  <c r="BO329" i="9"/>
  <c r="BL329" i="9"/>
  <c r="BI329" i="9"/>
  <c r="BF329" i="9"/>
  <c r="BC329" i="9"/>
  <c r="AZ329" i="9"/>
  <c r="AW329" i="9"/>
  <c r="AT329" i="9"/>
  <c r="AQ329" i="9"/>
  <c r="AN329" i="9"/>
  <c r="AK329" i="9"/>
  <c r="AH329" i="9"/>
  <c r="AE329" i="9"/>
  <c r="AB329" i="9"/>
  <c r="Y329" i="9"/>
  <c r="V329" i="9"/>
  <c r="S329" i="9"/>
  <c r="P329" i="9"/>
  <c r="M329" i="9"/>
  <c r="J329" i="9"/>
  <c r="G329" i="9"/>
  <c r="D329" i="9"/>
  <c r="CA328" i="9"/>
  <c r="BX328" i="9"/>
  <c r="BU328" i="9"/>
  <c r="BR328" i="9"/>
  <c r="BO328" i="9"/>
  <c r="BL328" i="9"/>
  <c r="BI328" i="9"/>
  <c r="BF328" i="9"/>
  <c r="BC328" i="9"/>
  <c r="AZ328" i="9"/>
  <c r="AW328" i="9"/>
  <c r="AT328" i="9"/>
  <c r="AQ328" i="9"/>
  <c r="AN328" i="9"/>
  <c r="AK328" i="9"/>
  <c r="AH328" i="9"/>
  <c r="AE328" i="9"/>
  <c r="AB328" i="9"/>
  <c r="Y328" i="9"/>
  <c r="V328" i="9"/>
  <c r="S328" i="9"/>
  <c r="P328" i="9"/>
  <c r="M328" i="9"/>
  <c r="J328" i="9"/>
  <c r="G328" i="9"/>
  <c r="D328" i="9"/>
  <c r="CA327" i="9"/>
  <c r="BX327" i="9"/>
  <c r="BU327" i="9"/>
  <c r="BR327" i="9"/>
  <c r="BO327" i="9"/>
  <c r="BL327" i="9"/>
  <c r="BI327" i="9"/>
  <c r="BF327" i="9"/>
  <c r="BC327" i="9"/>
  <c r="AZ327" i="9"/>
  <c r="AW327" i="9"/>
  <c r="AT327" i="9"/>
  <c r="AQ327" i="9"/>
  <c r="AN327" i="9"/>
  <c r="AK327" i="9"/>
  <c r="AH327" i="9"/>
  <c r="AE327" i="9"/>
  <c r="AB327" i="9"/>
  <c r="Y327" i="9"/>
  <c r="V327" i="9"/>
  <c r="S327" i="9"/>
  <c r="P327" i="9"/>
  <c r="M327" i="9"/>
  <c r="J327" i="9"/>
  <c r="G327" i="9"/>
  <c r="D327" i="9"/>
  <c r="CA326" i="9"/>
  <c r="BX326" i="9"/>
  <c r="BU326" i="9"/>
  <c r="BR326" i="9"/>
  <c r="BO326" i="9"/>
  <c r="BL326" i="9"/>
  <c r="BI326" i="9"/>
  <c r="BF326" i="9"/>
  <c r="BC326" i="9"/>
  <c r="AZ326" i="9"/>
  <c r="AW326" i="9"/>
  <c r="AT326" i="9"/>
  <c r="AQ326" i="9"/>
  <c r="AN326" i="9"/>
  <c r="AK326" i="9"/>
  <c r="AH326" i="9"/>
  <c r="AE326" i="9"/>
  <c r="AB326" i="9"/>
  <c r="Y326" i="9"/>
  <c r="V326" i="9"/>
  <c r="S326" i="9"/>
  <c r="P326" i="9"/>
  <c r="M326" i="9"/>
  <c r="J326" i="9"/>
  <c r="G326" i="9"/>
  <c r="D326" i="9"/>
  <c r="CA325" i="9"/>
  <c r="BX325" i="9"/>
  <c r="BU325" i="9"/>
  <c r="BR325" i="9"/>
  <c r="BO325" i="9"/>
  <c r="BL325" i="9"/>
  <c r="BI325" i="9"/>
  <c r="BF325" i="9"/>
  <c r="BC325" i="9"/>
  <c r="AZ325" i="9"/>
  <c r="AW325" i="9"/>
  <c r="AT325" i="9"/>
  <c r="AQ325" i="9"/>
  <c r="AN325" i="9"/>
  <c r="AK325" i="9"/>
  <c r="AH325" i="9"/>
  <c r="AE325" i="9"/>
  <c r="AB325" i="9"/>
  <c r="Y325" i="9"/>
  <c r="V325" i="9"/>
  <c r="S325" i="9"/>
  <c r="P325" i="9"/>
  <c r="M325" i="9"/>
  <c r="J325" i="9"/>
  <c r="G325" i="9"/>
  <c r="D325" i="9"/>
  <c r="CA324" i="9"/>
  <c r="BX324" i="9"/>
  <c r="BU324" i="9"/>
  <c r="BR324" i="9"/>
  <c r="BO324" i="9"/>
  <c r="BL324" i="9"/>
  <c r="BI324" i="9"/>
  <c r="BF324" i="9"/>
  <c r="BC324" i="9"/>
  <c r="AZ324" i="9"/>
  <c r="AW324" i="9"/>
  <c r="AT324" i="9"/>
  <c r="AQ324" i="9"/>
  <c r="AN324" i="9"/>
  <c r="AK324" i="9"/>
  <c r="AH324" i="9"/>
  <c r="AE324" i="9"/>
  <c r="AB324" i="9"/>
  <c r="Y324" i="9"/>
  <c r="V324" i="9"/>
  <c r="S324" i="9"/>
  <c r="P324" i="9"/>
  <c r="M324" i="9"/>
  <c r="J324" i="9"/>
  <c r="G324" i="9"/>
  <c r="D324" i="9"/>
  <c r="CA323" i="9"/>
  <c r="BX323" i="9"/>
  <c r="BU323" i="9"/>
  <c r="BR323" i="9"/>
  <c r="BO323" i="9"/>
  <c r="BL323" i="9"/>
  <c r="BI323" i="9"/>
  <c r="BF323" i="9"/>
  <c r="BC323" i="9"/>
  <c r="AZ323" i="9"/>
  <c r="AW323" i="9"/>
  <c r="AT323" i="9"/>
  <c r="AQ323" i="9"/>
  <c r="AN323" i="9"/>
  <c r="AK323" i="9"/>
  <c r="AH323" i="9"/>
  <c r="AE323" i="9"/>
  <c r="AB323" i="9"/>
  <c r="Y323" i="9"/>
  <c r="V323" i="9"/>
  <c r="S323" i="9"/>
  <c r="P323" i="9"/>
  <c r="M323" i="9"/>
  <c r="J323" i="9"/>
  <c r="G323" i="9"/>
  <c r="D323" i="9"/>
  <c r="CA320" i="9"/>
  <c r="BX320" i="9"/>
  <c r="BU320" i="9"/>
  <c r="BR320" i="9"/>
  <c r="BO320" i="9"/>
  <c r="BL320" i="9"/>
  <c r="BI320" i="9"/>
  <c r="BF320" i="9"/>
  <c r="BC320" i="9"/>
  <c r="AZ320" i="9"/>
  <c r="AW320" i="9"/>
  <c r="AT320" i="9"/>
  <c r="AQ320" i="9"/>
  <c r="AN320" i="9"/>
  <c r="AK320" i="9"/>
  <c r="AH320" i="9"/>
  <c r="AE320" i="9"/>
  <c r="AB320" i="9"/>
  <c r="Y320" i="9"/>
  <c r="V320" i="9"/>
  <c r="S320" i="9"/>
  <c r="P320" i="9"/>
  <c r="M320" i="9"/>
  <c r="J320" i="9"/>
  <c r="G320" i="9"/>
  <c r="D320" i="9"/>
  <c r="CA319" i="9"/>
  <c r="BX319" i="9"/>
  <c r="BU319" i="9"/>
  <c r="BR319" i="9"/>
  <c r="BO319" i="9"/>
  <c r="BL319" i="9"/>
  <c r="BI319" i="9"/>
  <c r="BF319" i="9"/>
  <c r="BC319" i="9"/>
  <c r="AZ319" i="9"/>
  <c r="AW319" i="9"/>
  <c r="AT319" i="9"/>
  <c r="AQ319" i="9"/>
  <c r="AN319" i="9"/>
  <c r="AK319" i="9"/>
  <c r="AH319" i="9"/>
  <c r="AE319" i="9"/>
  <c r="AB319" i="9"/>
  <c r="Y319" i="9"/>
  <c r="V319" i="9"/>
  <c r="S319" i="9"/>
  <c r="P319" i="9"/>
  <c r="M319" i="9"/>
  <c r="J319" i="9"/>
  <c r="G319" i="9"/>
  <c r="D319" i="9"/>
  <c r="CA318" i="9"/>
  <c r="BX318" i="9"/>
  <c r="BU318" i="9"/>
  <c r="BR318" i="9"/>
  <c r="BO318" i="9"/>
  <c r="BL318" i="9"/>
  <c r="BI318" i="9"/>
  <c r="BF318" i="9"/>
  <c r="BC318" i="9"/>
  <c r="AZ318" i="9"/>
  <c r="AW318" i="9"/>
  <c r="AT318" i="9"/>
  <c r="AQ318" i="9"/>
  <c r="AN318" i="9"/>
  <c r="AK318" i="9"/>
  <c r="AH318" i="9"/>
  <c r="AE318" i="9"/>
  <c r="AB318" i="9"/>
  <c r="Y318" i="9"/>
  <c r="V318" i="9"/>
  <c r="S318" i="9"/>
  <c r="P318" i="9"/>
  <c r="M318" i="9"/>
  <c r="J318" i="9"/>
  <c r="G318" i="9"/>
  <c r="D318" i="9"/>
  <c r="CA317" i="9"/>
  <c r="BX317" i="9"/>
  <c r="BU317" i="9"/>
  <c r="BR317" i="9"/>
  <c r="BO317" i="9"/>
  <c r="BL317" i="9"/>
  <c r="BI317" i="9"/>
  <c r="BF317" i="9"/>
  <c r="BC317" i="9"/>
  <c r="AZ317" i="9"/>
  <c r="AW317" i="9"/>
  <c r="AT317" i="9"/>
  <c r="AQ317" i="9"/>
  <c r="AN317" i="9"/>
  <c r="AK317" i="9"/>
  <c r="AH317" i="9"/>
  <c r="AE317" i="9"/>
  <c r="AB317" i="9"/>
  <c r="Y317" i="9"/>
  <c r="V317" i="9"/>
  <c r="S317" i="9"/>
  <c r="P317" i="9"/>
  <c r="M317" i="9"/>
  <c r="J317" i="9"/>
  <c r="G317" i="9"/>
  <c r="D317" i="9"/>
  <c r="CA316" i="9"/>
  <c r="BX316" i="9"/>
  <c r="BU316" i="9"/>
  <c r="BR316" i="9"/>
  <c r="BO316" i="9"/>
  <c r="BL316" i="9"/>
  <c r="BI316" i="9"/>
  <c r="BF316" i="9"/>
  <c r="BC316" i="9"/>
  <c r="AZ316" i="9"/>
  <c r="AW316" i="9"/>
  <c r="AT316" i="9"/>
  <c r="AQ316" i="9"/>
  <c r="AN316" i="9"/>
  <c r="AK316" i="9"/>
  <c r="AH316" i="9"/>
  <c r="AE316" i="9"/>
  <c r="AB316" i="9"/>
  <c r="Y316" i="9"/>
  <c r="V316" i="9"/>
  <c r="S316" i="9"/>
  <c r="P316" i="9"/>
  <c r="M316" i="9"/>
  <c r="J316" i="9"/>
  <c r="G316" i="9"/>
  <c r="D316" i="9"/>
  <c r="CA315" i="9"/>
  <c r="BX315" i="9"/>
  <c r="BU315" i="9"/>
  <c r="BR315" i="9"/>
  <c r="BO315" i="9"/>
  <c r="BL315" i="9"/>
  <c r="BI315" i="9"/>
  <c r="BF315" i="9"/>
  <c r="BC315" i="9"/>
  <c r="AZ315" i="9"/>
  <c r="AW315" i="9"/>
  <c r="AT315" i="9"/>
  <c r="AQ315" i="9"/>
  <c r="AN315" i="9"/>
  <c r="AK315" i="9"/>
  <c r="AH315" i="9"/>
  <c r="AE315" i="9"/>
  <c r="AB315" i="9"/>
  <c r="Y315" i="9"/>
  <c r="V315" i="9"/>
  <c r="S315" i="9"/>
  <c r="P315" i="9"/>
  <c r="M315" i="9"/>
  <c r="J315" i="9"/>
  <c r="G315" i="9"/>
  <c r="D315" i="9"/>
  <c r="CA314" i="9"/>
  <c r="BX314" i="9"/>
  <c r="BU314" i="9"/>
  <c r="BR314" i="9"/>
  <c r="BO314" i="9"/>
  <c r="BL314" i="9"/>
  <c r="BI314" i="9"/>
  <c r="BF314" i="9"/>
  <c r="BC314" i="9"/>
  <c r="AZ314" i="9"/>
  <c r="AW314" i="9"/>
  <c r="AT314" i="9"/>
  <c r="AQ314" i="9"/>
  <c r="AN314" i="9"/>
  <c r="AK314" i="9"/>
  <c r="AH314" i="9"/>
  <c r="AE314" i="9"/>
  <c r="AB314" i="9"/>
  <c r="Y314" i="9"/>
  <c r="V314" i="9"/>
  <c r="S314" i="9"/>
  <c r="P314" i="9"/>
  <c r="M314" i="9"/>
  <c r="J314" i="9"/>
  <c r="G314" i="9"/>
  <c r="D314" i="9"/>
  <c r="CA313" i="9"/>
  <c r="BX313" i="9"/>
  <c r="BU313" i="9"/>
  <c r="BR313" i="9"/>
  <c r="BO313" i="9"/>
  <c r="BL313" i="9"/>
  <c r="BI313" i="9"/>
  <c r="BF313" i="9"/>
  <c r="BC313" i="9"/>
  <c r="AZ313" i="9"/>
  <c r="AW313" i="9"/>
  <c r="AT313" i="9"/>
  <c r="AQ313" i="9"/>
  <c r="AN313" i="9"/>
  <c r="AK313" i="9"/>
  <c r="AH313" i="9"/>
  <c r="AE313" i="9"/>
  <c r="AB313" i="9"/>
  <c r="Y313" i="9"/>
  <c r="V313" i="9"/>
  <c r="S313" i="9"/>
  <c r="P313" i="9"/>
  <c r="M313" i="9"/>
  <c r="J313" i="9"/>
  <c r="G313" i="9"/>
  <c r="D313" i="9"/>
  <c r="CA312" i="9"/>
  <c r="BX312" i="9"/>
  <c r="BU312" i="9"/>
  <c r="BR312" i="9"/>
  <c r="BO312" i="9"/>
  <c r="BL312" i="9"/>
  <c r="BI312" i="9"/>
  <c r="BF312" i="9"/>
  <c r="BC312" i="9"/>
  <c r="AZ312" i="9"/>
  <c r="AW312" i="9"/>
  <c r="AT312" i="9"/>
  <c r="AQ312" i="9"/>
  <c r="AN312" i="9"/>
  <c r="AK312" i="9"/>
  <c r="AH312" i="9"/>
  <c r="AE312" i="9"/>
  <c r="AB312" i="9"/>
  <c r="Y312" i="9"/>
  <c r="V312" i="9"/>
  <c r="S312" i="9"/>
  <c r="P312" i="9"/>
  <c r="M312" i="9"/>
  <c r="J312" i="9"/>
  <c r="G312" i="9"/>
  <c r="D312" i="9"/>
  <c r="CA311" i="9"/>
  <c r="BX311" i="9"/>
  <c r="BU311" i="9"/>
  <c r="BR311" i="9"/>
  <c r="BO311" i="9"/>
  <c r="BL311" i="9"/>
  <c r="BI311" i="9"/>
  <c r="BF311" i="9"/>
  <c r="BC311" i="9"/>
  <c r="AZ311" i="9"/>
  <c r="AW311" i="9"/>
  <c r="AT311" i="9"/>
  <c r="AQ311" i="9"/>
  <c r="AN311" i="9"/>
  <c r="AK311" i="9"/>
  <c r="AH311" i="9"/>
  <c r="AE311" i="9"/>
  <c r="AB311" i="9"/>
  <c r="Y311" i="9"/>
  <c r="V311" i="9"/>
  <c r="S311" i="9"/>
  <c r="P311" i="9"/>
  <c r="M311" i="9"/>
  <c r="J311" i="9"/>
  <c r="G311" i="9"/>
  <c r="D311" i="9"/>
  <c r="CA308" i="9"/>
  <c r="BX308" i="9"/>
  <c r="BU308" i="9"/>
  <c r="BR308" i="9"/>
  <c r="BO308" i="9"/>
  <c r="BL308" i="9"/>
  <c r="BI308" i="9"/>
  <c r="BF308" i="9"/>
  <c r="BC308" i="9"/>
  <c r="AZ308" i="9"/>
  <c r="AW308" i="9"/>
  <c r="AT308" i="9"/>
  <c r="AQ308" i="9"/>
  <c r="AN308" i="9"/>
  <c r="AK308" i="9"/>
  <c r="AH308" i="9"/>
  <c r="AE308" i="9"/>
  <c r="AB308" i="9"/>
  <c r="Y308" i="9"/>
  <c r="V308" i="9"/>
  <c r="S308" i="9"/>
  <c r="P308" i="9"/>
  <c r="M308" i="9"/>
  <c r="J308" i="9"/>
  <c r="G308" i="9"/>
  <c r="D308" i="9"/>
  <c r="CA307" i="9"/>
  <c r="BX307" i="9"/>
  <c r="BU307" i="9"/>
  <c r="BR307" i="9"/>
  <c r="BO307" i="9"/>
  <c r="BL307" i="9"/>
  <c r="BI307" i="9"/>
  <c r="BF307" i="9"/>
  <c r="BC307" i="9"/>
  <c r="AZ307" i="9"/>
  <c r="AW307" i="9"/>
  <c r="AT307" i="9"/>
  <c r="AQ307" i="9"/>
  <c r="AN307" i="9"/>
  <c r="AK307" i="9"/>
  <c r="AH307" i="9"/>
  <c r="AE307" i="9"/>
  <c r="AB307" i="9"/>
  <c r="Y307" i="9"/>
  <c r="V307" i="9"/>
  <c r="S307" i="9"/>
  <c r="P307" i="9"/>
  <c r="M307" i="9"/>
  <c r="J307" i="9"/>
  <c r="G307" i="9"/>
  <c r="D307" i="9"/>
  <c r="CA306" i="9"/>
  <c r="BX306" i="9"/>
  <c r="BU306" i="9"/>
  <c r="BR306" i="9"/>
  <c r="BO306" i="9"/>
  <c r="BL306" i="9"/>
  <c r="BI306" i="9"/>
  <c r="BF306" i="9"/>
  <c r="BC306" i="9"/>
  <c r="AZ306" i="9"/>
  <c r="AW306" i="9"/>
  <c r="AT306" i="9"/>
  <c r="AQ306" i="9"/>
  <c r="AN306" i="9"/>
  <c r="AK306" i="9"/>
  <c r="AH306" i="9"/>
  <c r="AE306" i="9"/>
  <c r="AB306" i="9"/>
  <c r="Y306" i="9"/>
  <c r="V306" i="9"/>
  <c r="S306" i="9"/>
  <c r="P306" i="9"/>
  <c r="M306" i="9"/>
  <c r="J306" i="9"/>
  <c r="G306" i="9"/>
  <c r="D306" i="9"/>
  <c r="CA305" i="9"/>
  <c r="BX305" i="9"/>
  <c r="BU305" i="9"/>
  <c r="BR305" i="9"/>
  <c r="BO305" i="9"/>
  <c r="BL305" i="9"/>
  <c r="BI305" i="9"/>
  <c r="BF305" i="9"/>
  <c r="BC305" i="9"/>
  <c r="AZ305" i="9"/>
  <c r="AW305" i="9"/>
  <c r="AT305" i="9"/>
  <c r="AQ305" i="9"/>
  <c r="AN305" i="9"/>
  <c r="AK305" i="9"/>
  <c r="AH305" i="9"/>
  <c r="AE305" i="9"/>
  <c r="AB305" i="9"/>
  <c r="Y305" i="9"/>
  <c r="V305" i="9"/>
  <c r="S305" i="9"/>
  <c r="P305" i="9"/>
  <c r="M305" i="9"/>
  <c r="J305" i="9"/>
  <c r="G305" i="9"/>
  <c r="D305" i="9"/>
  <c r="CA304" i="9"/>
  <c r="BX304" i="9"/>
  <c r="BU304" i="9"/>
  <c r="BR304" i="9"/>
  <c r="BO304" i="9"/>
  <c r="BL304" i="9"/>
  <c r="BI304" i="9"/>
  <c r="BF304" i="9"/>
  <c r="BC304" i="9"/>
  <c r="AZ304" i="9"/>
  <c r="AW304" i="9"/>
  <c r="AT304" i="9"/>
  <c r="AQ304" i="9"/>
  <c r="AN304" i="9"/>
  <c r="AK304" i="9"/>
  <c r="AH304" i="9"/>
  <c r="AE304" i="9"/>
  <c r="AB304" i="9"/>
  <c r="Y304" i="9"/>
  <c r="V304" i="9"/>
  <c r="S304" i="9"/>
  <c r="P304" i="9"/>
  <c r="M304" i="9"/>
  <c r="J304" i="9"/>
  <c r="G304" i="9"/>
  <c r="D304" i="9"/>
  <c r="CA303" i="9"/>
  <c r="BX303" i="9"/>
  <c r="BU303" i="9"/>
  <c r="BR303" i="9"/>
  <c r="BO303" i="9"/>
  <c r="BL303" i="9"/>
  <c r="BI303" i="9"/>
  <c r="BF303" i="9"/>
  <c r="BC303" i="9"/>
  <c r="AZ303" i="9"/>
  <c r="AW303" i="9"/>
  <c r="AT303" i="9"/>
  <c r="AQ303" i="9"/>
  <c r="AN303" i="9"/>
  <c r="AK303" i="9"/>
  <c r="AH303" i="9"/>
  <c r="AE303" i="9"/>
  <c r="AB303" i="9"/>
  <c r="Y303" i="9"/>
  <c r="V303" i="9"/>
  <c r="S303" i="9"/>
  <c r="P303" i="9"/>
  <c r="M303" i="9"/>
  <c r="J303" i="9"/>
  <c r="G303" i="9"/>
  <c r="D303" i="9"/>
  <c r="CA300" i="9"/>
  <c r="BX300" i="9"/>
  <c r="BU300" i="9"/>
  <c r="BR300" i="9"/>
  <c r="BO300" i="9"/>
  <c r="BL300" i="9"/>
  <c r="BI300" i="9"/>
  <c r="BF300" i="9"/>
  <c r="BC300" i="9"/>
  <c r="AZ300" i="9"/>
  <c r="AW300" i="9"/>
  <c r="AT300" i="9"/>
  <c r="AQ300" i="9"/>
  <c r="AN300" i="9"/>
  <c r="AK300" i="9"/>
  <c r="AH300" i="9"/>
  <c r="AE300" i="9"/>
  <c r="AB300" i="9"/>
  <c r="Y300" i="9"/>
  <c r="V300" i="9"/>
  <c r="S300" i="9"/>
  <c r="P300" i="9"/>
  <c r="M300" i="9"/>
  <c r="J300" i="9"/>
  <c r="G300" i="9"/>
  <c r="D300" i="9"/>
  <c r="CA299" i="9"/>
  <c r="BX299" i="9"/>
  <c r="BU299" i="9"/>
  <c r="BR299" i="9"/>
  <c r="BO299" i="9"/>
  <c r="BL299" i="9"/>
  <c r="BI299" i="9"/>
  <c r="BF299" i="9"/>
  <c r="BC299" i="9"/>
  <c r="AZ299" i="9"/>
  <c r="AW299" i="9"/>
  <c r="AT299" i="9"/>
  <c r="AQ299" i="9"/>
  <c r="AN299" i="9"/>
  <c r="AK299" i="9"/>
  <c r="AH299" i="9"/>
  <c r="AE299" i="9"/>
  <c r="AB299" i="9"/>
  <c r="Y299" i="9"/>
  <c r="V299" i="9"/>
  <c r="S299" i="9"/>
  <c r="P299" i="9"/>
  <c r="M299" i="9"/>
  <c r="J299" i="9"/>
  <c r="G299" i="9"/>
  <c r="D299" i="9"/>
  <c r="CA298" i="9"/>
  <c r="BX298" i="9"/>
  <c r="BU298" i="9"/>
  <c r="BR298" i="9"/>
  <c r="BO298" i="9"/>
  <c r="BL298" i="9"/>
  <c r="BI298" i="9"/>
  <c r="BF298" i="9"/>
  <c r="BC298" i="9"/>
  <c r="AZ298" i="9"/>
  <c r="AW298" i="9"/>
  <c r="AT298" i="9"/>
  <c r="AQ298" i="9"/>
  <c r="AN298" i="9"/>
  <c r="AK298" i="9"/>
  <c r="AH298" i="9"/>
  <c r="AE298" i="9"/>
  <c r="AB298" i="9"/>
  <c r="Y298" i="9"/>
  <c r="V298" i="9"/>
  <c r="S298" i="9"/>
  <c r="P298" i="9"/>
  <c r="M298" i="9"/>
  <c r="J298" i="9"/>
  <c r="G298" i="9"/>
  <c r="D298" i="9"/>
  <c r="CA297" i="9"/>
  <c r="BX297" i="9"/>
  <c r="BU297" i="9"/>
  <c r="BR297" i="9"/>
  <c r="BO297" i="9"/>
  <c r="BL297" i="9"/>
  <c r="BI297" i="9"/>
  <c r="BF297" i="9"/>
  <c r="BC297" i="9"/>
  <c r="AZ297" i="9"/>
  <c r="AW297" i="9"/>
  <c r="AT297" i="9"/>
  <c r="AQ297" i="9"/>
  <c r="AN297" i="9"/>
  <c r="AK297" i="9"/>
  <c r="AH297" i="9"/>
  <c r="AE297" i="9"/>
  <c r="AB297" i="9"/>
  <c r="Y297" i="9"/>
  <c r="V297" i="9"/>
  <c r="S297" i="9"/>
  <c r="P297" i="9"/>
  <c r="M297" i="9"/>
  <c r="J297" i="9"/>
  <c r="G297" i="9"/>
  <c r="D297" i="9"/>
  <c r="CA296" i="9"/>
  <c r="BX296" i="9"/>
  <c r="BU296" i="9"/>
  <c r="BR296" i="9"/>
  <c r="BO296" i="9"/>
  <c r="BL296" i="9"/>
  <c r="BI296" i="9"/>
  <c r="BF296" i="9"/>
  <c r="BC296" i="9"/>
  <c r="AZ296" i="9"/>
  <c r="AW296" i="9"/>
  <c r="AT296" i="9"/>
  <c r="AQ296" i="9"/>
  <c r="AN296" i="9"/>
  <c r="AK296" i="9"/>
  <c r="AH296" i="9"/>
  <c r="AE296" i="9"/>
  <c r="AB296" i="9"/>
  <c r="Y296" i="9"/>
  <c r="V296" i="9"/>
  <c r="S296" i="9"/>
  <c r="P296" i="9"/>
  <c r="M296" i="9"/>
  <c r="J296" i="9"/>
  <c r="G296" i="9"/>
  <c r="D296" i="9"/>
  <c r="CA295" i="9"/>
  <c r="BX295" i="9"/>
  <c r="BU295" i="9"/>
  <c r="BR295" i="9"/>
  <c r="BO295" i="9"/>
  <c r="BL295" i="9"/>
  <c r="BI295" i="9"/>
  <c r="BF295" i="9"/>
  <c r="BC295" i="9"/>
  <c r="AZ295" i="9"/>
  <c r="AW295" i="9"/>
  <c r="AT295" i="9"/>
  <c r="AQ295" i="9"/>
  <c r="AN295" i="9"/>
  <c r="AK295" i="9"/>
  <c r="AH295" i="9"/>
  <c r="AE295" i="9"/>
  <c r="AB295" i="9"/>
  <c r="Y295" i="9"/>
  <c r="V295" i="9"/>
  <c r="S295" i="9"/>
  <c r="P295" i="9"/>
  <c r="M295" i="9"/>
  <c r="J295" i="9"/>
  <c r="G295" i="9"/>
  <c r="D295" i="9"/>
  <c r="CA292" i="9"/>
  <c r="BX292" i="9"/>
  <c r="BU292" i="9"/>
  <c r="BR292" i="9"/>
  <c r="BO292" i="9"/>
  <c r="BL292" i="9"/>
  <c r="BI292" i="9"/>
  <c r="BF292" i="9"/>
  <c r="BC292" i="9"/>
  <c r="AZ292" i="9"/>
  <c r="AW292" i="9"/>
  <c r="AT292" i="9"/>
  <c r="AQ292" i="9"/>
  <c r="AN292" i="9"/>
  <c r="AK292" i="9"/>
  <c r="AH292" i="9"/>
  <c r="AE292" i="9"/>
  <c r="AB292" i="9"/>
  <c r="Y292" i="9"/>
  <c r="V292" i="9"/>
  <c r="S292" i="9"/>
  <c r="P292" i="9"/>
  <c r="M292" i="9"/>
  <c r="J292" i="9"/>
  <c r="G292" i="9"/>
  <c r="D292" i="9"/>
  <c r="CA291" i="9"/>
  <c r="BX291" i="9"/>
  <c r="BU291" i="9"/>
  <c r="BR291" i="9"/>
  <c r="BO291" i="9"/>
  <c r="BL291" i="9"/>
  <c r="BI291" i="9"/>
  <c r="BF291" i="9"/>
  <c r="BC291" i="9"/>
  <c r="AZ291" i="9"/>
  <c r="AW291" i="9"/>
  <c r="AT291" i="9"/>
  <c r="AQ291" i="9"/>
  <c r="AN291" i="9"/>
  <c r="AK291" i="9"/>
  <c r="AH291" i="9"/>
  <c r="AE291" i="9"/>
  <c r="AB291" i="9"/>
  <c r="Y291" i="9"/>
  <c r="V291" i="9"/>
  <c r="S291" i="9"/>
  <c r="P291" i="9"/>
  <c r="M291" i="9"/>
  <c r="J291" i="9"/>
  <c r="G291" i="9"/>
  <c r="D291" i="9"/>
  <c r="CA290" i="9"/>
  <c r="BX290" i="9"/>
  <c r="BU290" i="9"/>
  <c r="BR290" i="9"/>
  <c r="BO290" i="9"/>
  <c r="BL290" i="9"/>
  <c r="BI290" i="9"/>
  <c r="BF290" i="9"/>
  <c r="BC290" i="9"/>
  <c r="AZ290" i="9"/>
  <c r="AW290" i="9"/>
  <c r="AT290" i="9"/>
  <c r="AQ290" i="9"/>
  <c r="AN290" i="9"/>
  <c r="AK290" i="9"/>
  <c r="AH290" i="9"/>
  <c r="AE290" i="9"/>
  <c r="AB290" i="9"/>
  <c r="Y290" i="9"/>
  <c r="V290" i="9"/>
  <c r="S290" i="9"/>
  <c r="P290" i="9"/>
  <c r="M290" i="9"/>
  <c r="J290" i="9"/>
  <c r="G290" i="9"/>
  <c r="D290" i="9"/>
  <c r="CA289" i="9"/>
  <c r="BX289" i="9"/>
  <c r="BU289" i="9"/>
  <c r="BR289" i="9"/>
  <c r="BO289" i="9"/>
  <c r="BL289" i="9"/>
  <c r="BI289" i="9"/>
  <c r="BF289" i="9"/>
  <c r="BC289" i="9"/>
  <c r="AZ289" i="9"/>
  <c r="AW289" i="9"/>
  <c r="AT289" i="9"/>
  <c r="AQ289" i="9"/>
  <c r="AN289" i="9"/>
  <c r="AK289" i="9"/>
  <c r="AH289" i="9"/>
  <c r="AE289" i="9"/>
  <c r="AB289" i="9"/>
  <c r="Y289" i="9"/>
  <c r="V289" i="9"/>
  <c r="S289" i="9"/>
  <c r="P289" i="9"/>
  <c r="M289" i="9"/>
  <c r="J289" i="9"/>
  <c r="G289" i="9"/>
  <c r="D289" i="9"/>
  <c r="CA288" i="9"/>
  <c r="BX288" i="9"/>
  <c r="BU288" i="9"/>
  <c r="BR288" i="9"/>
  <c r="BO288" i="9"/>
  <c r="BL288" i="9"/>
  <c r="BI288" i="9"/>
  <c r="BF288" i="9"/>
  <c r="BC288" i="9"/>
  <c r="AZ288" i="9"/>
  <c r="AW288" i="9"/>
  <c r="AT288" i="9"/>
  <c r="AQ288" i="9"/>
  <c r="AN288" i="9"/>
  <c r="AK288" i="9"/>
  <c r="AH288" i="9"/>
  <c r="AE288" i="9"/>
  <c r="AB288" i="9"/>
  <c r="Y288" i="9"/>
  <c r="V288" i="9"/>
  <c r="S288" i="9"/>
  <c r="P288" i="9"/>
  <c r="M288" i="9"/>
  <c r="J288" i="9"/>
  <c r="G288" i="9"/>
  <c r="D288" i="9"/>
  <c r="CA287" i="9"/>
  <c r="BX287" i="9"/>
  <c r="BU287" i="9"/>
  <c r="BR287" i="9"/>
  <c r="BO287" i="9"/>
  <c r="BL287" i="9"/>
  <c r="BI287" i="9"/>
  <c r="BF287" i="9"/>
  <c r="BC287" i="9"/>
  <c r="AZ287" i="9"/>
  <c r="AW287" i="9"/>
  <c r="AT287" i="9"/>
  <c r="AQ287" i="9"/>
  <c r="AN287" i="9"/>
  <c r="AK287" i="9"/>
  <c r="AH287" i="9"/>
  <c r="AE287" i="9"/>
  <c r="AB287" i="9"/>
  <c r="Y287" i="9"/>
  <c r="V287" i="9"/>
  <c r="S287" i="9"/>
  <c r="P287" i="9"/>
  <c r="M287" i="9"/>
  <c r="J287" i="9"/>
  <c r="G287" i="9"/>
  <c r="D287" i="9"/>
  <c r="CA282" i="9"/>
  <c r="BX282" i="9"/>
  <c r="BU282" i="9"/>
  <c r="BR282" i="9"/>
  <c r="BO282" i="9"/>
  <c r="BL282" i="9"/>
  <c r="BI282" i="9"/>
  <c r="BF282" i="9"/>
  <c r="BC282" i="9"/>
  <c r="AZ282" i="9"/>
  <c r="AW282" i="9"/>
  <c r="AT282" i="9"/>
  <c r="AQ282" i="9"/>
  <c r="AN282" i="9"/>
  <c r="AK282" i="9"/>
  <c r="AH282" i="9"/>
  <c r="AE282" i="9"/>
  <c r="AB282" i="9"/>
  <c r="Y282" i="9"/>
  <c r="V282" i="9"/>
  <c r="S282" i="9"/>
  <c r="P282" i="9"/>
  <c r="M282" i="9"/>
  <c r="J282" i="9"/>
  <c r="G282" i="9"/>
  <c r="D282" i="9"/>
  <c r="CA281" i="9"/>
  <c r="BX281" i="9"/>
  <c r="BU281" i="9"/>
  <c r="BR281" i="9"/>
  <c r="BO281" i="9"/>
  <c r="BL281" i="9"/>
  <c r="BI281" i="9"/>
  <c r="BF281" i="9"/>
  <c r="BC281" i="9"/>
  <c r="AZ281" i="9"/>
  <c r="AW281" i="9"/>
  <c r="AT281" i="9"/>
  <c r="AQ281" i="9"/>
  <c r="AN281" i="9"/>
  <c r="AK281" i="9"/>
  <c r="AH281" i="9"/>
  <c r="AE281" i="9"/>
  <c r="AB281" i="9"/>
  <c r="Y281" i="9"/>
  <c r="V281" i="9"/>
  <c r="S281" i="9"/>
  <c r="P281" i="9"/>
  <c r="M281" i="9"/>
  <c r="J281" i="9"/>
  <c r="G281" i="9"/>
  <c r="D281" i="9"/>
  <c r="CA280" i="9"/>
  <c r="BX280" i="9"/>
  <c r="BU280" i="9"/>
  <c r="BR280" i="9"/>
  <c r="BO280" i="9"/>
  <c r="BL280" i="9"/>
  <c r="BI280" i="9"/>
  <c r="BF280" i="9"/>
  <c r="BC280" i="9"/>
  <c r="AZ280" i="9"/>
  <c r="AW280" i="9"/>
  <c r="AT280" i="9"/>
  <c r="AQ280" i="9"/>
  <c r="AN280" i="9"/>
  <c r="AK280" i="9"/>
  <c r="AH280" i="9"/>
  <c r="AE280" i="9"/>
  <c r="AB280" i="9"/>
  <c r="Y280" i="9"/>
  <c r="V280" i="9"/>
  <c r="S280" i="9"/>
  <c r="P280" i="9"/>
  <c r="M280" i="9"/>
  <c r="J280" i="9"/>
  <c r="G280" i="9"/>
  <c r="D280" i="9"/>
  <c r="CA279" i="9"/>
  <c r="BX279" i="9"/>
  <c r="BU279" i="9"/>
  <c r="BR279" i="9"/>
  <c r="BO279" i="9"/>
  <c r="BL279" i="9"/>
  <c r="BI279" i="9"/>
  <c r="BF279" i="9"/>
  <c r="BC279" i="9"/>
  <c r="AZ279" i="9"/>
  <c r="AW279" i="9"/>
  <c r="AT279" i="9"/>
  <c r="AQ279" i="9"/>
  <c r="AN279" i="9"/>
  <c r="AK279" i="9"/>
  <c r="AH279" i="9"/>
  <c r="AE279" i="9"/>
  <c r="AB279" i="9"/>
  <c r="Y279" i="9"/>
  <c r="V279" i="9"/>
  <c r="S279" i="9"/>
  <c r="P279" i="9"/>
  <c r="M279" i="9"/>
  <c r="J279" i="9"/>
  <c r="G279" i="9"/>
  <c r="D279" i="9"/>
  <c r="CA278" i="9"/>
  <c r="BX278" i="9"/>
  <c r="BU278" i="9"/>
  <c r="BR278" i="9"/>
  <c r="BO278" i="9"/>
  <c r="BL278" i="9"/>
  <c r="BI278" i="9"/>
  <c r="BF278" i="9"/>
  <c r="BC278" i="9"/>
  <c r="AZ278" i="9"/>
  <c r="AW278" i="9"/>
  <c r="AT278" i="9"/>
  <c r="AQ278" i="9"/>
  <c r="AN278" i="9"/>
  <c r="AK278" i="9"/>
  <c r="AH278" i="9"/>
  <c r="AE278" i="9"/>
  <c r="AB278" i="9"/>
  <c r="Y278" i="9"/>
  <c r="V278" i="9"/>
  <c r="S278" i="9"/>
  <c r="P278" i="9"/>
  <c r="M278" i="9"/>
  <c r="J278" i="9"/>
  <c r="G278" i="9"/>
  <c r="D278" i="9"/>
  <c r="CA274" i="9"/>
  <c r="BX274" i="9"/>
  <c r="BU274" i="9"/>
  <c r="BR274" i="9"/>
  <c r="BO274" i="9"/>
  <c r="BL274" i="9"/>
  <c r="BI274" i="9"/>
  <c r="BF274" i="9"/>
  <c r="BC274" i="9"/>
  <c r="AZ274" i="9"/>
  <c r="AW274" i="9"/>
  <c r="AT274" i="9"/>
  <c r="AQ274" i="9"/>
  <c r="AN274" i="9"/>
  <c r="AK274" i="9"/>
  <c r="AH274" i="9"/>
  <c r="AE274" i="9"/>
  <c r="AB274" i="9"/>
  <c r="Y274" i="9"/>
  <c r="V274" i="9"/>
  <c r="S274" i="9"/>
  <c r="P274" i="9"/>
  <c r="M274" i="9"/>
  <c r="J274" i="9"/>
  <c r="G274" i="9"/>
  <c r="D274" i="9"/>
  <c r="CA273" i="9"/>
  <c r="BX273" i="9"/>
  <c r="BU273" i="9"/>
  <c r="BR273" i="9"/>
  <c r="BO273" i="9"/>
  <c r="BL273" i="9"/>
  <c r="BI273" i="9"/>
  <c r="BF273" i="9"/>
  <c r="BC273" i="9"/>
  <c r="AZ273" i="9"/>
  <c r="AW273" i="9"/>
  <c r="AT273" i="9"/>
  <c r="AQ273" i="9"/>
  <c r="AN273" i="9"/>
  <c r="AK273" i="9"/>
  <c r="AH273" i="9"/>
  <c r="AE273" i="9"/>
  <c r="AB273" i="9"/>
  <c r="Y273" i="9"/>
  <c r="V273" i="9"/>
  <c r="S273" i="9"/>
  <c r="P273" i="9"/>
  <c r="M273" i="9"/>
  <c r="J273" i="9"/>
  <c r="G273" i="9"/>
  <c r="D273" i="9"/>
  <c r="CA272" i="9"/>
  <c r="BX272" i="9"/>
  <c r="BU272" i="9"/>
  <c r="BR272" i="9"/>
  <c r="BO272" i="9"/>
  <c r="BL272" i="9"/>
  <c r="BI272" i="9"/>
  <c r="BF272" i="9"/>
  <c r="BC272" i="9"/>
  <c r="AZ272" i="9"/>
  <c r="AW272" i="9"/>
  <c r="AT272" i="9"/>
  <c r="AQ272" i="9"/>
  <c r="AN272" i="9"/>
  <c r="AK272" i="9"/>
  <c r="AH272" i="9"/>
  <c r="AE272" i="9"/>
  <c r="AB272" i="9"/>
  <c r="Y272" i="9"/>
  <c r="V272" i="9"/>
  <c r="S272" i="9"/>
  <c r="P272" i="9"/>
  <c r="M272" i="9"/>
  <c r="J272" i="9"/>
  <c r="G272" i="9"/>
  <c r="D272" i="9"/>
  <c r="CA271" i="9"/>
  <c r="BX271" i="9"/>
  <c r="BU271" i="9"/>
  <c r="BR271" i="9"/>
  <c r="BO271" i="9"/>
  <c r="BL271" i="9"/>
  <c r="BI271" i="9"/>
  <c r="BF271" i="9"/>
  <c r="BC271" i="9"/>
  <c r="AZ271" i="9"/>
  <c r="AW271" i="9"/>
  <c r="AT271" i="9"/>
  <c r="AQ271" i="9"/>
  <c r="AN271" i="9"/>
  <c r="AK271" i="9"/>
  <c r="AH271" i="9"/>
  <c r="AE271" i="9"/>
  <c r="AB271" i="9"/>
  <c r="Y271" i="9"/>
  <c r="V271" i="9"/>
  <c r="S271" i="9"/>
  <c r="P271" i="9"/>
  <c r="M271" i="9"/>
  <c r="J271" i="9"/>
  <c r="G271" i="9"/>
  <c r="D271" i="9"/>
  <c r="CA270" i="9"/>
  <c r="BX270" i="9"/>
  <c r="BU270" i="9"/>
  <c r="BR270" i="9"/>
  <c r="BO270" i="9"/>
  <c r="BL270" i="9"/>
  <c r="BI270" i="9"/>
  <c r="BF270" i="9"/>
  <c r="BC270" i="9"/>
  <c r="AZ270" i="9"/>
  <c r="AW270" i="9"/>
  <c r="AT270" i="9"/>
  <c r="AQ270" i="9"/>
  <c r="AN270" i="9"/>
  <c r="AK270" i="9"/>
  <c r="AH270" i="9"/>
  <c r="AE270" i="9"/>
  <c r="AB270" i="9"/>
  <c r="Y270" i="9"/>
  <c r="V270" i="9"/>
  <c r="S270" i="9"/>
  <c r="P270" i="9"/>
  <c r="M270" i="9"/>
  <c r="J270" i="9"/>
  <c r="G270" i="9"/>
  <c r="D270" i="9"/>
  <c r="CA269" i="9"/>
  <c r="BX269" i="9"/>
  <c r="BU269" i="9"/>
  <c r="BR269" i="9"/>
  <c r="BO269" i="9"/>
  <c r="BL269" i="9"/>
  <c r="BI269" i="9"/>
  <c r="BF269" i="9"/>
  <c r="BC269" i="9"/>
  <c r="AZ269" i="9"/>
  <c r="AW269" i="9"/>
  <c r="AT269" i="9"/>
  <c r="AQ269" i="9"/>
  <c r="AN269" i="9"/>
  <c r="AK269" i="9"/>
  <c r="AH269" i="9"/>
  <c r="AE269" i="9"/>
  <c r="AB269" i="9"/>
  <c r="Y269" i="9"/>
  <c r="V269" i="9"/>
  <c r="S269" i="9"/>
  <c r="P269" i="9"/>
  <c r="M269" i="9"/>
  <c r="J269" i="9"/>
  <c r="G269" i="9"/>
  <c r="D269" i="9"/>
  <c r="CA265" i="9"/>
  <c r="BX265" i="9"/>
  <c r="BU265" i="9"/>
  <c r="BR265" i="9"/>
  <c r="BO265" i="9"/>
  <c r="BL265" i="9"/>
  <c r="BI265" i="9"/>
  <c r="BF265" i="9"/>
  <c r="BC265" i="9"/>
  <c r="AZ265" i="9"/>
  <c r="AW265" i="9"/>
  <c r="AT265" i="9"/>
  <c r="AQ265" i="9"/>
  <c r="AN265" i="9"/>
  <c r="AK265" i="9"/>
  <c r="AH265" i="9"/>
  <c r="AE265" i="9"/>
  <c r="AB265" i="9"/>
  <c r="Y265" i="9"/>
  <c r="V265" i="9"/>
  <c r="S265" i="9"/>
  <c r="P265" i="9"/>
  <c r="M265" i="9"/>
  <c r="J265" i="9"/>
  <c r="G265" i="9"/>
  <c r="D265" i="9"/>
  <c r="CA264" i="9"/>
  <c r="BX264" i="9"/>
  <c r="BU264" i="9"/>
  <c r="BR264" i="9"/>
  <c r="BO264" i="9"/>
  <c r="BL264" i="9"/>
  <c r="BI264" i="9"/>
  <c r="BF264" i="9"/>
  <c r="BC264" i="9"/>
  <c r="AZ264" i="9"/>
  <c r="AW264" i="9"/>
  <c r="AT264" i="9"/>
  <c r="AQ264" i="9"/>
  <c r="AN264" i="9"/>
  <c r="AK264" i="9"/>
  <c r="AH264" i="9"/>
  <c r="AE264" i="9"/>
  <c r="AB264" i="9"/>
  <c r="Y264" i="9"/>
  <c r="V264" i="9"/>
  <c r="S264" i="9"/>
  <c r="P264" i="9"/>
  <c r="M264" i="9"/>
  <c r="J264" i="9"/>
  <c r="G264" i="9"/>
  <c r="D264" i="9"/>
  <c r="CA263" i="9"/>
  <c r="BX263" i="9"/>
  <c r="BU263" i="9"/>
  <c r="BR263" i="9"/>
  <c r="BO263" i="9"/>
  <c r="BL263" i="9"/>
  <c r="BI263" i="9"/>
  <c r="BF263" i="9"/>
  <c r="BC263" i="9"/>
  <c r="AZ263" i="9"/>
  <c r="AW263" i="9"/>
  <c r="AT263" i="9"/>
  <c r="AQ263" i="9"/>
  <c r="AN263" i="9"/>
  <c r="AK263" i="9"/>
  <c r="AH263" i="9"/>
  <c r="AE263" i="9"/>
  <c r="AB263" i="9"/>
  <c r="Y263" i="9"/>
  <c r="V263" i="9"/>
  <c r="S263" i="9"/>
  <c r="P263" i="9"/>
  <c r="M263" i="9"/>
  <c r="J263" i="9"/>
  <c r="G263" i="9"/>
  <c r="D263" i="9"/>
  <c r="CA262" i="9"/>
  <c r="BX262" i="9"/>
  <c r="BU262" i="9"/>
  <c r="BR262" i="9"/>
  <c r="BO262" i="9"/>
  <c r="BL262" i="9"/>
  <c r="BI262" i="9"/>
  <c r="BF262" i="9"/>
  <c r="BC262" i="9"/>
  <c r="AZ262" i="9"/>
  <c r="AW262" i="9"/>
  <c r="AT262" i="9"/>
  <c r="AQ262" i="9"/>
  <c r="AN262" i="9"/>
  <c r="AK262" i="9"/>
  <c r="AH262" i="9"/>
  <c r="AE262" i="9"/>
  <c r="AB262" i="9"/>
  <c r="Y262" i="9"/>
  <c r="V262" i="9"/>
  <c r="S262" i="9"/>
  <c r="P262" i="9"/>
  <c r="M262" i="9"/>
  <c r="J262" i="9"/>
  <c r="G262" i="9"/>
  <c r="D262" i="9"/>
  <c r="CA261" i="9"/>
  <c r="BX261" i="9"/>
  <c r="BU261" i="9"/>
  <c r="BR261" i="9"/>
  <c r="BO261" i="9"/>
  <c r="BL261" i="9"/>
  <c r="BI261" i="9"/>
  <c r="BF261" i="9"/>
  <c r="BC261" i="9"/>
  <c r="AZ261" i="9"/>
  <c r="AW261" i="9"/>
  <c r="AT261" i="9"/>
  <c r="AQ261" i="9"/>
  <c r="AN261" i="9"/>
  <c r="AK261" i="9"/>
  <c r="AH261" i="9"/>
  <c r="AE261" i="9"/>
  <c r="AB261" i="9"/>
  <c r="Y261" i="9"/>
  <c r="V261" i="9"/>
  <c r="S261" i="9"/>
  <c r="P261" i="9"/>
  <c r="M261" i="9"/>
  <c r="J261" i="9"/>
  <c r="G261" i="9"/>
  <c r="D261" i="9"/>
  <c r="CA260" i="9"/>
  <c r="BX260" i="9"/>
  <c r="BU260" i="9"/>
  <c r="BR260" i="9"/>
  <c r="BO260" i="9"/>
  <c r="BL260" i="9"/>
  <c r="BI260" i="9"/>
  <c r="BF260" i="9"/>
  <c r="BC260" i="9"/>
  <c r="AZ260" i="9"/>
  <c r="AW260" i="9"/>
  <c r="AT260" i="9"/>
  <c r="AQ260" i="9"/>
  <c r="AN260" i="9"/>
  <c r="AK260" i="9"/>
  <c r="AH260" i="9"/>
  <c r="AE260" i="9"/>
  <c r="AB260" i="9"/>
  <c r="Y260" i="9"/>
  <c r="V260" i="9"/>
  <c r="S260" i="9"/>
  <c r="P260" i="9"/>
  <c r="M260" i="9"/>
  <c r="J260" i="9"/>
  <c r="G260" i="9"/>
  <c r="D260" i="9"/>
  <c r="CA259" i="9"/>
  <c r="BX259" i="9"/>
  <c r="BU259" i="9"/>
  <c r="BR259" i="9"/>
  <c r="BO259" i="9"/>
  <c r="BL259" i="9"/>
  <c r="BI259" i="9"/>
  <c r="BF259" i="9"/>
  <c r="BC259" i="9"/>
  <c r="AZ259" i="9"/>
  <c r="AW259" i="9"/>
  <c r="AT259" i="9"/>
  <c r="AQ259" i="9"/>
  <c r="AN259" i="9"/>
  <c r="AK259" i="9"/>
  <c r="AH259" i="9"/>
  <c r="AE259" i="9"/>
  <c r="AB259" i="9"/>
  <c r="Y259" i="9"/>
  <c r="V259" i="9"/>
  <c r="S259" i="9"/>
  <c r="P259" i="9"/>
  <c r="M259" i="9"/>
  <c r="J259" i="9"/>
  <c r="G259" i="9"/>
  <c r="D259" i="9"/>
  <c r="CA258" i="9"/>
  <c r="BX258" i="9"/>
  <c r="BU258" i="9"/>
  <c r="BR258" i="9"/>
  <c r="BO258" i="9"/>
  <c r="BL258" i="9"/>
  <c r="BI258" i="9"/>
  <c r="BF258" i="9"/>
  <c r="BC258" i="9"/>
  <c r="AZ258" i="9"/>
  <c r="AW258" i="9"/>
  <c r="AT258" i="9"/>
  <c r="AQ258" i="9"/>
  <c r="AN258" i="9"/>
  <c r="AK258" i="9"/>
  <c r="AH258" i="9"/>
  <c r="AE258" i="9"/>
  <c r="AB258" i="9"/>
  <c r="Y258" i="9"/>
  <c r="V258" i="9"/>
  <c r="S258" i="9"/>
  <c r="P258" i="9"/>
  <c r="M258" i="9"/>
  <c r="J258" i="9"/>
  <c r="G258" i="9"/>
  <c r="D258" i="9"/>
  <c r="CA253" i="9"/>
  <c r="BX253" i="9"/>
  <c r="BU253" i="9"/>
  <c r="BR253" i="9"/>
  <c r="BO253" i="9"/>
  <c r="BL253" i="9"/>
  <c r="BI253" i="9"/>
  <c r="BF253" i="9"/>
  <c r="BC253" i="9"/>
  <c r="AZ253" i="9"/>
  <c r="AW253" i="9"/>
  <c r="AT253" i="9"/>
  <c r="AQ253" i="9"/>
  <c r="AN253" i="9"/>
  <c r="AK253" i="9"/>
  <c r="AH253" i="9"/>
  <c r="AE253" i="9"/>
  <c r="AB253" i="9"/>
  <c r="Y253" i="9"/>
  <c r="V253" i="9"/>
  <c r="S253" i="9"/>
  <c r="P253" i="9"/>
  <c r="M253" i="9"/>
  <c r="J253" i="9"/>
  <c r="G253" i="9"/>
  <c r="D253" i="9"/>
  <c r="CA252" i="9"/>
  <c r="BX252" i="9"/>
  <c r="BU252" i="9"/>
  <c r="BR252" i="9"/>
  <c r="BO252" i="9"/>
  <c r="BL252" i="9"/>
  <c r="BI252" i="9"/>
  <c r="BF252" i="9"/>
  <c r="BC252" i="9"/>
  <c r="AZ252" i="9"/>
  <c r="AW252" i="9"/>
  <c r="AT252" i="9"/>
  <c r="AQ252" i="9"/>
  <c r="AN252" i="9"/>
  <c r="AK252" i="9"/>
  <c r="AH252" i="9"/>
  <c r="AE252" i="9"/>
  <c r="AB252" i="9"/>
  <c r="Y252" i="9"/>
  <c r="V252" i="9"/>
  <c r="S252" i="9"/>
  <c r="P252" i="9"/>
  <c r="M252" i="9"/>
  <c r="J252" i="9"/>
  <c r="G252" i="9"/>
  <c r="D252" i="9"/>
  <c r="CA251" i="9"/>
  <c r="BX251" i="9"/>
  <c r="BU251" i="9"/>
  <c r="BR251" i="9"/>
  <c r="BO251" i="9"/>
  <c r="BL251" i="9"/>
  <c r="BI251" i="9"/>
  <c r="BF251" i="9"/>
  <c r="BC251" i="9"/>
  <c r="AZ251" i="9"/>
  <c r="AW251" i="9"/>
  <c r="AT251" i="9"/>
  <c r="AQ251" i="9"/>
  <c r="AN251" i="9"/>
  <c r="AK251" i="9"/>
  <c r="AH251" i="9"/>
  <c r="AE251" i="9"/>
  <c r="AB251" i="9"/>
  <c r="Y251" i="9"/>
  <c r="V251" i="9"/>
  <c r="S251" i="9"/>
  <c r="P251" i="9"/>
  <c r="M251" i="9"/>
  <c r="J251" i="9"/>
  <c r="G251" i="9"/>
  <c r="D251" i="9"/>
  <c r="CA250" i="9"/>
  <c r="BX250" i="9"/>
  <c r="BU250" i="9"/>
  <c r="BR250" i="9"/>
  <c r="BO250" i="9"/>
  <c r="BL250" i="9"/>
  <c r="BI250" i="9"/>
  <c r="BF250" i="9"/>
  <c r="BC250" i="9"/>
  <c r="AZ250" i="9"/>
  <c r="AW250" i="9"/>
  <c r="AT250" i="9"/>
  <c r="AQ250" i="9"/>
  <c r="AN250" i="9"/>
  <c r="AK250" i="9"/>
  <c r="AH250" i="9"/>
  <c r="AE250" i="9"/>
  <c r="AB250" i="9"/>
  <c r="Y250" i="9"/>
  <c r="V250" i="9"/>
  <c r="S250" i="9"/>
  <c r="P250" i="9"/>
  <c r="M250" i="9"/>
  <c r="J250" i="9"/>
  <c r="G250" i="9"/>
  <c r="D250" i="9"/>
  <c r="CA247" i="9"/>
  <c r="BX247" i="9"/>
  <c r="BU247" i="9"/>
  <c r="BR247" i="9"/>
  <c r="BO247" i="9"/>
  <c r="BL247" i="9"/>
  <c r="BI247" i="9"/>
  <c r="BF247" i="9"/>
  <c r="BC247" i="9"/>
  <c r="AZ247" i="9"/>
  <c r="AW247" i="9"/>
  <c r="AT247" i="9"/>
  <c r="AQ247" i="9"/>
  <c r="AN247" i="9"/>
  <c r="AK247" i="9"/>
  <c r="AH247" i="9"/>
  <c r="AE247" i="9"/>
  <c r="AB247" i="9"/>
  <c r="Y247" i="9"/>
  <c r="V247" i="9"/>
  <c r="S247" i="9"/>
  <c r="P247" i="9"/>
  <c r="M247" i="9"/>
  <c r="J247" i="9"/>
  <c r="G247" i="9"/>
  <c r="D247" i="9"/>
  <c r="CA246" i="9"/>
  <c r="BX246" i="9"/>
  <c r="BU246" i="9"/>
  <c r="BR246" i="9"/>
  <c r="BO246" i="9"/>
  <c r="BL246" i="9"/>
  <c r="BI246" i="9"/>
  <c r="BF246" i="9"/>
  <c r="BC246" i="9"/>
  <c r="AZ246" i="9"/>
  <c r="AW246" i="9"/>
  <c r="AT246" i="9"/>
  <c r="AQ246" i="9"/>
  <c r="AN246" i="9"/>
  <c r="AK246" i="9"/>
  <c r="AH246" i="9"/>
  <c r="AE246" i="9"/>
  <c r="AB246" i="9"/>
  <c r="Y246" i="9"/>
  <c r="V246" i="9"/>
  <c r="S246" i="9"/>
  <c r="P246" i="9"/>
  <c r="M246" i="9"/>
  <c r="J246" i="9"/>
  <c r="G246" i="9"/>
  <c r="D246" i="9"/>
  <c r="CA245" i="9"/>
  <c r="BX245" i="9"/>
  <c r="BU245" i="9"/>
  <c r="BR245" i="9"/>
  <c r="BO245" i="9"/>
  <c r="BL245" i="9"/>
  <c r="BI245" i="9"/>
  <c r="BF245" i="9"/>
  <c r="BC245" i="9"/>
  <c r="AZ245" i="9"/>
  <c r="AW245" i="9"/>
  <c r="AT245" i="9"/>
  <c r="AQ245" i="9"/>
  <c r="AN245" i="9"/>
  <c r="AK245" i="9"/>
  <c r="AH245" i="9"/>
  <c r="AE245" i="9"/>
  <c r="AB245" i="9"/>
  <c r="Y245" i="9"/>
  <c r="V245" i="9"/>
  <c r="S245" i="9"/>
  <c r="P245" i="9"/>
  <c r="M245" i="9"/>
  <c r="J245" i="9"/>
  <c r="G245" i="9"/>
  <c r="D245" i="9"/>
  <c r="CA244" i="9"/>
  <c r="BX244" i="9"/>
  <c r="BU244" i="9"/>
  <c r="BR244" i="9"/>
  <c r="BO244" i="9"/>
  <c r="BL244" i="9"/>
  <c r="BI244" i="9"/>
  <c r="BF244" i="9"/>
  <c r="BC244" i="9"/>
  <c r="AZ244" i="9"/>
  <c r="AW244" i="9"/>
  <c r="AT244" i="9"/>
  <c r="AQ244" i="9"/>
  <c r="AN244" i="9"/>
  <c r="AK244" i="9"/>
  <c r="AH244" i="9"/>
  <c r="AE244" i="9"/>
  <c r="AB244" i="9"/>
  <c r="Y244" i="9"/>
  <c r="V244" i="9"/>
  <c r="S244" i="9"/>
  <c r="P244" i="9"/>
  <c r="M244" i="9"/>
  <c r="J244" i="9"/>
  <c r="G244" i="9"/>
  <c r="D244" i="9"/>
  <c r="CA243" i="9"/>
  <c r="BX243" i="9"/>
  <c r="BU243" i="9"/>
  <c r="BR243" i="9"/>
  <c r="BO243" i="9"/>
  <c r="BL243" i="9"/>
  <c r="BI243" i="9"/>
  <c r="BF243" i="9"/>
  <c r="BC243" i="9"/>
  <c r="AZ243" i="9"/>
  <c r="AW243" i="9"/>
  <c r="AT243" i="9"/>
  <c r="AQ243" i="9"/>
  <c r="AN243" i="9"/>
  <c r="AK243" i="9"/>
  <c r="AH243" i="9"/>
  <c r="AE243" i="9"/>
  <c r="AB243" i="9"/>
  <c r="Y243" i="9"/>
  <c r="V243" i="9"/>
  <c r="S243" i="9"/>
  <c r="P243" i="9"/>
  <c r="M243" i="9"/>
  <c r="J243" i="9"/>
  <c r="G243" i="9"/>
  <c r="D243" i="9"/>
  <c r="CA242" i="9"/>
  <c r="BX242" i="9"/>
  <c r="BU242" i="9"/>
  <c r="BR242" i="9"/>
  <c r="BO242" i="9"/>
  <c r="BL242" i="9"/>
  <c r="BI242" i="9"/>
  <c r="BF242" i="9"/>
  <c r="BC242" i="9"/>
  <c r="AZ242" i="9"/>
  <c r="AW242" i="9"/>
  <c r="AT242" i="9"/>
  <c r="AQ242" i="9"/>
  <c r="AN242" i="9"/>
  <c r="AK242" i="9"/>
  <c r="AH242" i="9"/>
  <c r="AE242" i="9"/>
  <c r="AB242" i="9"/>
  <c r="Y242" i="9"/>
  <c r="V242" i="9"/>
  <c r="S242" i="9"/>
  <c r="P242" i="9"/>
  <c r="M242" i="9"/>
  <c r="J242" i="9"/>
  <c r="G242" i="9"/>
  <c r="D242" i="9"/>
  <c r="CA239" i="9"/>
  <c r="BX239" i="9"/>
  <c r="BU239" i="9"/>
  <c r="BR239" i="9"/>
  <c r="BO239" i="9"/>
  <c r="BL239" i="9"/>
  <c r="BI239" i="9"/>
  <c r="BF239" i="9"/>
  <c r="BC239" i="9"/>
  <c r="AZ239" i="9"/>
  <c r="AW239" i="9"/>
  <c r="AT239" i="9"/>
  <c r="AQ239" i="9"/>
  <c r="AN239" i="9"/>
  <c r="AK239" i="9"/>
  <c r="AH239" i="9"/>
  <c r="AE239" i="9"/>
  <c r="AB239" i="9"/>
  <c r="Y239" i="9"/>
  <c r="V239" i="9"/>
  <c r="S239" i="9"/>
  <c r="P239" i="9"/>
  <c r="M239" i="9"/>
  <c r="J239" i="9"/>
  <c r="G239" i="9"/>
  <c r="D239" i="9"/>
  <c r="CA235" i="9"/>
  <c r="BX235" i="9"/>
  <c r="BU235" i="9"/>
  <c r="BR235" i="9"/>
  <c r="BO235" i="9"/>
  <c r="BL235" i="9"/>
  <c r="BI235" i="9"/>
  <c r="BF235" i="9"/>
  <c r="BC235" i="9"/>
  <c r="AZ235" i="9"/>
  <c r="AW235" i="9"/>
  <c r="AT235" i="9"/>
  <c r="AQ235" i="9"/>
  <c r="AN235" i="9"/>
  <c r="AK235" i="9"/>
  <c r="AH235" i="9"/>
  <c r="AE235" i="9"/>
  <c r="AB235" i="9"/>
  <c r="Y235" i="9"/>
  <c r="V235" i="9"/>
  <c r="S235" i="9"/>
  <c r="P235" i="9"/>
  <c r="M235" i="9"/>
  <c r="J235" i="9"/>
  <c r="G235" i="9"/>
  <c r="D235" i="9"/>
  <c r="CA234" i="9"/>
  <c r="BX234" i="9"/>
  <c r="BU234" i="9"/>
  <c r="BR234" i="9"/>
  <c r="BO234" i="9"/>
  <c r="BL234" i="9"/>
  <c r="BI234" i="9"/>
  <c r="BF234" i="9"/>
  <c r="BC234" i="9"/>
  <c r="AZ234" i="9"/>
  <c r="AW234" i="9"/>
  <c r="AT234" i="9"/>
  <c r="AQ234" i="9"/>
  <c r="AN234" i="9"/>
  <c r="AK234" i="9"/>
  <c r="AH234" i="9"/>
  <c r="AE234" i="9"/>
  <c r="AB234" i="9"/>
  <c r="Y234" i="9"/>
  <c r="V234" i="9"/>
  <c r="S234" i="9"/>
  <c r="P234" i="9"/>
  <c r="M234" i="9"/>
  <c r="J234" i="9"/>
  <c r="G234" i="9"/>
  <c r="D234" i="9"/>
  <c r="CA233" i="9"/>
  <c r="BX233" i="9"/>
  <c r="BU233" i="9"/>
  <c r="BR233" i="9"/>
  <c r="BO233" i="9"/>
  <c r="BL233" i="9"/>
  <c r="BI233" i="9"/>
  <c r="BF233" i="9"/>
  <c r="BC233" i="9"/>
  <c r="AZ233" i="9"/>
  <c r="AW233" i="9"/>
  <c r="AT233" i="9"/>
  <c r="AQ233" i="9"/>
  <c r="AN233" i="9"/>
  <c r="AK233" i="9"/>
  <c r="AH233" i="9"/>
  <c r="AE233" i="9"/>
  <c r="AB233" i="9"/>
  <c r="Y233" i="9"/>
  <c r="V233" i="9"/>
  <c r="S233" i="9"/>
  <c r="P233" i="9"/>
  <c r="M233" i="9"/>
  <c r="J233" i="9"/>
  <c r="G233" i="9"/>
  <c r="D233" i="9"/>
  <c r="CA232" i="9"/>
  <c r="BX232" i="9"/>
  <c r="BX1333" i="9" s="1"/>
  <c r="BU232" i="9"/>
  <c r="BR232" i="9"/>
  <c r="BO232" i="9"/>
  <c r="BL232" i="9"/>
  <c r="BL1333" i="9" s="1"/>
  <c r="BI232" i="9"/>
  <c r="BF232" i="9"/>
  <c r="BC232" i="9"/>
  <c r="AZ232" i="9"/>
  <c r="AZ1333" i="9" s="1"/>
  <c r="AW232" i="9"/>
  <c r="AT232" i="9"/>
  <c r="AQ232" i="9"/>
  <c r="AN232" i="9"/>
  <c r="AN1333" i="9" s="1"/>
  <c r="AK232" i="9"/>
  <c r="AH232" i="9"/>
  <c r="AE232" i="9"/>
  <c r="AB232" i="9"/>
  <c r="AB1333" i="9" s="1"/>
  <c r="Y232" i="9"/>
  <c r="V232" i="9"/>
  <c r="S232" i="9"/>
  <c r="P232" i="9"/>
  <c r="P1333" i="9" s="1"/>
  <c r="M232" i="9"/>
  <c r="J232" i="9"/>
  <c r="G232" i="9"/>
  <c r="D232" i="9"/>
  <c r="D1333" i="9" s="1"/>
  <c r="CA231" i="9"/>
  <c r="BX231" i="9"/>
  <c r="BU231" i="9"/>
  <c r="BR231" i="9"/>
  <c r="BO231" i="9"/>
  <c r="BL231" i="9"/>
  <c r="BI231" i="9"/>
  <c r="BF231" i="9"/>
  <c r="BC231" i="9"/>
  <c r="AZ231" i="9"/>
  <c r="AW231" i="9"/>
  <c r="AT231" i="9"/>
  <c r="AQ231" i="9"/>
  <c r="AN231" i="9"/>
  <c r="AK231" i="9"/>
  <c r="AH231" i="9"/>
  <c r="AE231" i="9"/>
  <c r="AB231" i="9"/>
  <c r="Y231" i="9"/>
  <c r="V231" i="9"/>
  <c r="S231" i="9"/>
  <c r="P231" i="9"/>
  <c r="M231" i="9"/>
  <c r="J231" i="9"/>
  <c r="G231" i="9"/>
  <c r="D231" i="9"/>
  <c r="CA227" i="9"/>
  <c r="BX227" i="9"/>
  <c r="BU227" i="9"/>
  <c r="BR227" i="9"/>
  <c r="BO227" i="9"/>
  <c r="BL227" i="9"/>
  <c r="BI227" i="9"/>
  <c r="BF227" i="9"/>
  <c r="BC227" i="9"/>
  <c r="AZ227" i="9"/>
  <c r="AW227" i="9"/>
  <c r="AT227" i="9"/>
  <c r="AQ227" i="9"/>
  <c r="AN227" i="9"/>
  <c r="AK227" i="9"/>
  <c r="AH227" i="9"/>
  <c r="AE227" i="9"/>
  <c r="AB227" i="9"/>
  <c r="Y227" i="9"/>
  <c r="V227" i="9"/>
  <c r="S227" i="9"/>
  <c r="P227" i="9"/>
  <c r="M227" i="9"/>
  <c r="J227" i="9"/>
  <c r="G227" i="9"/>
  <c r="D227" i="9"/>
  <c r="CA226" i="9"/>
  <c r="BX226" i="9"/>
  <c r="BU226" i="9"/>
  <c r="BR226" i="9"/>
  <c r="BO226" i="9"/>
  <c r="BL226" i="9"/>
  <c r="BI226" i="9"/>
  <c r="BF226" i="9"/>
  <c r="BC226" i="9"/>
  <c r="AZ226" i="9"/>
  <c r="AW226" i="9"/>
  <c r="AT226" i="9"/>
  <c r="AQ226" i="9"/>
  <c r="AN226" i="9"/>
  <c r="AK226" i="9"/>
  <c r="AH226" i="9"/>
  <c r="AE226" i="9"/>
  <c r="AB226" i="9"/>
  <c r="Y226" i="9"/>
  <c r="V226" i="9"/>
  <c r="S226" i="9"/>
  <c r="P226" i="9"/>
  <c r="M226" i="9"/>
  <c r="J226" i="9"/>
  <c r="G226" i="9"/>
  <c r="D226" i="9"/>
  <c r="CA225" i="9"/>
  <c r="BX225" i="9"/>
  <c r="BU225" i="9"/>
  <c r="BR225" i="9"/>
  <c r="BO225" i="9"/>
  <c r="BL225" i="9"/>
  <c r="BI225" i="9"/>
  <c r="BF225" i="9"/>
  <c r="BC225" i="9"/>
  <c r="AZ225" i="9"/>
  <c r="AW225" i="9"/>
  <c r="AT225" i="9"/>
  <c r="AQ225" i="9"/>
  <c r="AN225" i="9"/>
  <c r="AK225" i="9"/>
  <c r="AH225" i="9"/>
  <c r="AE225" i="9"/>
  <c r="AB225" i="9"/>
  <c r="Y225" i="9"/>
  <c r="V225" i="9"/>
  <c r="S225" i="9"/>
  <c r="P225" i="9"/>
  <c r="M225" i="9"/>
  <c r="J225" i="9"/>
  <c r="G225" i="9"/>
  <c r="D225" i="9"/>
  <c r="CA224" i="9"/>
  <c r="BX224" i="9"/>
  <c r="BU224" i="9"/>
  <c r="BR224" i="9"/>
  <c r="BO224" i="9"/>
  <c r="BL224" i="9"/>
  <c r="BI224" i="9"/>
  <c r="BF224" i="9"/>
  <c r="BC224" i="9"/>
  <c r="AZ224" i="9"/>
  <c r="AW224" i="9"/>
  <c r="AT224" i="9"/>
  <c r="AQ224" i="9"/>
  <c r="AN224" i="9"/>
  <c r="AK224" i="9"/>
  <c r="AH224" i="9"/>
  <c r="AE224" i="9"/>
  <c r="AB224" i="9"/>
  <c r="Y224" i="9"/>
  <c r="V224" i="9"/>
  <c r="S224" i="9"/>
  <c r="P224" i="9"/>
  <c r="M224" i="9"/>
  <c r="J224" i="9"/>
  <c r="G224" i="9"/>
  <c r="D224" i="9"/>
  <c r="CA223" i="9"/>
  <c r="BX223" i="9"/>
  <c r="BU223" i="9"/>
  <c r="BR223" i="9"/>
  <c r="BO223" i="9"/>
  <c r="BL223" i="9"/>
  <c r="BI223" i="9"/>
  <c r="BF223" i="9"/>
  <c r="BC223" i="9"/>
  <c r="AZ223" i="9"/>
  <c r="AW223" i="9"/>
  <c r="AT223" i="9"/>
  <c r="AQ223" i="9"/>
  <c r="AN223" i="9"/>
  <c r="AK223" i="9"/>
  <c r="AH223" i="9"/>
  <c r="AE223" i="9"/>
  <c r="AB223" i="9"/>
  <c r="Y223" i="9"/>
  <c r="V223" i="9"/>
  <c r="S223" i="9"/>
  <c r="P223" i="9"/>
  <c r="M223" i="9"/>
  <c r="J223" i="9"/>
  <c r="G223" i="9"/>
  <c r="D223" i="9"/>
  <c r="CA222" i="9"/>
  <c r="BX222" i="9"/>
  <c r="BU222" i="9"/>
  <c r="BR222" i="9"/>
  <c r="BO222" i="9"/>
  <c r="BL222" i="9"/>
  <c r="BI222" i="9"/>
  <c r="BF222" i="9"/>
  <c r="BC222" i="9"/>
  <c r="AZ222" i="9"/>
  <c r="AW222" i="9"/>
  <c r="AT222" i="9"/>
  <c r="AQ222" i="9"/>
  <c r="AN222" i="9"/>
  <c r="AK222" i="9"/>
  <c r="AH222" i="9"/>
  <c r="AE222" i="9"/>
  <c r="AB222" i="9"/>
  <c r="Y222" i="9"/>
  <c r="V222" i="9"/>
  <c r="S222" i="9"/>
  <c r="P222" i="9"/>
  <c r="M222" i="9"/>
  <c r="J222" i="9"/>
  <c r="G222" i="9"/>
  <c r="D222" i="9"/>
  <c r="CA219" i="9"/>
  <c r="BX219" i="9"/>
  <c r="BU219" i="9"/>
  <c r="BR219" i="9"/>
  <c r="BO219" i="9"/>
  <c r="BL219" i="9"/>
  <c r="BI219" i="9"/>
  <c r="BF219" i="9"/>
  <c r="BC219" i="9"/>
  <c r="AZ219" i="9"/>
  <c r="AW219" i="9"/>
  <c r="AT219" i="9"/>
  <c r="AQ219" i="9"/>
  <c r="AN219" i="9"/>
  <c r="AK219" i="9"/>
  <c r="AH219" i="9"/>
  <c r="AE219" i="9"/>
  <c r="AB219" i="9"/>
  <c r="Y219" i="9"/>
  <c r="V219" i="9"/>
  <c r="S219" i="9"/>
  <c r="P219" i="9"/>
  <c r="M219" i="9"/>
  <c r="J219" i="9"/>
  <c r="G219" i="9"/>
  <c r="D219" i="9"/>
  <c r="CA218" i="9"/>
  <c r="BX218" i="9"/>
  <c r="BU218" i="9"/>
  <c r="BR218" i="9"/>
  <c r="BO218" i="9"/>
  <c r="BL218" i="9"/>
  <c r="BI218" i="9"/>
  <c r="BF218" i="9"/>
  <c r="BC218" i="9"/>
  <c r="AZ218" i="9"/>
  <c r="AW218" i="9"/>
  <c r="AT218" i="9"/>
  <c r="AQ218" i="9"/>
  <c r="AN218" i="9"/>
  <c r="AK218" i="9"/>
  <c r="AH218" i="9"/>
  <c r="AE218" i="9"/>
  <c r="AB218" i="9"/>
  <c r="Y218" i="9"/>
  <c r="V218" i="9"/>
  <c r="S218" i="9"/>
  <c r="P218" i="9"/>
  <c r="M218" i="9"/>
  <c r="J218" i="9"/>
  <c r="G218" i="9"/>
  <c r="D218" i="9"/>
  <c r="CA217" i="9"/>
  <c r="BX217" i="9"/>
  <c r="BU217" i="9"/>
  <c r="BR217" i="9"/>
  <c r="BO217" i="9"/>
  <c r="BL217" i="9"/>
  <c r="BI217" i="9"/>
  <c r="BF217" i="9"/>
  <c r="BC217" i="9"/>
  <c r="AZ217" i="9"/>
  <c r="AW217" i="9"/>
  <c r="AT217" i="9"/>
  <c r="AQ217" i="9"/>
  <c r="AN217" i="9"/>
  <c r="AK217" i="9"/>
  <c r="AH217" i="9"/>
  <c r="AE217" i="9"/>
  <c r="AB217" i="9"/>
  <c r="Y217" i="9"/>
  <c r="V217" i="9"/>
  <c r="S217" i="9"/>
  <c r="P217" i="9"/>
  <c r="M217" i="9"/>
  <c r="J217" i="9"/>
  <c r="G217" i="9"/>
  <c r="D217" i="9"/>
  <c r="CA216" i="9"/>
  <c r="BX216" i="9"/>
  <c r="BU216" i="9"/>
  <c r="BR216" i="9"/>
  <c r="BO216" i="9"/>
  <c r="BL216" i="9"/>
  <c r="BI216" i="9"/>
  <c r="BF216" i="9"/>
  <c r="BC216" i="9"/>
  <c r="AZ216" i="9"/>
  <c r="AW216" i="9"/>
  <c r="AT216" i="9"/>
  <c r="AQ216" i="9"/>
  <c r="AN216" i="9"/>
  <c r="AK216" i="9"/>
  <c r="AH216" i="9"/>
  <c r="AE216" i="9"/>
  <c r="AB216" i="9"/>
  <c r="Y216" i="9"/>
  <c r="V216" i="9"/>
  <c r="S216" i="9"/>
  <c r="P216" i="9"/>
  <c r="M216" i="9"/>
  <c r="J216" i="9"/>
  <c r="G216" i="9"/>
  <c r="D216" i="9"/>
  <c r="CA215" i="9"/>
  <c r="BX215" i="9"/>
  <c r="BU215" i="9"/>
  <c r="BR215" i="9"/>
  <c r="BO215" i="9"/>
  <c r="BL215" i="9"/>
  <c r="BI215" i="9"/>
  <c r="BF215" i="9"/>
  <c r="BC215" i="9"/>
  <c r="AZ215" i="9"/>
  <c r="AW215" i="9"/>
  <c r="AT215" i="9"/>
  <c r="AQ215" i="9"/>
  <c r="AN215" i="9"/>
  <c r="AK215" i="9"/>
  <c r="AH215" i="9"/>
  <c r="AE215" i="9"/>
  <c r="AB215" i="9"/>
  <c r="Y215" i="9"/>
  <c r="V215" i="9"/>
  <c r="S215" i="9"/>
  <c r="P215" i="9"/>
  <c r="M215" i="9"/>
  <c r="J215" i="9"/>
  <c r="G215" i="9"/>
  <c r="D215" i="9"/>
  <c r="CA214" i="9"/>
  <c r="BX214" i="9"/>
  <c r="BU214" i="9"/>
  <c r="BR214" i="9"/>
  <c r="BO214" i="9"/>
  <c r="BL214" i="9"/>
  <c r="BI214" i="9"/>
  <c r="BF214" i="9"/>
  <c r="BC214" i="9"/>
  <c r="AZ214" i="9"/>
  <c r="AW214" i="9"/>
  <c r="AT214" i="9"/>
  <c r="AQ214" i="9"/>
  <c r="AN214" i="9"/>
  <c r="AK214" i="9"/>
  <c r="AH214" i="9"/>
  <c r="AE214" i="9"/>
  <c r="AB214" i="9"/>
  <c r="Y214" i="9"/>
  <c r="V214" i="9"/>
  <c r="S214" i="9"/>
  <c r="P214" i="9"/>
  <c r="M214" i="9"/>
  <c r="J214" i="9"/>
  <c r="G214" i="9"/>
  <c r="D214" i="9"/>
  <c r="CA211" i="9"/>
  <c r="BX211" i="9"/>
  <c r="BU211" i="9"/>
  <c r="BR211" i="9"/>
  <c r="BO211" i="9"/>
  <c r="BL211" i="9"/>
  <c r="BI211" i="9"/>
  <c r="BF211" i="9"/>
  <c r="BC211" i="9"/>
  <c r="AZ211" i="9"/>
  <c r="AW211" i="9"/>
  <c r="AT211" i="9"/>
  <c r="AQ211" i="9"/>
  <c r="AN211" i="9"/>
  <c r="AK211" i="9"/>
  <c r="AH211" i="9"/>
  <c r="AE211" i="9"/>
  <c r="AB211" i="9"/>
  <c r="Y211" i="9"/>
  <c r="V211" i="9"/>
  <c r="S211" i="9"/>
  <c r="P211" i="9"/>
  <c r="M211" i="9"/>
  <c r="J211" i="9"/>
  <c r="G211" i="9"/>
  <c r="D211" i="9"/>
  <c r="CA208" i="9"/>
  <c r="BX208" i="9"/>
  <c r="BU208" i="9"/>
  <c r="BR208" i="9"/>
  <c r="BO208" i="9"/>
  <c r="BL208" i="9"/>
  <c r="BI208" i="9"/>
  <c r="BF208" i="9"/>
  <c r="BC208" i="9"/>
  <c r="AZ208" i="9"/>
  <c r="AW208" i="9"/>
  <c r="AT208" i="9"/>
  <c r="AQ208" i="9"/>
  <c r="AN208" i="9"/>
  <c r="AK208" i="9"/>
  <c r="AH208" i="9"/>
  <c r="AE208" i="9"/>
  <c r="AB208" i="9"/>
  <c r="Y208" i="9"/>
  <c r="V208" i="9"/>
  <c r="S208" i="9"/>
  <c r="P208" i="9"/>
  <c r="M208" i="9"/>
  <c r="J208" i="9"/>
  <c r="G208" i="9"/>
  <c r="D208" i="9"/>
  <c r="CA205" i="9"/>
  <c r="BX205" i="9"/>
  <c r="BU205" i="9"/>
  <c r="BR205" i="9"/>
  <c r="BO205" i="9"/>
  <c r="BL205" i="9"/>
  <c r="BI205" i="9"/>
  <c r="BF205" i="9"/>
  <c r="BC205" i="9"/>
  <c r="AZ205" i="9"/>
  <c r="AW205" i="9"/>
  <c r="AT205" i="9"/>
  <c r="AQ205" i="9"/>
  <c r="AN205" i="9"/>
  <c r="AK205" i="9"/>
  <c r="AH205" i="9"/>
  <c r="AE205" i="9"/>
  <c r="AB205" i="9"/>
  <c r="Y205" i="9"/>
  <c r="V205" i="9"/>
  <c r="S205" i="9"/>
  <c r="P205" i="9"/>
  <c r="M205" i="9"/>
  <c r="J205" i="9"/>
  <c r="G205" i="9"/>
  <c r="D205" i="9"/>
  <c r="CA200" i="9"/>
  <c r="BX200" i="9"/>
  <c r="BU200" i="9"/>
  <c r="BR200" i="9"/>
  <c r="BO200" i="9"/>
  <c r="BL200" i="9"/>
  <c r="BI200" i="9"/>
  <c r="BF200" i="9"/>
  <c r="BC200" i="9"/>
  <c r="AZ200" i="9"/>
  <c r="AW200" i="9"/>
  <c r="AT200" i="9"/>
  <c r="AQ200" i="9"/>
  <c r="AN200" i="9"/>
  <c r="AK200" i="9"/>
  <c r="AH200" i="9"/>
  <c r="AE200" i="9"/>
  <c r="AB200" i="9"/>
  <c r="Y200" i="9"/>
  <c r="V200" i="9"/>
  <c r="S200" i="9"/>
  <c r="P200" i="9"/>
  <c r="M200" i="9"/>
  <c r="J200" i="9"/>
  <c r="G200" i="9"/>
  <c r="D200" i="9"/>
  <c r="CA196" i="9"/>
  <c r="BX196" i="9"/>
  <c r="BU196" i="9"/>
  <c r="BR196" i="9"/>
  <c r="BO196" i="9"/>
  <c r="BL196" i="9"/>
  <c r="BI196" i="9"/>
  <c r="BF196" i="9"/>
  <c r="BC196" i="9"/>
  <c r="AZ196" i="9"/>
  <c r="AW196" i="9"/>
  <c r="AT196" i="9"/>
  <c r="AQ196" i="9"/>
  <c r="AN196" i="9"/>
  <c r="AK196" i="9"/>
  <c r="AH196" i="9"/>
  <c r="AE196" i="9"/>
  <c r="AB196" i="9"/>
  <c r="Y196" i="9"/>
  <c r="V196" i="9"/>
  <c r="S196" i="9"/>
  <c r="P196" i="9"/>
  <c r="M196" i="9"/>
  <c r="J196" i="9"/>
  <c r="G196" i="9"/>
  <c r="D196" i="9"/>
  <c r="CA193" i="9"/>
  <c r="BX193" i="9"/>
  <c r="BU193" i="9"/>
  <c r="BR193" i="9"/>
  <c r="BO193" i="9"/>
  <c r="BL193" i="9"/>
  <c r="BI193" i="9"/>
  <c r="BF193" i="9"/>
  <c r="BC193" i="9"/>
  <c r="AZ193" i="9"/>
  <c r="AW193" i="9"/>
  <c r="AT193" i="9"/>
  <c r="AQ193" i="9"/>
  <c r="AN193" i="9"/>
  <c r="AK193" i="9"/>
  <c r="AH193" i="9"/>
  <c r="AE193" i="9"/>
  <c r="AB193" i="9"/>
  <c r="Y193" i="9"/>
  <c r="V193" i="9"/>
  <c r="S193" i="9"/>
  <c r="P193" i="9"/>
  <c r="M193" i="9"/>
  <c r="J193" i="9"/>
  <c r="G193" i="9"/>
  <c r="D193" i="9"/>
  <c r="CA192" i="9"/>
  <c r="BX192" i="9"/>
  <c r="BU192" i="9"/>
  <c r="BR192" i="9"/>
  <c r="BO192" i="9"/>
  <c r="BL192" i="9"/>
  <c r="BI192" i="9"/>
  <c r="BF192" i="9"/>
  <c r="BC192" i="9"/>
  <c r="AZ192" i="9"/>
  <c r="AW192" i="9"/>
  <c r="AT192" i="9"/>
  <c r="AQ192" i="9"/>
  <c r="AN192" i="9"/>
  <c r="AK192" i="9"/>
  <c r="AH192" i="9"/>
  <c r="AE192" i="9"/>
  <c r="AB192" i="9"/>
  <c r="Y192" i="9"/>
  <c r="V192" i="9"/>
  <c r="S192" i="9"/>
  <c r="P192" i="9"/>
  <c r="M192" i="9"/>
  <c r="J192" i="9"/>
  <c r="G192" i="9"/>
  <c r="D192" i="9"/>
  <c r="CA191" i="9"/>
  <c r="BX191" i="9"/>
  <c r="BU191" i="9"/>
  <c r="BR191" i="9"/>
  <c r="BO191" i="9"/>
  <c r="BL191" i="9"/>
  <c r="BI191" i="9"/>
  <c r="BF191" i="9"/>
  <c r="BC191" i="9"/>
  <c r="AZ191" i="9"/>
  <c r="AW191" i="9"/>
  <c r="AT191" i="9"/>
  <c r="AQ191" i="9"/>
  <c r="AN191" i="9"/>
  <c r="AK191" i="9"/>
  <c r="AH191" i="9"/>
  <c r="AE191" i="9"/>
  <c r="AB191" i="9"/>
  <c r="Y191" i="9"/>
  <c r="V191" i="9"/>
  <c r="S191" i="9"/>
  <c r="P191" i="9"/>
  <c r="M191" i="9"/>
  <c r="J191" i="9"/>
  <c r="G191" i="9"/>
  <c r="D191" i="9"/>
  <c r="CA190" i="9"/>
  <c r="BX190" i="9"/>
  <c r="BU190" i="9"/>
  <c r="BR190" i="9"/>
  <c r="BO190" i="9"/>
  <c r="BL190" i="9"/>
  <c r="BI190" i="9"/>
  <c r="BF190" i="9"/>
  <c r="BC190" i="9"/>
  <c r="AZ190" i="9"/>
  <c r="AW190" i="9"/>
  <c r="AT190" i="9"/>
  <c r="AQ190" i="9"/>
  <c r="AN190" i="9"/>
  <c r="AK190" i="9"/>
  <c r="AH190" i="9"/>
  <c r="AE190" i="9"/>
  <c r="AB190" i="9"/>
  <c r="Y190" i="9"/>
  <c r="V190" i="9"/>
  <c r="S190" i="9"/>
  <c r="P190" i="9"/>
  <c r="M190" i="9"/>
  <c r="J190" i="9"/>
  <c r="G190" i="9"/>
  <c r="D190" i="9"/>
  <c r="CA189" i="9"/>
  <c r="BX189" i="9"/>
  <c r="BU189" i="9"/>
  <c r="BR189" i="9"/>
  <c r="BO189" i="9"/>
  <c r="BL189" i="9"/>
  <c r="BI189" i="9"/>
  <c r="BF189" i="9"/>
  <c r="BC189" i="9"/>
  <c r="AZ189" i="9"/>
  <c r="AW189" i="9"/>
  <c r="AT189" i="9"/>
  <c r="AQ189" i="9"/>
  <c r="AN189" i="9"/>
  <c r="AK189" i="9"/>
  <c r="AH189" i="9"/>
  <c r="AE189" i="9"/>
  <c r="AB189" i="9"/>
  <c r="Y189" i="9"/>
  <c r="V189" i="9"/>
  <c r="S189" i="9"/>
  <c r="P189" i="9"/>
  <c r="M189" i="9"/>
  <c r="J189" i="9"/>
  <c r="G189" i="9"/>
  <c r="D189" i="9"/>
  <c r="CA186" i="9"/>
  <c r="BX186" i="9"/>
  <c r="BU186" i="9"/>
  <c r="BR186" i="9"/>
  <c r="BO186" i="9"/>
  <c r="BL186" i="9"/>
  <c r="BI186" i="9"/>
  <c r="BF186" i="9"/>
  <c r="BC186" i="9"/>
  <c r="AZ186" i="9"/>
  <c r="AW186" i="9"/>
  <c r="AT186" i="9"/>
  <c r="AQ186" i="9"/>
  <c r="AN186" i="9"/>
  <c r="AK186" i="9"/>
  <c r="AH186" i="9"/>
  <c r="AE186" i="9"/>
  <c r="AB186" i="9"/>
  <c r="Y186" i="9"/>
  <c r="V186" i="9"/>
  <c r="S186" i="9"/>
  <c r="P186" i="9"/>
  <c r="M186" i="9"/>
  <c r="J186" i="9"/>
  <c r="G186" i="9"/>
  <c r="D186" i="9"/>
  <c r="CA183" i="9"/>
  <c r="BX183" i="9"/>
  <c r="BU183" i="9"/>
  <c r="BR183" i="9"/>
  <c r="BO183" i="9"/>
  <c r="BL183" i="9"/>
  <c r="BI183" i="9"/>
  <c r="BF183" i="9"/>
  <c r="BC183" i="9"/>
  <c r="AZ183" i="9"/>
  <c r="AW183" i="9"/>
  <c r="AT183" i="9"/>
  <c r="AQ183" i="9"/>
  <c r="AN183" i="9"/>
  <c r="AK183" i="9"/>
  <c r="AH183" i="9"/>
  <c r="AE183" i="9"/>
  <c r="AB183" i="9"/>
  <c r="Y183" i="9"/>
  <c r="V183" i="9"/>
  <c r="S183" i="9"/>
  <c r="P183" i="9"/>
  <c r="M183" i="9"/>
  <c r="J183" i="9"/>
  <c r="G183" i="9"/>
  <c r="D183" i="9"/>
  <c r="CA182" i="9"/>
  <c r="BX182" i="9"/>
  <c r="BU182" i="9"/>
  <c r="BR182" i="9"/>
  <c r="BO182" i="9"/>
  <c r="BL182" i="9"/>
  <c r="BI182" i="9"/>
  <c r="BF182" i="9"/>
  <c r="BC182" i="9"/>
  <c r="AZ182" i="9"/>
  <c r="AW182" i="9"/>
  <c r="AT182" i="9"/>
  <c r="AQ182" i="9"/>
  <c r="AN182" i="9"/>
  <c r="AK182" i="9"/>
  <c r="AH182" i="9"/>
  <c r="AE182" i="9"/>
  <c r="AB182" i="9"/>
  <c r="Y182" i="9"/>
  <c r="V182" i="9"/>
  <c r="S182" i="9"/>
  <c r="P182" i="9"/>
  <c r="M182" i="9"/>
  <c r="J182" i="9"/>
  <c r="G182" i="9"/>
  <c r="D182" i="9"/>
  <c r="CA181" i="9"/>
  <c r="BX181" i="9"/>
  <c r="BU181" i="9"/>
  <c r="BR181" i="9"/>
  <c r="BO181" i="9"/>
  <c r="BL181" i="9"/>
  <c r="BI181" i="9"/>
  <c r="BF181" i="9"/>
  <c r="BC181" i="9"/>
  <c r="AZ181" i="9"/>
  <c r="AW181" i="9"/>
  <c r="AT181" i="9"/>
  <c r="AQ181" i="9"/>
  <c r="AN181" i="9"/>
  <c r="AK181" i="9"/>
  <c r="AH181" i="9"/>
  <c r="AE181" i="9"/>
  <c r="AB181" i="9"/>
  <c r="Y181" i="9"/>
  <c r="V181" i="9"/>
  <c r="S181" i="9"/>
  <c r="P181" i="9"/>
  <c r="M181" i="9"/>
  <c r="J181" i="9"/>
  <c r="G181" i="9"/>
  <c r="D181" i="9"/>
  <c r="CA180" i="9"/>
  <c r="BX180" i="9"/>
  <c r="BU180" i="9"/>
  <c r="BR180" i="9"/>
  <c r="BO180" i="9"/>
  <c r="BL180" i="9"/>
  <c r="BI180" i="9"/>
  <c r="BF180" i="9"/>
  <c r="BC180" i="9"/>
  <c r="AZ180" i="9"/>
  <c r="AW180" i="9"/>
  <c r="AT180" i="9"/>
  <c r="AQ180" i="9"/>
  <c r="AN180" i="9"/>
  <c r="AK180" i="9"/>
  <c r="AH180" i="9"/>
  <c r="AE180" i="9"/>
  <c r="AB180" i="9"/>
  <c r="Y180" i="9"/>
  <c r="V180" i="9"/>
  <c r="S180" i="9"/>
  <c r="P180" i="9"/>
  <c r="M180" i="9"/>
  <c r="J180" i="9"/>
  <c r="G180" i="9"/>
  <c r="D180" i="9"/>
  <c r="CA179" i="9"/>
  <c r="BX179" i="9"/>
  <c r="BU179" i="9"/>
  <c r="BR179" i="9"/>
  <c r="BO179" i="9"/>
  <c r="BL179" i="9"/>
  <c r="BI179" i="9"/>
  <c r="BF179" i="9"/>
  <c r="BC179" i="9"/>
  <c r="AZ179" i="9"/>
  <c r="AW179" i="9"/>
  <c r="AT179" i="9"/>
  <c r="AQ179" i="9"/>
  <c r="AN179" i="9"/>
  <c r="AK179" i="9"/>
  <c r="AH179" i="9"/>
  <c r="AE179" i="9"/>
  <c r="AB179" i="9"/>
  <c r="Y179" i="9"/>
  <c r="V179" i="9"/>
  <c r="S179" i="9"/>
  <c r="P179" i="9"/>
  <c r="M179" i="9"/>
  <c r="J179" i="9"/>
  <c r="G179" i="9"/>
  <c r="D179" i="9"/>
  <c r="CA176" i="9"/>
  <c r="BX176" i="9"/>
  <c r="BU176" i="9"/>
  <c r="BR176" i="9"/>
  <c r="BO176" i="9"/>
  <c r="BL176" i="9"/>
  <c r="BI176" i="9"/>
  <c r="BF176" i="9"/>
  <c r="BC176" i="9"/>
  <c r="AZ176" i="9"/>
  <c r="AW176" i="9"/>
  <c r="AT176" i="9"/>
  <c r="AQ176" i="9"/>
  <c r="AN176" i="9"/>
  <c r="AK176" i="9"/>
  <c r="AH176" i="9"/>
  <c r="AE176" i="9"/>
  <c r="AB176" i="9"/>
  <c r="Y176" i="9"/>
  <c r="V176" i="9"/>
  <c r="S176" i="9"/>
  <c r="P176" i="9"/>
  <c r="M176" i="9"/>
  <c r="J176" i="9"/>
  <c r="G176" i="9"/>
  <c r="D176" i="9"/>
  <c r="CA175" i="9"/>
  <c r="BX175" i="9"/>
  <c r="BU175" i="9"/>
  <c r="BR175" i="9"/>
  <c r="BO175" i="9"/>
  <c r="BL175" i="9"/>
  <c r="BI175" i="9"/>
  <c r="BF175" i="9"/>
  <c r="BC175" i="9"/>
  <c r="AZ175" i="9"/>
  <c r="AW175" i="9"/>
  <c r="AT175" i="9"/>
  <c r="AQ175" i="9"/>
  <c r="AN175" i="9"/>
  <c r="AK175" i="9"/>
  <c r="AH175" i="9"/>
  <c r="AE175" i="9"/>
  <c r="AB175" i="9"/>
  <c r="Y175" i="9"/>
  <c r="V175" i="9"/>
  <c r="S175" i="9"/>
  <c r="P175" i="9"/>
  <c r="M175" i="9"/>
  <c r="J175" i="9"/>
  <c r="G175" i="9"/>
  <c r="D175" i="9"/>
  <c r="CA174" i="9"/>
  <c r="BX174" i="9"/>
  <c r="BU174" i="9"/>
  <c r="BR174" i="9"/>
  <c r="BO174" i="9"/>
  <c r="BL174" i="9"/>
  <c r="BI174" i="9"/>
  <c r="BF174" i="9"/>
  <c r="BC174" i="9"/>
  <c r="AZ174" i="9"/>
  <c r="AW174" i="9"/>
  <c r="AT174" i="9"/>
  <c r="AQ174" i="9"/>
  <c r="AN174" i="9"/>
  <c r="AK174" i="9"/>
  <c r="AH174" i="9"/>
  <c r="AE174" i="9"/>
  <c r="AB174" i="9"/>
  <c r="Y174" i="9"/>
  <c r="V174" i="9"/>
  <c r="S174" i="9"/>
  <c r="P174" i="9"/>
  <c r="M174" i="9"/>
  <c r="J174" i="9"/>
  <c r="G174" i="9"/>
  <c r="D174" i="9"/>
  <c r="CA173" i="9"/>
  <c r="BX173" i="9"/>
  <c r="BU173" i="9"/>
  <c r="BR173" i="9"/>
  <c r="BO173" i="9"/>
  <c r="BL173" i="9"/>
  <c r="BI173" i="9"/>
  <c r="BF173" i="9"/>
  <c r="BC173" i="9"/>
  <c r="AZ173" i="9"/>
  <c r="AW173" i="9"/>
  <c r="AT173" i="9"/>
  <c r="AQ173" i="9"/>
  <c r="AN173" i="9"/>
  <c r="AK173" i="9"/>
  <c r="AH173" i="9"/>
  <c r="AE173" i="9"/>
  <c r="AB173" i="9"/>
  <c r="Y173" i="9"/>
  <c r="V173" i="9"/>
  <c r="S173" i="9"/>
  <c r="P173" i="9"/>
  <c r="M173" i="9"/>
  <c r="J173" i="9"/>
  <c r="G173" i="9"/>
  <c r="D173" i="9"/>
  <c r="CA172" i="9"/>
  <c r="BX172" i="9"/>
  <c r="BU172" i="9"/>
  <c r="BR172" i="9"/>
  <c r="BO172" i="9"/>
  <c r="BL172" i="9"/>
  <c r="BI172" i="9"/>
  <c r="BF172" i="9"/>
  <c r="BC172" i="9"/>
  <c r="AZ172" i="9"/>
  <c r="AW172" i="9"/>
  <c r="AT172" i="9"/>
  <c r="AQ172" i="9"/>
  <c r="AN172" i="9"/>
  <c r="AK172" i="9"/>
  <c r="AH172" i="9"/>
  <c r="AE172" i="9"/>
  <c r="AB172" i="9"/>
  <c r="Y172" i="9"/>
  <c r="V172" i="9"/>
  <c r="S172" i="9"/>
  <c r="P172" i="9"/>
  <c r="M172" i="9"/>
  <c r="J172" i="9"/>
  <c r="G172" i="9"/>
  <c r="D172" i="9"/>
  <c r="CA169" i="9"/>
  <c r="BX169" i="9"/>
  <c r="BU169" i="9"/>
  <c r="BR169" i="9"/>
  <c r="BO169" i="9"/>
  <c r="BL169" i="9"/>
  <c r="BI169" i="9"/>
  <c r="BF169" i="9"/>
  <c r="BC169" i="9"/>
  <c r="AZ169" i="9"/>
  <c r="AW169" i="9"/>
  <c r="AT169" i="9"/>
  <c r="AQ169" i="9"/>
  <c r="AN169" i="9"/>
  <c r="AK169" i="9"/>
  <c r="AH169" i="9"/>
  <c r="AE169" i="9"/>
  <c r="AB169" i="9"/>
  <c r="Y169" i="9"/>
  <c r="V169" i="9"/>
  <c r="S169" i="9"/>
  <c r="P169" i="9"/>
  <c r="M169" i="9"/>
  <c r="J169" i="9"/>
  <c r="G169" i="9"/>
  <c r="D169" i="9"/>
  <c r="CA168" i="9"/>
  <c r="BX168" i="9"/>
  <c r="BU168" i="9"/>
  <c r="BR168" i="9"/>
  <c r="BO168" i="9"/>
  <c r="BL168" i="9"/>
  <c r="BI168" i="9"/>
  <c r="BF168" i="9"/>
  <c r="BC168" i="9"/>
  <c r="AZ168" i="9"/>
  <c r="AW168" i="9"/>
  <c r="AT168" i="9"/>
  <c r="AQ168" i="9"/>
  <c r="AN168" i="9"/>
  <c r="AK168" i="9"/>
  <c r="AH168" i="9"/>
  <c r="AE168" i="9"/>
  <c r="AB168" i="9"/>
  <c r="Y168" i="9"/>
  <c r="V168" i="9"/>
  <c r="S168" i="9"/>
  <c r="P168" i="9"/>
  <c r="M168" i="9"/>
  <c r="J168" i="9"/>
  <c r="G168" i="9"/>
  <c r="D168" i="9"/>
  <c r="CA167" i="9"/>
  <c r="BX167" i="9"/>
  <c r="BU167" i="9"/>
  <c r="BR167" i="9"/>
  <c r="BO167" i="9"/>
  <c r="BL167" i="9"/>
  <c r="BI167" i="9"/>
  <c r="BF167" i="9"/>
  <c r="BC167" i="9"/>
  <c r="AZ167" i="9"/>
  <c r="AW167" i="9"/>
  <c r="AT167" i="9"/>
  <c r="AQ167" i="9"/>
  <c r="AN167" i="9"/>
  <c r="AK167" i="9"/>
  <c r="AH167" i="9"/>
  <c r="AE167" i="9"/>
  <c r="AB167" i="9"/>
  <c r="Y167" i="9"/>
  <c r="V167" i="9"/>
  <c r="S167" i="9"/>
  <c r="P167" i="9"/>
  <c r="M167" i="9"/>
  <c r="J167" i="9"/>
  <c r="G167" i="9"/>
  <c r="D167" i="9"/>
  <c r="CA166" i="9"/>
  <c r="BX166" i="9"/>
  <c r="BU166" i="9"/>
  <c r="BR166" i="9"/>
  <c r="BO166" i="9"/>
  <c r="BL166" i="9"/>
  <c r="BI166" i="9"/>
  <c r="BF166" i="9"/>
  <c r="BC166" i="9"/>
  <c r="AZ166" i="9"/>
  <c r="AW166" i="9"/>
  <c r="AT166" i="9"/>
  <c r="AQ166" i="9"/>
  <c r="AN166" i="9"/>
  <c r="AK166" i="9"/>
  <c r="AH166" i="9"/>
  <c r="AE166" i="9"/>
  <c r="AB166" i="9"/>
  <c r="Y166" i="9"/>
  <c r="V166" i="9"/>
  <c r="S166" i="9"/>
  <c r="P166" i="9"/>
  <c r="M166" i="9"/>
  <c r="J166" i="9"/>
  <c r="G166" i="9"/>
  <c r="D166" i="9"/>
  <c r="CA165" i="9"/>
  <c r="BX165" i="9"/>
  <c r="BU165" i="9"/>
  <c r="BR165" i="9"/>
  <c r="BO165" i="9"/>
  <c r="BL165" i="9"/>
  <c r="BI165" i="9"/>
  <c r="BF165" i="9"/>
  <c r="BC165" i="9"/>
  <c r="AZ165" i="9"/>
  <c r="AW165" i="9"/>
  <c r="AT165" i="9"/>
  <c r="AQ165" i="9"/>
  <c r="AN165" i="9"/>
  <c r="AK165" i="9"/>
  <c r="AH165" i="9"/>
  <c r="AE165" i="9"/>
  <c r="AB165" i="9"/>
  <c r="Y165" i="9"/>
  <c r="V165" i="9"/>
  <c r="S165" i="9"/>
  <c r="P165" i="9"/>
  <c r="M165" i="9"/>
  <c r="J165" i="9"/>
  <c r="G165" i="9"/>
  <c r="D165" i="9"/>
  <c r="CA164" i="9"/>
  <c r="BX164" i="9"/>
  <c r="BU164" i="9"/>
  <c r="BR164" i="9"/>
  <c r="BO164" i="9"/>
  <c r="BL164" i="9"/>
  <c r="BI164" i="9"/>
  <c r="BF164" i="9"/>
  <c r="BC164" i="9"/>
  <c r="AZ164" i="9"/>
  <c r="AW164" i="9"/>
  <c r="AT164" i="9"/>
  <c r="AQ164" i="9"/>
  <c r="AN164" i="9"/>
  <c r="AK164" i="9"/>
  <c r="AH164" i="9"/>
  <c r="AE164" i="9"/>
  <c r="AB164" i="9"/>
  <c r="Y164" i="9"/>
  <c r="V164" i="9"/>
  <c r="S164" i="9"/>
  <c r="P164" i="9"/>
  <c r="M164" i="9"/>
  <c r="J164" i="9"/>
  <c r="G164" i="9"/>
  <c r="D164" i="9"/>
  <c r="CA161" i="9"/>
  <c r="BX161" i="9"/>
  <c r="BU161" i="9"/>
  <c r="BR161" i="9"/>
  <c r="BO161" i="9"/>
  <c r="BL161" i="9"/>
  <c r="BI161" i="9"/>
  <c r="BF161" i="9"/>
  <c r="BC161" i="9"/>
  <c r="AZ161" i="9"/>
  <c r="AW161" i="9"/>
  <c r="AT161" i="9"/>
  <c r="AQ161" i="9"/>
  <c r="AN161" i="9"/>
  <c r="AK161" i="9"/>
  <c r="AH161" i="9"/>
  <c r="AE161" i="9"/>
  <c r="AB161" i="9"/>
  <c r="Y161" i="9"/>
  <c r="V161" i="9"/>
  <c r="S161" i="9"/>
  <c r="P161" i="9"/>
  <c r="M161" i="9"/>
  <c r="J161" i="9"/>
  <c r="G161" i="9"/>
  <c r="D161" i="9"/>
  <c r="CA160" i="9"/>
  <c r="BX160" i="9"/>
  <c r="BU160" i="9"/>
  <c r="BR160" i="9"/>
  <c r="BO160" i="9"/>
  <c r="BL160" i="9"/>
  <c r="BI160" i="9"/>
  <c r="BF160" i="9"/>
  <c r="BC160" i="9"/>
  <c r="AZ160" i="9"/>
  <c r="AW160" i="9"/>
  <c r="AT160" i="9"/>
  <c r="AQ160" i="9"/>
  <c r="AN160" i="9"/>
  <c r="AK160" i="9"/>
  <c r="AH160" i="9"/>
  <c r="AE160" i="9"/>
  <c r="AB160" i="9"/>
  <c r="Y160" i="9"/>
  <c r="V160" i="9"/>
  <c r="S160" i="9"/>
  <c r="P160" i="9"/>
  <c r="M160" i="9"/>
  <c r="J160" i="9"/>
  <c r="G160" i="9"/>
  <c r="D160" i="9"/>
  <c r="CA159" i="9"/>
  <c r="BX159" i="9"/>
  <c r="BU159" i="9"/>
  <c r="BR159" i="9"/>
  <c r="BO159" i="9"/>
  <c r="BL159" i="9"/>
  <c r="BI159" i="9"/>
  <c r="BF159" i="9"/>
  <c r="BC159" i="9"/>
  <c r="AZ159" i="9"/>
  <c r="AW159" i="9"/>
  <c r="AT159" i="9"/>
  <c r="AQ159" i="9"/>
  <c r="AN159" i="9"/>
  <c r="AK159" i="9"/>
  <c r="AH159" i="9"/>
  <c r="AE159" i="9"/>
  <c r="AB159" i="9"/>
  <c r="Y159" i="9"/>
  <c r="V159" i="9"/>
  <c r="S159" i="9"/>
  <c r="P159" i="9"/>
  <c r="M159" i="9"/>
  <c r="J159" i="9"/>
  <c r="G159" i="9"/>
  <c r="D159" i="9"/>
  <c r="CA158" i="9"/>
  <c r="BX158" i="9"/>
  <c r="BU158" i="9"/>
  <c r="BR158" i="9"/>
  <c r="BO158" i="9"/>
  <c r="BL158" i="9"/>
  <c r="BI158" i="9"/>
  <c r="BF158" i="9"/>
  <c r="BC158" i="9"/>
  <c r="AZ158" i="9"/>
  <c r="AW158" i="9"/>
  <c r="AT158" i="9"/>
  <c r="AQ158" i="9"/>
  <c r="AN158" i="9"/>
  <c r="AK158" i="9"/>
  <c r="AH158" i="9"/>
  <c r="AE158" i="9"/>
  <c r="AB158" i="9"/>
  <c r="Y158" i="9"/>
  <c r="V158" i="9"/>
  <c r="S158" i="9"/>
  <c r="P158" i="9"/>
  <c r="M158" i="9"/>
  <c r="J158" i="9"/>
  <c r="G158" i="9"/>
  <c r="D158" i="9"/>
  <c r="CA157" i="9"/>
  <c r="BX157" i="9"/>
  <c r="BU157" i="9"/>
  <c r="BR157" i="9"/>
  <c r="BO157" i="9"/>
  <c r="BL157" i="9"/>
  <c r="BI157" i="9"/>
  <c r="BF157" i="9"/>
  <c r="BC157" i="9"/>
  <c r="AZ157" i="9"/>
  <c r="AW157" i="9"/>
  <c r="AT157" i="9"/>
  <c r="AQ157" i="9"/>
  <c r="AN157" i="9"/>
  <c r="AK157" i="9"/>
  <c r="AH157" i="9"/>
  <c r="AE157" i="9"/>
  <c r="AB157" i="9"/>
  <c r="Y157" i="9"/>
  <c r="V157" i="9"/>
  <c r="S157" i="9"/>
  <c r="P157" i="9"/>
  <c r="M157" i="9"/>
  <c r="J157" i="9"/>
  <c r="G157" i="9"/>
  <c r="D157" i="9"/>
  <c r="CA154" i="9"/>
  <c r="BX154" i="9"/>
  <c r="BU154" i="9"/>
  <c r="BR154" i="9"/>
  <c r="BO154" i="9"/>
  <c r="BL154" i="9"/>
  <c r="BI154" i="9"/>
  <c r="BF154" i="9"/>
  <c r="BC154" i="9"/>
  <c r="AZ154" i="9"/>
  <c r="AW154" i="9"/>
  <c r="AT154" i="9"/>
  <c r="AQ154" i="9"/>
  <c r="AN154" i="9"/>
  <c r="AK154" i="9"/>
  <c r="AH154" i="9"/>
  <c r="AE154" i="9"/>
  <c r="AB154" i="9"/>
  <c r="Y154" i="9"/>
  <c r="V154" i="9"/>
  <c r="S154" i="9"/>
  <c r="P154" i="9"/>
  <c r="M154" i="9"/>
  <c r="J154" i="9"/>
  <c r="G154" i="9"/>
  <c r="D154" i="9"/>
  <c r="CA153" i="9"/>
  <c r="BX153" i="9"/>
  <c r="BU153" i="9"/>
  <c r="BR153" i="9"/>
  <c r="BO153" i="9"/>
  <c r="BL153" i="9"/>
  <c r="BI153" i="9"/>
  <c r="BF153" i="9"/>
  <c r="BC153" i="9"/>
  <c r="AZ153" i="9"/>
  <c r="AW153" i="9"/>
  <c r="AT153" i="9"/>
  <c r="AQ153" i="9"/>
  <c r="AN153" i="9"/>
  <c r="AK153" i="9"/>
  <c r="AH153" i="9"/>
  <c r="AE153" i="9"/>
  <c r="AB153" i="9"/>
  <c r="Y153" i="9"/>
  <c r="V153" i="9"/>
  <c r="S153" i="9"/>
  <c r="P153" i="9"/>
  <c r="M153" i="9"/>
  <c r="J153" i="9"/>
  <c r="G153" i="9"/>
  <c r="D153" i="9"/>
  <c r="CA152" i="9"/>
  <c r="BX152" i="9"/>
  <c r="BU152" i="9"/>
  <c r="BR152" i="9"/>
  <c r="BO152" i="9"/>
  <c r="BL152" i="9"/>
  <c r="BI152" i="9"/>
  <c r="BF152" i="9"/>
  <c r="BC152" i="9"/>
  <c r="AZ152" i="9"/>
  <c r="AW152" i="9"/>
  <c r="AT152" i="9"/>
  <c r="AQ152" i="9"/>
  <c r="AN152" i="9"/>
  <c r="AK152" i="9"/>
  <c r="AH152" i="9"/>
  <c r="AE152" i="9"/>
  <c r="AB152" i="9"/>
  <c r="Y152" i="9"/>
  <c r="V152" i="9"/>
  <c r="S152" i="9"/>
  <c r="P152" i="9"/>
  <c r="M152" i="9"/>
  <c r="J152" i="9"/>
  <c r="G152" i="9"/>
  <c r="D152" i="9"/>
  <c r="CA151" i="9"/>
  <c r="BX151" i="9"/>
  <c r="BU151" i="9"/>
  <c r="BR151" i="9"/>
  <c r="BO151" i="9"/>
  <c r="BL151" i="9"/>
  <c r="BI151" i="9"/>
  <c r="BF151" i="9"/>
  <c r="BC151" i="9"/>
  <c r="AZ151" i="9"/>
  <c r="AW151" i="9"/>
  <c r="AT151" i="9"/>
  <c r="AQ151" i="9"/>
  <c r="AN151" i="9"/>
  <c r="AK151" i="9"/>
  <c r="AH151" i="9"/>
  <c r="AE151" i="9"/>
  <c r="AB151" i="9"/>
  <c r="Y151" i="9"/>
  <c r="V151" i="9"/>
  <c r="S151" i="9"/>
  <c r="P151" i="9"/>
  <c r="M151" i="9"/>
  <c r="J151" i="9"/>
  <c r="G151" i="9"/>
  <c r="D151" i="9"/>
  <c r="CA150" i="9"/>
  <c r="BX150" i="9"/>
  <c r="BU150" i="9"/>
  <c r="BR150" i="9"/>
  <c r="BO150" i="9"/>
  <c r="BL150" i="9"/>
  <c r="BI150" i="9"/>
  <c r="BF150" i="9"/>
  <c r="BC150" i="9"/>
  <c r="AZ150" i="9"/>
  <c r="AW150" i="9"/>
  <c r="AT150" i="9"/>
  <c r="AQ150" i="9"/>
  <c r="AN150" i="9"/>
  <c r="AK150" i="9"/>
  <c r="AH150" i="9"/>
  <c r="AE150" i="9"/>
  <c r="AB150" i="9"/>
  <c r="Y150" i="9"/>
  <c r="V150" i="9"/>
  <c r="S150" i="9"/>
  <c r="P150" i="9"/>
  <c r="M150" i="9"/>
  <c r="J150" i="9"/>
  <c r="G150" i="9"/>
  <c r="D150" i="9"/>
  <c r="CA146" i="9"/>
  <c r="BX146" i="9"/>
  <c r="BU146" i="9"/>
  <c r="BR146" i="9"/>
  <c r="BO146" i="9"/>
  <c r="BL146" i="9"/>
  <c r="BI146" i="9"/>
  <c r="BF146" i="9"/>
  <c r="BC146" i="9"/>
  <c r="AZ146" i="9"/>
  <c r="AW146" i="9"/>
  <c r="AT146" i="9"/>
  <c r="AQ146" i="9"/>
  <c r="AN146" i="9"/>
  <c r="AK146" i="9"/>
  <c r="AH146" i="9"/>
  <c r="AE146" i="9"/>
  <c r="AB146" i="9"/>
  <c r="Y146" i="9"/>
  <c r="V146" i="9"/>
  <c r="S146" i="9"/>
  <c r="P146" i="9"/>
  <c r="M146" i="9"/>
  <c r="J146" i="9"/>
  <c r="G146" i="9"/>
  <c r="D146" i="9"/>
  <c r="CA142" i="9"/>
  <c r="BX142" i="9"/>
  <c r="BU142" i="9"/>
  <c r="BR142" i="9"/>
  <c r="BO142" i="9"/>
  <c r="BL142" i="9"/>
  <c r="BI142" i="9"/>
  <c r="BF142" i="9"/>
  <c r="BC142" i="9"/>
  <c r="AZ142" i="9"/>
  <c r="AW142" i="9"/>
  <c r="AT142" i="9"/>
  <c r="AQ142" i="9"/>
  <c r="AN142" i="9"/>
  <c r="AK142" i="9"/>
  <c r="AH142" i="9"/>
  <c r="AE142" i="9"/>
  <c r="AB142" i="9"/>
  <c r="Y142" i="9"/>
  <c r="V142" i="9"/>
  <c r="S142" i="9"/>
  <c r="P142" i="9"/>
  <c r="M142" i="9"/>
  <c r="J142" i="9"/>
  <c r="G142" i="9"/>
  <c r="D142" i="9"/>
  <c r="CA141" i="9"/>
  <c r="BX141" i="9"/>
  <c r="BU141" i="9"/>
  <c r="BR141" i="9"/>
  <c r="BO141" i="9"/>
  <c r="BL141" i="9"/>
  <c r="BI141" i="9"/>
  <c r="BF141" i="9"/>
  <c r="BC141" i="9"/>
  <c r="AZ141" i="9"/>
  <c r="AW141" i="9"/>
  <c r="AT141" i="9"/>
  <c r="AQ141" i="9"/>
  <c r="AN141" i="9"/>
  <c r="AK141" i="9"/>
  <c r="AH141" i="9"/>
  <c r="AE141" i="9"/>
  <c r="AB141" i="9"/>
  <c r="Y141" i="9"/>
  <c r="V141" i="9"/>
  <c r="S141" i="9"/>
  <c r="P141" i="9"/>
  <c r="M141" i="9"/>
  <c r="J141" i="9"/>
  <c r="G141" i="9"/>
  <c r="D141" i="9"/>
  <c r="CA140" i="9"/>
  <c r="BX140" i="9"/>
  <c r="BU140" i="9"/>
  <c r="BR140" i="9"/>
  <c r="BO140" i="9"/>
  <c r="BL140" i="9"/>
  <c r="BI140" i="9"/>
  <c r="BF140" i="9"/>
  <c r="BC140" i="9"/>
  <c r="AZ140" i="9"/>
  <c r="AW140" i="9"/>
  <c r="AT140" i="9"/>
  <c r="AQ140" i="9"/>
  <c r="AN140" i="9"/>
  <c r="AK140" i="9"/>
  <c r="AH140" i="9"/>
  <c r="AE140" i="9"/>
  <c r="AB140" i="9"/>
  <c r="Y140" i="9"/>
  <c r="V140" i="9"/>
  <c r="S140" i="9"/>
  <c r="P140" i="9"/>
  <c r="M140" i="9"/>
  <c r="J140" i="9"/>
  <c r="G140" i="9"/>
  <c r="D140" i="9"/>
  <c r="CA139" i="9"/>
  <c r="BX139" i="9"/>
  <c r="BU139" i="9"/>
  <c r="BR139" i="9"/>
  <c r="BO139" i="9"/>
  <c r="BL139" i="9"/>
  <c r="BI139" i="9"/>
  <c r="BF139" i="9"/>
  <c r="BC139" i="9"/>
  <c r="AZ139" i="9"/>
  <c r="AW139" i="9"/>
  <c r="AT139" i="9"/>
  <c r="AQ139" i="9"/>
  <c r="AN139" i="9"/>
  <c r="AK139" i="9"/>
  <c r="AH139" i="9"/>
  <c r="AE139" i="9"/>
  <c r="AB139" i="9"/>
  <c r="Y139" i="9"/>
  <c r="V139" i="9"/>
  <c r="S139" i="9"/>
  <c r="P139" i="9"/>
  <c r="M139" i="9"/>
  <c r="J139" i="9"/>
  <c r="G139" i="9"/>
  <c r="D139" i="9"/>
  <c r="CA138" i="9"/>
  <c r="BX138" i="9"/>
  <c r="BU138" i="9"/>
  <c r="BR138" i="9"/>
  <c r="BO138" i="9"/>
  <c r="BL138" i="9"/>
  <c r="BI138" i="9"/>
  <c r="BF138" i="9"/>
  <c r="BC138" i="9"/>
  <c r="AZ138" i="9"/>
  <c r="AW138" i="9"/>
  <c r="AT138" i="9"/>
  <c r="AQ138" i="9"/>
  <c r="AN138" i="9"/>
  <c r="AK138" i="9"/>
  <c r="AH138" i="9"/>
  <c r="AE138" i="9"/>
  <c r="AB138" i="9"/>
  <c r="Y138" i="9"/>
  <c r="V138" i="9"/>
  <c r="S138" i="9"/>
  <c r="P138" i="9"/>
  <c r="M138" i="9"/>
  <c r="J138" i="9"/>
  <c r="G138" i="9"/>
  <c r="D138" i="9"/>
  <c r="CA137" i="9"/>
  <c r="BX137" i="9"/>
  <c r="BU137" i="9"/>
  <c r="BR137" i="9"/>
  <c r="BO137" i="9"/>
  <c r="BL137" i="9"/>
  <c r="BI137" i="9"/>
  <c r="BF137" i="9"/>
  <c r="BC137" i="9"/>
  <c r="AZ137" i="9"/>
  <c r="AW137" i="9"/>
  <c r="AT137" i="9"/>
  <c r="AQ137" i="9"/>
  <c r="AN137" i="9"/>
  <c r="AK137" i="9"/>
  <c r="AH137" i="9"/>
  <c r="AE137" i="9"/>
  <c r="AB137" i="9"/>
  <c r="Y137" i="9"/>
  <c r="V137" i="9"/>
  <c r="S137" i="9"/>
  <c r="P137" i="9"/>
  <c r="M137" i="9"/>
  <c r="J137" i="9"/>
  <c r="G137" i="9"/>
  <c r="D137" i="9"/>
  <c r="CA136" i="9"/>
  <c r="BX136" i="9"/>
  <c r="BU136" i="9"/>
  <c r="BR136" i="9"/>
  <c r="BO136" i="9"/>
  <c r="BL136" i="9"/>
  <c r="BI136" i="9"/>
  <c r="BF136" i="9"/>
  <c r="BC136" i="9"/>
  <c r="AZ136" i="9"/>
  <c r="AW136" i="9"/>
  <c r="AT136" i="9"/>
  <c r="AQ136" i="9"/>
  <c r="AN136" i="9"/>
  <c r="AK136" i="9"/>
  <c r="AH136" i="9"/>
  <c r="AE136" i="9"/>
  <c r="AB136" i="9"/>
  <c r="Y136" i="9"/>
  <c r="V136" i="9"/>
  <c r="S136" i="9"/>
  <c r="P136" i="9"/>
  <c r="M136" i="9"/>
  <c r="J136" i="9"/>
  <c r="G136" i="9"/>
  <c r="D136" i="9"/>
  <c r="CA133" i="9"/>
  <c r="BX133" i="9"/>
  <c r="BU133" i="9"/>
  <c r="BR133" i="9"/>
  <c r="BO133" i="9"/>
  <c r="BL133" i="9"/>
  <c r="BI133" i="9"/>
  <c r="BF133" i="9"/>
  <c r="BC133" i="9"/>
  <c r="AZ133" i="9"/>
  <c r="AW133" i="9"/>
  <c r="AT133" i="9"/>
  <c r="AQ133" i="9"/>
  <c r="AN133" i="9"/>
  <c r="AK133" i="9"/>
  <c r="AH133" i="9"/>
  <c r="AE133" i="9"/>
  <c r="AB133" i="9"/>
  <c r="Y133" i="9"/>
  <c r="V133" i="9"/>
  <c r="S133" i="9"/>
  <c r="P133" i="9"/>
  <c r="M133" i="9"/>
  <c r="J133" i="9"/>
  <c r="G133" i="9"/>
  <c r="D133" i="9"/>
  <c r="CA132" i="9"/>
  <c r="BX132" i="9"/>
  <c r="BU132" i="9"/>
  <c r="BR132" i="9"/>
  <c r="BO132" i="9"/>
  <c r="BL132" i="9"/>
  <c r="BI132" i="9"/>
  <c r="BF132" i="9"/>
  <c r="BC132" i="9"/>
  <c r="AZ132" i="9"/>
  <c r="AW132" i="9"/>
  <c r="AT132" i="9"/>
  <c r="AQ132" i="9"/>
  <c r="AN132" i="9"/>
  <c r="AK132" i="9"/>
  <c r="AH132" i="9"/>
  <c r="AE132" i="9"/>
  <c r="AB132" i="9"/>
  <c r="Y132" i="9"/>
  <c r="V132" i="9"/>
  <c r="S132" i="9"/>
  <c r="P132" i="9"/>
  <c r="M132" i="9"/>
  <c r="J132" i="9"/>
  <c r="G132" i="9"/>
  <c r="D132" i="9"/>
  <c r="CA131" i="9"/>
  <c r="BX131" i="9"/>
  <c r="BU131" i="9"/>
  <c r="BR131" i="9"/>
  <c r="BO131" i="9"/>
  <c r="BL131" i="9"/>
  <c r="BI131" i="9"/>
  <c r="BF131" i="9"/>
  <c r="BC131" i="9"/>
  <c r="AZ131" i="9"/>
  <c r="AW131" i="9"/>
  <c r="AT131" i="9"/>
  <c r="AQ131" i="9"/>
  <c r="AN131" i="9"/>
  <c r="AK131" i="9"/>
  <c r="AH131" i="9"/>
  <c r="AE131" i="9"/>
  <c r="AB131" i="9"/>
  <c r="Y131" i="9"/>
  <c r="V131" i="9"/>
  <c r="S131" i="9"/>
  <c r="P131" i="9"/>
  <c r="M131" i="9"/>
  <c r="J131" i="9"/>
  <c r="G131" i="9"/>
  <c r="D131" i="9"/>
  <c r="CA130" i="9"/>
  <c r="BX130" i="9"/>
  <c r="BU130" i="9"/>
  <c r="BR130" i="9"/>
  <c r="BO130" i="9"/>
  <c r="BL130" i="9"/>
  <c r="BI130" i="9"/>
  <c r="BF130" i="9"/>
  <c r="BC130" i="9"/>
  <c r="AZ130" i="9"/>
  <c r="AW130" i="9"/>
  <c r="AT130" i="9"/>
  <c r="AQ130" i="9"/>
  <c r="AN130" i="9"/>
  <c r="AK130" i="9"/>
  <c r="AH130" i="9"/>
  <c r="AE130" i="9"/>
  <c r="AB130" i="9"/>
  <c r="Y130" i="9"/>
  <c r="V130" i="9"/>
  <c r="S130" i="9"/>
  <c r="P130" i="9"/>
  <c r="M130" i="9"/>
  <c r="J130" i="9"/>
  <c r="G130" i="9"/>
  <c r="D130" i="9"/>
  <c r="CA129" i="9"/>
  <c r="BX129" i="9"/>
  <c r="BU129" i="9"/>
  <c r="BR129" i="9"/>
  <c r="BO129" i="9"/>
  <c r="BL129" i="9"/>
  <c r="BI129" i="9"/>
  <c r="BF129" i="9"/>
  <c r="BC129" i="9"/>
  <c r="AZ129" i="9"/>
  <c r="AW129" i="9"/>
  <c r="AT129" i="9"/>
  <c r="AQ129" i="9"/>
  <c r="AN129" i="9"/>
  <c r="AK129" i="9"/>
  <c r="AH129" i="9"/>
  <c r="AE129" i="9"/>
  <c r="AB129" i="9"/>
  <c r="Y129" i="9"/>
  <c r="V129" i="9"/>
  <c r="S129" i="9"/>
  <c r="P129" i="9"/>
  <c r="M129" i="9"/>
  <c r="J129" i="9"/>
  <c r="G129" i="9"/>
  <c r="D129" i="9"/>
  <c r="CA128" i="9"/>
  <c r="BX128" i="9"/>
  <c r="BU128" i="9"/>
  <c r="BR128" i="9"/>
  <c r="BO128" i="9"/>
  <c r="BL128" i="9"/>
  <c r="BI128" i="9"/>
  <c r="BF128" i="9"/>
  <c r="BC128" i="9"/>
  <c r="AZ128" i="9"/>
  <c r="AW128" i="9"/>
  <c r="AT128" i="9"/>
  <c r="AQ128" i="9"/>
  <c r="AN128" i="9"/>
  <c r="AK128" i="9"/>
  <c r="AH128" i="9"/>
  <c r="AE128" i="9"/>
  <c r="AB128" i="9"/>
  <c r="Y128" i="9"/>
  <c r="V128" i="9"/>
  <c r="S128" i="9"/>
  <c r="P128" i="9"/>
  <c r="M128" i="9"/>
  <c r="J128" i="9"/>
  <c r="G128" i="9"/>
  <c r="D128" i="9"/>
  <c r="CA127" i="9"/>
  <c r="BX127" i="9"/>
  <c r="BU127" i="9"/>
  <c r="BR127" i="9"/>
  <c r="BO127" i="9"/>
  <c r="BL127" i="9"/>
  <c r="BI127" i="9"/>
  <c r="BF127" i="9"/>
  <c r="BC127" i="9"/>
  <c r="AZ127" i="9"/>
  <c r="AW127" i="9"/>
  <c r="AT127" i="9"/>
  <c r="AQ127" i="9"/>
  <c r="AN127" i="9"/>
  <c r="AK127" i="9"/>
  <c r="AH127" i="9"/>
  <c r="AE127" i="9"/>
  <c r="AB127" i="9"/>
  <c r="Y127" i="9"/>
  <c r="V127" i="9"/>
  <c r="S127" i="9"/>
  <c r="P127" i="9"/>
  <c r="M127" i="9"/>
  <c r="J127" i="9"/>
  <c r="G127" i="9"/>
  <c r="D127" i="9"/>
  <c r="CA124" i="9"/>
  <c r="BX124" i="9"/>
  <c r="BU124" i="9"/>
  <c r="BR124" i="9"/>
  <c r="BO124" i="9"/>
  <c r="BL124" i="9"/>
  <c r="BI124" i="9"/>
  <c r="BF124" i="9"/>
  <c r="BC124" i="9"/>
  <c r="AZ124" i="9"/>
  <c r="AW124" i="9"/>
  <c r="AT124" i="9"/>
  <c r="AQ124" i="9"/>
  <c r="AN124" i="9"/>
  <c r="AK124" i="9"/>
  <c r="AH124" i="9"/>
  <c r="AE124" i="9"/>
  <c r="AB124" i="9"/>
  <c r="Y124" i="9"/>
  <c r="V124" i="9"/>
  <c r="S124" i="9"/>
  <c r="P124" i="9"/>
  <c r="M124" i="9"/>
  <c r="J124" i="9"/>
  <c r="G124" i="9"/>
  <c r="D124" i="9"/>
  <c r="CA123" i="9"/>
  <c r="BX123" i="9"/>
  <c r="BU123" i="9"/>
  <c r="BR123" i="9"/>
  <c r="BO123" i="9"/>
  <c r="BL123" i="9"/>
  <c r="BI123" i="9"/>
  <c r="BF123" i="9"/>
  <c r="BC123" i="9"/>
  <c r="AZ123" i="9"/>
  <c r="AW123" i="9"/>
  <c r="AT123" i="9"/>
  <c r="AQ123" i="9"/>
  <c r="AN123" i="9"/>
  <c r="AK123" i="9"/>
  <c r="AH123" i="9"/>
  <c r="AE123" i="9"/>
  <c r="AB123" i="9"/>
  <c r="Y123" i="9"/>
  <c r="V123" i="9"/>
  <c r="S123" i="9"/>
  <c r="P123" i="9"/>
  <c r="M123" i="9"/>
  <c r="J123" i="9"/>
  <c r="G123" i="9"/>
  <c r="D123" i="9"/>
  <c r="CA122" i="9"/>
  <c r="BX122" i="9"/>
  <c r="BU122" i="9"/>
  <c r="BR122" i="9"/>
  <c r="BO122" i="9"/>
  <c r="BL122" i="9"/>
  <c r="BI122" i="9"/>
  <c r="BF122" i="9"/>
  <c r="BC122" i="9"/>
  <c r="AZ122" i="9"/>
  <c r="AW122" i="9"/>
  <c r="AT122" i="9"/>
  <c r="AQ122" i="9"/>
  <c r="AN122" i="9"/>
  <c r="AK122" i="9"/>
  <c r="AH122" i="9"/>
  <c r="AE122" i="9"/>
  <c r="AB122" i="9"/>
  <c r="Y122" i="9"/>
  <c r="V122" i="9"/>
  <c r="S122" i="9"/>
  <c r="P122" i="9"/>
  <c r="M122" i="9"/>
  <c r="J122" i="9"/>
  <c r="G122" i="9"/>
  <c r="D122" i="9"/>
  <c r="CA121" i="9"/>
  <c r="BX121" i="9"/>
  <c r="BU121" i="9"/>
  <c r="BR121" i="9"/>
  <c r="BO121" i="9"/>
  <c r="BL121" i="9"/>
  <c r="BI121" i="9"/>
  <c r="BF121" i="9"/>
  <c r="BC121" i="9"/>
  <c r="AZ121" i="9"/>
  <c r="AW121" i="9"/>
  <c r="AT121" i="9"/>
  <c r="AQ121" i="9"/>
  <c r="AN121" i="9"/>
  <c r="AK121" i="9"/>
  <c r="AH121" i="9"/>
  <c r="AE121" i="9"/>
  <c r="AB121" i="9"/>
  <c r="Y121" i="9"/>
  <c r="V121" i="9"/>
  <c r="S121" i="9"/>
  <c r="P121" i="9"/>
  <c r="M121" i="9"/>
  <c r="J121" i="9"/>
  <c r="G121" i="9"/>
  <c r="D121" i="9"/>
  <c r="CA120" i="9"/>
  <c r="BX120" i="9"/>
  <c r="BU120" i="9"/>
  <c r="BR120" i="9"/>
  <c r="BO120" i="9"/>
  <c r="BL120" i="9"/>
  <c r="BI120" i="9"/>
  <c r="BF120" i="9"/>
  <c r="BC120" i="9"/>
  <c r="AZ120" i="9"/>
  <c r="AW120" i="9"/>
  <c r="AT120" i="9"/>
  <c r="AQ120" i="9"/>
  <c r="AN120" i="9"/>
  <c r="AK120" i="9"/>
  <c r="AH120" i="9"/>
  <c r="AE120" i="9"/>
  <c r="AB120" i="9"/>
  <c r="Y120" i="9"/>
  <c r="V120" i="9"/>
  <c r="S120" i="9"/>
  <c r="P120" i="9"/>
  <c r="M120" i="9"/>
  <c r="J120" i="9"/>
  <c r="G120" i="9"/>
  <c r="D120" i="9"/>
  <c r="CA119" i="9"/>
  <c r="BX119" i="9"/>
  <c r="BU119" i="9"/>
  <c r="BR119" i="9"/>
  <c r="BO119" i="9"/>
  <c r="BL119" i="9"/>
  <c r="BI119" i="9"/>
  <c r="BF119" i="9"/>
  <c r="BC119" i="9"/>
  <c r="AZ119" i="9"/>
  <c r="AW119" i="9"/>
  <c r="AT119" i="9"/>
  <c r="AQ119" i="9"/>
  <c r="AN119" i="9"/>
  <c r="AK119" i="9"/>
  <c r="AH119" i="9"/>
  <c r="AE119" i="9"/>
  <c r="AB119" i="9"/>
  <c r="Y119" i="9"/>
  <c r="V119" i="9"/>
  <c r="S119" i="9"/>
  <c r="P119" i="9"/>
  <c r="M119" i="9"/>
  <c r="J119" i="9"/>
  <c r="G119" i="9"/>
  <c r="D119" i="9"/>
  <c r="CA118" i="9"/>
  <c r="BX118" i="9"/>
  <c r="BU118" i="9"/>
  <c r="BR118" i="9"/>
  <c r="BO118" i="9"/>
  <c r="BL118" i="9"/>
  <c r="BI118" i="9"/>
  <c r="BF118" i="9"/>
  <c r="BC118" i="9"/>
  <c r="AZ118" i="9"/>
  <c r="AW118" i="9"/>
  <c r="AT118" i="9"/>
  <c r="AQ118" i="9"/>
  <c r="AN118" i="9"/>
  <c r="AK118" i="9"/>
  <c r="AH118" i="9"/>
  <c r="AE118" i="9"/>
  <c r="AB118" i="9"/>
  <c r="Y118" i="9"/>
  <c r="V118" i="9"/>
  <c r="S118" i="9"/>
  <c r="P118" i="9"/>
  <c r="M118" i="9"/>
  <c r="J118" i="9"/>
  <c r="G118" i="9"/>
  <c r="D118" i="9"/>
  <c r="CA115" i="9"/>
  <c r="BX115" i="9"/>
  <c r="BU115" i="9"/>
  <c r="BR115" i="9"/>
  <c r="BO115" i="9"/>
  <c r="BL115" i="9"/>
  <c r="BI115" i="9"/>
  <c r="BF115" i="9"/>
  <c r="BC115" i="9"/>
  <c r="AZ115" i="9"/>
  <c r="AW115" i="9"/>
  <c r="AT115" i="9"/>
  <c r="AQ115" i="9"/>
  <c r="AN115" i="9"/>
  <c r="AK115" i="9"/>
  <c r="AH115" i="9"/>
  <c r="AE115" i="9"/>
  <c r="AB115" i="9"/>
  <c r="Y115" i="9"/>
  <c r="V115" i="9"/>
  <c r="S115" i="9"/>
  <c r="P115" i="9"/>
  <c r="M115" i="9"/>
  <c r="J115" i="9"/>
  <c r="G115" i="9"/>
  <c r="D115" i="9"/>
  <c r="CA114" i="9"/>
  <c r="BX114" i="9"/>
  <c r="BU114" i="9"/>
  <c r="BR114" i="9"/>
  <c r="BO114" i="9"/>
  <c r="BL114" i="9"/>
  <c r="BI114" i="9"/>
  <c r="BF114" i="9"/>
  <c r="BC114" i="9"/>
  <c r="AZ114" i="9"/>
  <c r="AW114" i="9"/>
  <c r="AT114" i="9"/>
  <c r="AQ114" i="9"/>
  <c r="AN114" i="9"/>
  <c r="AK114" i="9"/>
  <c r="AH114" i="9"/>
  <c r="AE114" i="9"/>
  <c r="AB114" i="9"/>
  <c r="Y114" i="9"/>
  <c r="V114" i="9"/>
  <c r="S114" i="9"/>
  <c r="P114" i="9"/>
  <c r="M114" i="9"/>
  <c r="J114" i="9"/>
  <c r="G114" i="9"/>
  <c r="D114" i="9"/>
  <c r="CA113" i="9"/>
  <c r="BX113" i="9"/>
  <c r="BU113" i="9"/>
  <c r="BR113" i="9"/>
  <c r="BO113" i="9"/>
  <c r="BL113" i="9"/>
  <c r="BI113" i="9"/>
  <c r="BF113" i="9"/>
  <c r="BC113" i="9"/>
  <c r="AZ113" i="9"/>
  <c r="AW113" i="9"/>
  <c r="AT113" i="9"/>
  <c r="AQ113" i="9"/>
  <c r="AN113" i="9"/>
  <c r="AK113" i="9"/>
  <c r="AH113" i="9"/>
  <c r="AE113" i="9"/>
  <c r="AB113" i="9"/>
  <c r="Y113" i="9"/>
  <c r="V113" i="9"/>
  <c r="S113" i="9"/>
  <c r="P113" i="9"/>
  <c r="M113" i="9"/>
  <c r="J113" i="9"/>
  <c r="G113" i="9"/>
  <c r="D113" i="9"/>
  <c r="CA110" i="9"/>
  <c r="BX110" i="9"/>
  <c r="BU110" i="9"/>
  <c r="BR110" i="9"/>
  <c r="BO110" i="9"/>
  <c r="BL110" i="9"/>
  <c r="BI110" i="9"/>
  <c r="BF110" i="9"/>
  <c r="BC110" i="9"/>
  <c r="AZ110" i="9"/>
  <c r="AW110" i="9"/>
  <c r="AT110" i="9"/>
  <c r="AQ110" i="9"/>
  <c r="AN110" i="9"/>
  <c r="AK110" i="9"/>
  <c r="AH110" i="9"/>
  <c r="AE110" i="9"/>
  <c r="AB110" i="9"/>
  <c r="Y110" i="9"/>
  <c r="V110" i="9"/>
  <c r="S110" i="9"/>
  <c r="P110" i="9"/>
  <c r="M110" i="9"/>
  <c r="J110" i="9"/>
  <c r="G110" i="9"/>
  <c r="D110" i="9"/>
  <c r="CA109" i="9"/>
  <c r="BX109" i="9"/>
  <c r="BU109" i="9"/>
  <c r="BR109" i="9"/>
  <c r="BO109" i="9"/>
  <c r="BL109" i="9"/>
  <c r="BI109" i="9"/>
  <c r="BF109" i="9"/>
  <c r="BC109" i="9"/>
  <c r="AZ109" i="9"/>
  <c r="AW109" i="9"/>
  <c r="AT109" i="9"/>
  <c r="AQ109" i="9"/>
  <c r="AN109" i="9"/>
  <c r="AK109" i="9"/>
  <c r="AH109" i="9"/>
  <c r="AE109" i="9"/>
  <c r="AB109" i="9"/>
  <c r="Y109" i="9"/>
  <c r="V109" i="9"/>
  <c r="S109" i="9"/>
  <c r="P109" i="9"/>
  <c r="M109" i="9"/>
  <c r="J109" i="9"/>
  <c r="G109" i="9"/>
  <c r="D109" i="9"/>
  <c r="CA108" i="9"/>
  <c r="BX108" i="9"/>
  <c r="BU108" i="9"/>
  <c r="BR108" i="9"/>
  <c r="BO108" i="9"/>
  <c r="BL108" i="9"/>
  <c r="BI108" i="9"/>
  <c r="BF108" i="9"/>
  <c r="BC108" i="9"/>
  <c r="AZ108" i="9"/>
  <c r="AW108" i="9"/>
  <c r="AT108" i="9"/>
  <c r="AQ108" i="9"/>
  <c r="AN108" i="9"/>
  <c r="AK108" i="9"/>
  <c r="AH108" i="9"/>
  <c r="AE108" i="9"/>
  <c r="AB108" i="9"/>
  <c r="Y108" i="9"/>
  <c r="V108" i="9"/>
  <c r="S108" i="9"/>
  <c r="P108" i="9"/>
  <c r="M108" i="9"/>
  <c r="J108" i="9"/>
  <c r="G108" i="9"/>
  <c r="D108" i="9"/>
  <c r="CA107" i="9"/>
  <c r="BX107" i="9"/>
  <c r="BU107" i="9"/>
  <c r="BR107" i="9"/>
  <c r="BO107" i="9"/>
  <c r="BL107" i="9"/>
  <c r="BI107" i="9"/>
  <c r="BF107" i="9"/>
  <c r="BC107" i="9"/>
  <c r="AZ107" i="9"/>
  <c r="AW107" i="9"/>
  <c r="AT107" i="9"/>
  <c r="AQ107" i="9"/>
  <c r="AN107" i="9"/>
  <c r="AK107" i="9"/>
  <c r="AH107" i="9"/>
  <c r="AE107" i="9"/>
  <c r="AB107" i="9"/>
  <c r="Y107" i="9"/>
  <c r="V107" i="9"/>
  <c r="S107" i="9"/>
  <c r="P107" i="9"/>
  <c r="M107" i="9"/>
  <c r="J107" i="9"/>
  <c r="G107" i="9"/>
  <c r="D107" i="9"/>
  <c r="CA106" i="9"/>
  <c r="BX106" i="9"/>
  <c r="BU106" i="9"/>
  <c r="BR106" i="9"/>
  <c r="BO106" i="9"/>
  <c r="BL106" i="9"/>
  <c r="BI106" i="9"/>
  <c r="BF106" i="9"/>
  <c r="BC106" i="9"/>
  <c r="AZ106" i="9"/>
  <c r="AW106" i="9"/>
  <c r="AT106" i="9"/>
  <c r="AQ106" i="9"/>
  <c r="AN106" i="9"/>
  <c r="AK106" i="9"/>
  <c r="AH106" i="9"/>
  <c r="AE106" i="9"/>
  <c r="AB106" i="9"/>
  <c r="Y106" i="9"/>
  <c r="V106" i="9"/>
  <c r="S106" i="9"/>
  <c r="P106" i="9"/>
  <c r="M106" i="9"/>
  <c r="J106" i="9"/>
  <c r="G106" i="9"/>
  <c r="D106" i="9"/>
  <c r="CA105" i="9"/>
  <c r="BX105" i="9"/>
  <c r="BU105" i="9"/>
  <c r="BR105" i="9"/>
  <c r="BO105" i="9"/>
  <c r="BL105" i="9"/>
  <c r="BI105" i="9"/>
  <c r="BF105" i="9"/>
  <c r="BC105" i="9"/>
  <c r="AZ105" i="9"/>
  <c r="AW105" i="9"/>
  <c r="AT105" i="9"/>
  <c r="AQ105" i="9"/>
  <c r="AN105" i="9"/>
  <c r="AK105" i="9"/>
  <c r="AH105" i="9"/>
  <c r="AE105" i="9"/>
  <c r="AB105" i="9"/>
  <c r="Y105" i="9"/>
  <c r="V105" i="9"/>
  <c r="S105" i="9"/>
  <c r="P105" i="9"/>
  <c r="M105" i="9"/>
  <c r="J105" i="9"/>
  <c r="G105" i="9"/>
  <c r="D105" i="9"/>
  <c r="CA102" i="9"/>
  <c r="BX102" i="9"/>
  <c r="BU102" i="9"/>
  <c r="BR102" i="9"/>
  <c r="BO102" i="9"/>
  <c r="BL102" i="9"/>
  <c r="BI102" i="9"/>
  <c r="BF102" i="9"/>
  <c r="BC102" i="9"/>
  <c r="AZ102" i="9"/>
  <c r="AW102" i="9"/>
  <c r="AT102" i="9"/>
  <c r="AQ102" i="9"/>
  <c r="AN102" i="9"/>
  <c r="AK102" i="9"/>
  <c r="AH102" i="9"/>
  <c r="AE102" i="9"/>
  <c r="AB102" i="9"/>
  <c r="Y102" i="9"/>
  <c r="V102" i="9"/>
  <c r="S102" i="9"/>
  <c r="P102" i="9"/>
  <c r="M102" i="9"/>
  <c r="J102" i="9"/>
  <c r="G102" i="9"/>
  <c r="D102" i="9"/>
  <c r="CA101" i="9"/>
  <c r="BX101" i="9"/>
  <c r="BU101" i="9"/>
  <c r="BR101" i="9"/>
  <c r="BO101" i="9"/>
  <c r="BL101" i="9"/>
  <c r="BI101" i="9"/>
  <c r="BF101" i="9"/>
  <c r="BC101" i="9"/>
  <c r="AZ101" i="9"/>
  <c r="AW101" i="9"/>
  <c r="AT101" i="9"/>
  <c r="AQ101" i="9"/>
  <c r="AN101" i="9"/>
  <c r="AK101" i="9"/>
  <c r="AH101" i="9"/>
  <c r="AE101" i="9"/>
  <c r="AB101" i="9"/>
  <c r="Y101" i="9"/>
  <c r="V101" i="9"/>
  <c r="S101" i="9"/>
  <c r="P101" i="9"/>
  <c r="M101" i="9"/>
  <c r="J101" i="9"/>
  <c r="G101" i="9"/>
  <c r="D101" i="9"/>
  <c r="CA100" i="9"/>
  <c r="BX100" i="9"/>
  <c r="BU100" i="9"/>
  <c r="BR100" i="9"/>
  <c r="BO100" i="9"/>
  <c r="BL100" i="9"/>
  <c r="BI100" i="9"/>
  <c r="BF100" i="9"/>
  <c r="BC100" i="9"/>
  <c r="AZ100" i="9"/>
  <c r="AW100" i="9"/>
  <c r="AT100" i="9"/>
  <c r="AQ100" i="9"/>
  <c r="AN100" i="9"/>
  <c r="AK100" i="9"/>
  <c r="AH100" i="9"/>
  <c r="AE100" i="9"/>
  <c r="AB100" i="9"/>
  <c r="Y100" i="9"/>
  <c r="V100" i="9"/>
  <c r="S100" i="9"/>
  <c r="P100" i="9"/>
  <c r="M100" i="9"/>
  <c r="J100" i="9"/>
  <c r="G100" i="9"/>
  <c r="D100" i="9"/>
  <c r="CA99" i="9"/>
  <c r="BX99" i="9"/>
  <c r="BU99" i="9"/>
  <c r="BR99" i="9"/>
  <c r="BO99" i="9"/>
  <c r="BL99" i="9"/>
  <c r="BI99" i="9"/>
  <c r="BF99" i="9"/>
  <c r="BC99" i="9"/>
  <c r="AZ99" i="9"/>
  <c r="AW99" i="9"/>
  <c r="AT99" i="9"/>
  <c r="AQ99" i="9"/>
  <c r="AN99" i="9"/>
  <c r="AK99" i="9"/>
  <c r="AH99" i="9"/>
  <c r="AE99" i="9"/>
  <c r="AB99" i="9"/>
  <c r="Y99" i="9"/>
  <c r="V99" i="9"/>
  <c r="S99" i="9"/>
  <c r="P99" i="9"/>
  <c r="M99" i="9"/>
  <c r="J99" i="9"/>
  <c r="G99" i="9"/>
  <c r="D99" i="9"/>
  <c r="CA98" i="9"/>
  <c r="BX98" i="9"/>
  <c r="BU98" i="9"/>
  <c r="BR98" i="9"/>
  <c r="BO98" i="9"/>
  <c r="BL98" i="9"/>
  <c r="BI98" i="9"/>
  <c r="BF98" i="9"/>
  <c r="BC98" i="9"/>
  <c r="AZ98" i="9"/>
  <c r="AW98" i="9"/>
  <c r="AT98" i="9"/>
  <c r="AQ98" i="9"/>
  <c r="AN98" i="9"/>
  <c r="AK98" i="9"/>
  <c r="AH98" i="9"/>
  <c r="AE98" i="9"/>
  <c r="AB98" i="9"/>
  <c r="Y98" i="9"/>
  <c r="V98" i="9"/>
  <c r="S98" i="9"/>
  <c r="P98" i="9"/>
  <c r="M98" i="9"/>
  <c r="J98" i="9"/>
  <c r="G98" i="9"/>
  <c r="D98" i="9"/>
  <c r="CA97" i="9"/>
  <c r="BX97" i="9"/>
  <c r="BU97" i="9"/>
  <c r="BR97" i="9"/>
  <c r="BO97" i="9"/>
  <c r="BL97" i="9"/>
  <c r="BI97" i="9"/>
  <c r="BF97" i="9"/>
  <c r="BC97" i="9"/>
  <c r="AZ97" i="9"/>
  <c r="AW97" i="9"/>
  <c r="AT97" i="9"/>
  <c r="AQ97" i="9"/>
  <c r="AN97" i="9"/>
  <c r="AK97" i="9"/>
  <c r="AH97" i="9"/>
  <c r="AE97" i="9"/>
  <c r="AB97" i="9"/>
  <c r="Y97" i="9"/>
  <c r="V97" i="9"/>
  <c r="S97" i="9"/>
  <c r="P97" i="9"/>
  <c r="M97" i="9"/>
  <c r="J97" i="9"/>
  <c r="G97" i="9"/>
  <c r="D97" i="9"/>
  <c r="CA96" i="9"/>
  <c r="BX96" i="9"/>
  <c r="BU96" i="9"/>
  <c r="BR96" i="9"/>
  <c r="BO96" i="9"/>
  <c r="BL96" i="9"/>
  <c r="BI96" i="9"/>
  <c r="BF96" i="9"/>
  <c r="BC96" i="9"/>
  <c r="AZ96" i="9"/>
  <c r="AW96" i="9"/>
  <c r="AT96" i="9"/>
  <c r="AQ96" i="9"/>
  <c r="AN96" i="9"/>
  <c r="AK96" i="9"/>
  <c r="AH96" i="9"/>
  <c r="AE96" i="9"/>
  <c r="AB96" i="9"/>
  <c r="Y96" i="9"/>
  <c r="V96" i="9"/>
  <c r="S96" i="9"/>
  <c r="P96" i="9"/>
  <c r="M96" i="9"/>
  <c r="J96" i="9"/>
  <c r="G96" i="9"/>
  <c r="D96" i="9"/>
  <c r="CA95" i="9"/>
  <c r="BX95" i="9"/>
  <c r="BU95" i="9"/>
  <c r="BR95" i="9"/>
  <c r="BO95" i="9"/>
  <c r="BL95" i="9"/>
  <c r="BI95" i="9"/>
  <c r="BF95" i="9"/>
  <c r="BC95" i="9"/>
  <c r="AZ95" i="9"/>
  <c r="AW95" i="9"/>
  <c r="AT95" i="9"/>
  <c r="AQ95" i="9"/>
  <c r="AN95" i="9"/>
  <c r="AK95" i="9"/>
  <c r="AH95" i="9"/>
  <c r="AE95" i="9"/>
  <c r="AB95" i="9"/>
  <c r="Y95" i="9"/>
  <c r="V95" i="9"/>
  <c r="S95" i="9"/>
  <c r="P95" i="9"/>
  <c r="M95" i="9"/>
  <c r="J95" i="9"/>
  <c r="G95" i="9"/>
  <c r="D95" i="9"/>
  <c r="CA92" i="9"/>
  <c r="BX92" i="9"/>
  <c r="BU92" i="9"/>
  <c r="BR92" i="9"/>
  <c r="BO92" i="9"/>
  <c r="BL92" i="9"/>
  <c r="BI92" i="9"/>
  <c r="BF92" i="9"/>
  <c r="BC92" i="9"/>
  <c r="AZ92" i="9"/>
  <c r="AW92" i="9"/>
  <c r="AT92" i="9"/>
  <c r="AQ92" i="9"/>
  <c r="AN92" i="9"/>
  <c r="AK92" i="9"/>
  <c r="AH92" i="9"/>
  <c r="AE92" i="9"/>
  <c r="AB92" i="9"/>
  <c r="Y92" i="9"/>
  <c r="V92" i="9"/>
  <c r="S92" i="9"/>
  <c r="P92" i="9"/>
  <c r="M92" i="9"/>
  <c r="J92" i="9"/>
  <c r="G92" i="9"/>
  <c r="D92" i="9"/>
  <c r="CA91" i="9"/>
  <c r="BX91" i="9"/>
  <c r="BU91" i="9"/>
  <c r="BR91" i="9"/>
  <c r="BO91" i="9"/>
  <c r="BL91" i="9"/>
  <c r="BI91" i="9"/>
  <c r="BF91" i="9"/>
  <c r="BC91" i="9"/>
  <c r="AZ91" i="9"/>
  <c r="AW91" i="9"/>
  <c r="AT91" i="9"/>
  <c r="AQ91" i="9"/>
  <c r="AN91" i="9"/>
  <c r="AK91" i="9"/>
  <c r="AH91" i="9"/>
  <c r="AE91" i="9"/>
  <c r="AB91" i="9"/>
  <c r="Y91" i="9"/>
  <c r="V91" i="9"/>
  <c r="S91" i="9"/>
  <c r="P91" i="9"/>
  <c r="M91" i="9"/>
  <c r="J91" i="9"/>
  <c r="G91" i="9"/>
  <c r="D91" i="9"/>
  <c r="CA90" i="9"/>
  <c r="BX90" i="9"/>
  <c r="BU90" i="9"/>
  <c r="BR90" i="9"/>
  <c r="BO90" i="9"/>
  <c r="BL90" i="9"/>
  <c r="BI90" i="9"/>
  <c r="BF90" i="9"/>
  <c r="BC90" i="9"/>
  <c r="AZ90" i="9"/>
  <c r="AW90" i="9"/>
  <c r="AT90" i="9"/>
  <c r="AQ90" i="9"/>
  <c r="AN90" i="9"/>
  <c r="AK90" i="9"/>
  <c r="AH90" i="9"/>
  <c r="AE90" i="9"/>
  <c r="AB90" i="9"/>
  <c r="Y90" i="9"/>
  <c r="V90" i="9"/>
  <c r="S90" i="9"/>
  <c r="P90" i="9"/>
  <c r="M90" i="9"/>
  <c r="J90" i="9"/>
  <c r="G90" i="9"/>
  <c r="D90" i="9"/>
  <c r="CA89" i="9"/>
  <c r="BX89" i="9"/>
  <c r="BU89" i="9"/>
  <c r="BR89" i="9"/>
  <c r="BO89" i="9"/>
  <c r="BL89" i="9"/>
  <c r="BI89" i="9"/>
  <c r="BF89" i="9"/>
  <c r="BC89" i="9"/>
  <c r="AZ89" i="9"/>
  <c r="AW89" i="9"/>
  <c r="AT89" i="9"/>
  <c r="AQ89" i="9"/>
  <c r="AN89" i="9"/>
  <c r="AK89" i="9"/>
  <c r="AH89" i="9"/>
  <c r="AE89" i="9"/>
  <c r="AB89" i="9"/>
  <c r="Y89" i="9"/>
  <c r="V89" i="9"/>
  <c r="S89" i="9"/>
  <c r="P89" i="9"/>
  <c r="M89" i="9"/>
  <c r="J89" i="9"/>
  <c r="G89" i="9"/>
  <c r="D89" i="9"/>
  <c r="CA88" i="9"/>
  <c r="BX88" i="9"/>
  <c r="BU88" i="9"/>
  <c r="BR88" i="9"/>
  <c r="BO88" i="9"/>
  <c r="BL88" i="9"/>
  <c r="BI88" i="9"/>
  <c r="BF88" i="9"/>
  <c r="BC88" i="9"/>
  <c r="AZ88" i="9"/>
  <c r="AW88" i="9"/>
  <c r="AT88" i="9"/>
  <c r="AQ88" i="9"/>
  <c r="AN88" i="9"/>
  <c r="AK88" i="9"/>
  <c r="AH88" i="9"/>
  <c r="AE88" i="9"/>
  <c r="AB88" i="9"/>
  <c r="Y88" i="9"/>
  <c r="V88" i="9"/>
  <c r="S88" i="9"/>
  <c r="P88" i="9"/>
  <c r="M88" i="9"/>
  <c r="J88" i="9"/>
  <c r="G88" i="9"/>
  <c r="D88" i="9"/>
  <c r="CA87" i="9"/>
  <c r="BX87" i="9"/>
  <c r="BU87" i="9"/>
  <c r="BR87" i="9"/>
  <c r="BO87" i="9"/>
  <c r="BL87" i="9"/>
  <c r="BI87" i="9"/>
  <c r="BF87" i="9"/>
  <c r="BC87" i="9"/>
  <c r="AZ87" i="9"/>
  <c r="AW87" i="9"/>
  <c r="AT87" i="9"/>
  <c r="AQ87" i="9"/>
  <c r="AN87" i="9"/>
  <c r="AK87" i="9"/>
  <c r="AH87" i="9"/>
  <c r="AE87" i="9"/>
  <c r="AB87" i="9"/>
  <c r="Y87" i="9"/>
  <c r="V87" i="9"/>
  <c r="S87" i="9"/>
  <c r="P87" i="9"/>
  <c r="M87" i="9"/>
  <c r="J87" i="9"/>
  <c r="G87" i="9"/>
  <c r="D87" i="9"/>
  <c r="CA86" i="9"/>
  <c r="BX86" i="9"/>
  <c r="BU86" i="9"/>
  <c r="BR86" i="9"/>
  <c r="BO86" i="9"/>
  <c r="BL86" i="9"/>
  <c r="BI86" i="9"/>
  <c r="BF86" i="9"/>
  <c r="BC86" i="9"/>
  <c r="AZ86" i="9"/>
  <c r="AW86" i="9"/>
  <c r="AT86" i="9"/>
  <c r="AQ86" i="9"/>
  <c r="AN86" i="9"/>
  <c r="AK86" i="9"/>
  <c r="AH86" i="9"/>
  <c r="AE86" i="9"/>
  <c r="AB86" i="9"/>
  <c r="Y86" i="9"/>
  <c r="V86" i="9"/>
  <c r="S86" i="9"/>
  <c r="P86" i="9"/>
  <c r="M86" i="9"/>
  <c r="J86" i="9"/>
  <c r="G86" i="9"/>
  <c r="D86" i="9"/>
  <c r="CA83" i="9"/>
  <c r="BX83" i="9"/>
  <c r="BU83" i="9"/>
  <c r="BR83" i="9"/>
  <c r="BO83" i="9"/>
  <c r="BL83" i="9"/>
  <c r="BI83" i="9"/>
  <c r="BF83" i="9"/>
  <c r="BC83" i="9"/>
  <c r="AZ83" i="9"/>
  <c r="AW83" i="9"/>
  <c r="AT83" i="9"/>
  <c r="AQ83" i="9"/>
  <c r="AN83" i="9"/>
  <c r="AK83" i="9"/>
  <c r="AH83" i="9"/>
  <c r="AE83" i="9"/>
  <c r="AB83" i="9"/>
  <c r="Y83" i="9"/>
  <c r="V83" i="9"/>
  <c r="S83" i="9"/>
  <c r="P83" i="9"/>
  <c r="M83" i="9"/>
  <c r="J83" i="9"/>
  <c r="G83" i="9"/>
  <c r="D83" i="9"/>
  <c r="CA82" i="9"/>
  <c r="BX82" i="9"/>
  <c r="BU82" i="9"/>
  <c r="BR82" i="9"/>
  <c r="BO82" i="9"/>
  <c r="BL82" i="9"/>
  <c r="BI82" i="9"/>
  <c r="BF82" i="9"/>
  <c r="BC82" i="9"/>
  <c r="AZ82" i="9"/>
  <c r="AW82" i="9"/>
  <c r="AT82" i="9"/>
  <c r="AQ82" i="9"/>
  <c r="AN82" i="9"/>
  <c r="AK82" i="9"/>
  <c r="AH82" i="9"/>
  <c r="AE82" i="9"/>
  <c r="AB82" i="9"/>
  <c r="Y82" i="9"/>
  <c r="V82" i="9"/>
  <c r="S82" i="9"/>
  <c r="P82" i="9"/>
  <c r="M82" i="9"/>
  <c r="J82" i="9"/>
  <c r="G82" i="9"/>
  <c r="D82" i="9"/>
  <c r="CA81" i="9"/>
  <c r="BX81" i="9"/>
  <c r="BU81" i="9"/>
  <c r="BR81" i="9"/>
  <c r="BO81" i="9"/>
  <c r="BL81" i="9"/>
  <c r="BI81" i="9"/>
  <c r="BF81" i="9"/>
  <c r="BC81" i="9"/>
  <c r="AZ81" i="9"/>
  <c r="AW81" i="9"/>
  <c r="AT81" i="9"/>
  <c r="AQ81" i="9"/>
  <c r="AN81" i="9"/>
  <c r="AK81" i="9"/>
  <c r="AH81" i="9"/>
  <c r="AE81" i="9"/>
  <c r="AB81" i="9"/>
  <c r="Y81" i="9"/>
  <c r="V81" i="9"/>
  <c r="S81" i="9"/>
  <c r="P81" i="9"/>
  <c r="M81" i="9"/>
  <c r="J81" i="9"/>
  <c r="G81" i="9"/>
  <c r="D81" i="9"/>
  <c r="CA80" i="9"/>
  <c r="BX80" i="9"/>
  <c r="BU80" i="9"/>
  <c r="BR80" i="9"/>
  <c r="BO80" i="9"/>
  <c r="BL80" i="9"/>
  <c r="BI80" i="9"/>
  <c r="BF80" i="9"/>
  <c r="BC80" i="9"/>
  <c r="AZ80" i="9"/>
  <c r="AW80" i="9"/>
  <c r="AT80" i="9"/>
  <c r="AQ80" i="9"/>
  <c r="AN80" i="9"/>
  <c r="AK80" i="9"/>
  <c r="AH80" i="9"/>
  <c r="AE80" i="9"/>
  <c r="AB80" i="9"/>
  <c r="Y80" i="9"/>
  <c r="V80" i="9"/>
  <c r="S80" i="9"/>
  <c r="P80" i="9"/>
  <c r="M80" i="9"/>
  <c r="J80" i="9"/>
  <c r="G80" i="9"/>
  <c r="D80" i="9"/>
  <c r="CA79" i="9"/>
  <c r="BX79" i="9"/>
  <c r="BU79" i="9"/>
  <c r="BR79" i="9"/>
  <c r="BO79" i="9"/>
  <c r="BL79" i="9"/>
  <c r="BI79" i="9"/>
  <c r="BF79" i="9"/>
  <c r="BC79" i="9"/>
  <c r="AZ79" i="9"/>
  <c r="AW79" i="9"/>
  <c r="AT79" i="9"/>
  <c r="AQ79" i="9"/>
  <c r="AN79" i="9"/>
  <c r="AK79" i="9"/>
  <c r="AH79" i="9"/>
  <c r="AE79" i="9"/>
  <c r="AB79" i="9"/>
  <c r="Y79" i="9"/>
  <c r="V79" i="9"/>
  <c r="S79" i="9"/>
  <c r="P79" i="9"/>
  <c r="M79" i="9"/>
  <c r="J79" i="9"/>
  <c r="G79" i="9"/>
  <c r="D79" i="9"/>
  <c r="CA78" i="9"/>
  <c r="BX78" i="9"/>
  <c r="BU78" i="9"/>
  <c r="BR78" i="9"/>
  <c r="BO78" i="9"/>
  <c r="BL78" i="9"/>
  <c r="BI78" i="9"/>
  <c r="BF78" i="9"/>
  <c r="BC78" i="9"/>
  <c r="AZ78" i="9"/>
  <c r="AW78" i="9"/>
  <c r="AT78" i="9"/>
  <c r="AQ78" i="9"/>
  <c r="AN78" i="9"/>
  <c r="AK78" i="9"/>
  <c r="AH78" i="9"/>
  <c r="AE78" i="9"/>
  <c r="AB78" i="9"/>
  <c r="Y78" i="9"/>
  <c r="V78" i="9"/>
  <c r="S78" i="9"/>
  <c r="P78" i="9"/>
  <c r="M78" i="9"/>
  <c r="J78" i="9"/>
  <c r="G78" i="9"/>
  <c r="D78" i="9"/>
  <c r="CA77" i="9"/>
  <c r="BX77" i="9"/>
  <c r="BU77" i="9"/>
  <c r="BR77" i="9"/>
  <c r="BO77" i="9"/>
  <c r="BL77" i="9"/>
  <c r="BI77" i="9"/>
  <c r="BF77" i="9"/>
  <c r="BC77" i="9"/>
  <c r="AZ77" i="9"/>
  <c r="AW77" i="9"/>
  <c r="AT77" i="9"/>
  <c r="AQ77" i="9"/>
  <c r="AN77" i="9"/>
  <c r="AK77" i="9"/>
  <c r="AH77" i="9"/>
  <c r="AE77" i="9"/>
  <c r="AB77" i="9"/>
  <c r="Y77" i="9"/>
  <c r="V77" i="9"/>
  <c r="S77" i="9"/>
  <c r="P77" i="9"/>
  <c r="M77" i="9"/>
  <c r="J77" i="9"/>
  <c r="G77" i="9"/>
  <c r="D77" i="9"/>
  <c r="CA76" i="9"/>
  <c r="BX76" i="9"/>
  <c r="BU76" i="9"/>
  <c r="BR76" i="9"/>
  <c r="BO76" i="9"/>
  <c r="BL76" i="9"/>
  <c r="BI76" i="9"/>
  <c r="BF76" i="9"/>
  <c r="BC76" i="9"/>
  <c r="AZ76" i="9"/>
  <c r="AW76" i="9"/>
  <c r="AT76" i="9"/>
  <c r="AQ76" i="9"/>
  <c r="AN76" i="9"/>
  <c r="AK76" i="9"/>
  <c r="AH76" i="9"/>
  <c r="AE76" i="9"/>
  <c r="AB76" i="9"/>
  <c r="Y76" i="9"/>
  <c r="V76" i="9"/>
  <c r="S76" i="9"/>
  <c r="P76" i="9"/>
  <c r="M76" i="9"/>
  <c r="J76" i="9"/>
  <c r="G76" i="9"/>
  <c r="D76" i="9"/>
  <c r="CA73" i="9"/>
  <c r="BX73" i="9"/>
  <c r="BU73" i="9"/>
  <c r="BR73" i="9"/>
  <c r="BO73" i="9"/>
  <c r="BL73" i="9"/>
  <c r="BI73" i="9"/>
  <c r="BF73" i="9"/>
  <c r="BC73" i="9"/>
  <c r="AZ73" i="9"/>
  <c r="AW73" i="9"/>
  <c r="AT73" i="9"/>
  <c r="AQ73" i="9"/>
  <c r="AN73" i="9"/>
  <c r="AK73" i="9"/>
  <c r="AH73" i="9"/>
  <c r="AE73" i="9"/>
  <c r="AB73" i="9"/>
  <c r="Y73" i="9"/>
  <c r="V73" i="9"/>
  <c r="S73" i="9"/>
  <c r="P73" i="9"/>
  <c r="M73" i="9"/>
  <c r="J73" i="9"/>
  <c r="G73" i="9"/>
  <c r="D73" i="9"/>
  <c r="CA72" i="9"/>
  <c r="BX72" i="9"/>
  <c r="BU72" i="9"/>
  <c r="BR72" i="9"/>
  <c r="BO72" i="9"/>
  <c r="BL72" i="9"/>
  <c r="BI72" i="9"/>
  <c r="BF72" i="9"/>
  <c r="BC72" i="9"/>
  <c r="AZ72" i="9"/>
  <c r="AW72" i="9"/>
  <c r="AT72" i="9"/>
  <c r="AQ72" i="9"/>
  <c r="AN72" i="9"/>
  <c r="AK72" i="9"/>
  <c r="AH72" i="9"/>
  <c r="AE72" i="9"/>
  <c r="AB72" i="9"/>
  <c r="Y72" i="9"/>
  <c r="V72" i="9"/>
  <c r="S72" i="9"/>
  <c r="P72" i="9"/>
  <c r="M72" i="9"/>
  <c r="J72" i="9"/>
  <c r="G72" i="9"/>
  <c r="D72" i="9"/>
  <c r="CA71" i="9"/>
  <c r="BX71" i="9"/>
  <c r="BU71" i="9"/>
  <c r="BR71" i="9"/>
  <c r="BO71" i="9"/>
  <c r="BL71" i="9"/>
  <c r="BI71" i="9"/>
  <c r="BF71" i="9"/>
  <c r="BC71" i="9"/>
  <c r="AZ71" i="9"/>
  <c r="AW71" i="9"/>
  <c r="AT71" i="9"/>
  <c r="AQ71" i="9"/>
  <c r="AN71" i="9"/>
  <c r="AK71" i="9"/>
  <c r="AH71" i="9"/>
  <c r="AE71" i="9"/>
  <c r="AB71" i="9"/>
  <c r="Y71" i="9"/>
  <c r="V71" i="9"/>
  <c r="S71" i="9"/>
  <c r="P71" i="9"/>
  <c r="M71" i="9"/>
  <c r="J71" i="9"/>
  <c r="G71" i="9"/>
  <c r="D71" i="9"/>
  <c r="CA70" i="9"/>
  <c r="BX70" i="9"/>
  <c r="BU70" i="9"/>
  <c r="BR70" i="9"/>
  <c r="BO70" i="9"/>
  <c r="BL70" i="9"/>
  <c r="BI70" i="9"/>
  <c r="BF70" i="9"/>
  <c r="BC70" i="9"/>
  <c r="AZ70" i="9"/>
  <c r="AW70" i="9"/>
  <c r="AT70" i="9"/>
  <c r="AQ70" i="9"/>
  <c r="AN70" i="9"/>
  <c r="AK70" i="9"/>
  <c r="AH70" i="9"/>
  <c r="AE70" i="9"/>
  <c r="AB70" i="9"/>
  <c r="Y70" i="9"/>
  <c r="V70" i="9"/>
  <c r="S70" i="9"/>
  <c r="P70" i="9"/>
  <c r="M70" i="9"/>
  <c r="J70" i="9"/>
  <c r="G70" i="9"/>
  <c r="D70" i="9"/>
  <c r="CA69" i="9"/>
  <c r="BX69" i="9"/>
  <c r="BU69" i="9"/>
  <c r="BR69" i="9"/>
  <c r="BO69" i="9"/>
  <c r="BL69" i="9"/>
  <c r="BI69" i="9"/>
  <c r="BF69" i="9"/>
  <c r="BC69" i="9"/>
  <c r="AZ69" i="9"/>
  <c r="AW69" i="9"/>
  <c r="AT69" i="9"/>
  <c r="AQ69" i="9"/>
  <c r="AN69" i="9"/>
  <c r="AK69" i="9"/>
  <c r="AH69" i="9"/>
  <c r="AE69" i="9"/>
  <c r="AB69" i="9"/>
  <c r="Y69" i="9"/>
  <c r="V69" i="9"/>
  <c r="S69" i="9"/>
  <c r="P69" i="9"/>
  <c r="M69" i="9"/>
  <c r="J69" i="9"/>
  <c r="G69" i="9"/>
  <c r="D69" i="9"/>
  <c r="CA68" i="9"/>
  <c r="BX68" i="9"/>
  <c r="BU68" i="9"/>
  <c r="BR68" i="9"/>
  <c r="BO68" i="9"/>
  <c r="BL68" i="9"/>
  <c r="BI68" i="9"/>
  <c r="BF68" i="9"/>
  <c r="BC68" i="9"/>
  <c r="AZ68" i="9"/>
  <c r="AW68" i="9"/>
  <c r="AT68" i="9"/>
  <c r="AQ68" i="9"/>
  <c r="AN68" i="9"/>
  <c r="AK68" i="9"/>
  <c r="AH68" i="9"/>
  <c r="AE68" i="9"/>
  <c r="AB68" i="9"/>
  <c r="Y68" i="9"/>
  <c r="V68" i="9"/>
  <c r="S68" i="9"/>
  <c r="P68" i="9"/>
  <c r="M68" i="9"/>
  <c r="J68" i="9"/>
  <c r="G68" i="9"/>
  <c r="D68" i="9"/>
  <c r="CA67" i="9"/>
  <c r="BX67" i="9"/>
  <c r="BU67" i="9"/>
  <c r="BR67" i="9"/>
  <c r="BO67" i="9"/>
  <c r="BL67" i="9"/>
  <c r="BI67" i="9"/>
  <c r="BF67" i="9"/>
  <c r="BC67" i="9"/>
  <c r="AZ67" i="9"/>
  <c r="AW67" i="9"/>
  <c r="AT67" i="9"/>
  <c r="AQ67" i="9"/>
  <c r="AN67" i="9"/>
  <c r="AK67" i="9"/>
  <c r="AH67" i="9"/>
  <c r="AE67" i="9"/>
  <c r="AB67" i="9"/>
  <c r="Y67" i="9"/>
  <c r="V67" i="9"/>
  <c r="S67" i="9"/>
  <c r="P67" i="9"/>
  <c r="M67" i="9"/>
  <c r="J67" i="9"/>
  <c r="G67" i="9"/>
  <c r="D67" i="9"/>
  <c r="CA64" i="9"/>
  <c r="BX64" i="9"/>
  <c r="BU64" i="9"/>
  <c r="BR64" i="9"/>
  <c r="BO64" i="9"/>
  <c r="BL64" i="9"/>
  <c r="BI64" i="9"/>
  <c r="BF64" i="9"/>
  <c r="BC64" i="9"/>
  <c r="AZ64" i="9"/>
  <c r="AW64" i="9"/>
  <c r="AT64" i="9"/>
  <c r="AQ64" i="9"/>
  <c r="AN64" i="9"/>
  <c r="AK64" i="9"/>
  <c r="AH64" i="9"/>
  <c r="AE64" i="9"/>
  <c r="AB64" i="9"/>
  <c r="Y64" i="9"/>
  <c r="V64" i="9"/>
  <c r="S64" i="9"/>
  <c r="P64" i="9"/>
  <c r="M64" i="9"/>
  <c r="J64" i="9"/>
  <c r="G64" i="9"/>
  <c r="D64" i="9"/>
  <c r="CA63" i="9"/>
  <c r="BX63" i="9"/>
  <c r="BU63" i="9"/>
  <c r="BR63" i="9"/>
  <c r="BO63" i="9"/>
  <c r="BL63" i="9"/>
  <c r="BI63" i="9"/>
  <c r="BF63" i="9"/>
  <c r="BC63" i="9"/>
  <c r="AZ63" i="9"/>
  <c r="AW63" i="9"/>
  <c r="AT63" i="9"/>
  <c r="AQ63" i="9"/>
  <c r="AN63" i="9"/>
  <c r="AK63" i="9"/>
  <c r="AH63" i="9"/>
  <c r="AE63" i="9"/>
  <c r="AB63" i="9"/>
  <c r="Y63" i="9"/>
  <c r="V63" i="9"/>
  <c r="S63" i="9"/>
  <c r="P63" i="9"/>
  <c r="M63" i="9"/>
  <c r="J63" i="9"/>
  <c r="G63" i="9"/>
  <c r="D63" i="9"/>
  <c r="CA62" i="9"/>
  <c r="BX62" i="9"/>
  <c r="BU62" i="9"/>
  <c r="BR62" i="9"/>
  <c r="BO62" i="9"/>
  <c r="BL62" i="9"/>
  <c r="BI62" i="9"/>
  <c r="BF62" i="9"/>
  <c r="BC62" i="9"/>
  <c r="AZ62" i="9"/>
  <c r="AW62" i="9"/>
  <c r="AT62" i="9"/>
  <c r="AQ62" i="9"/>
  <c r="AN62" i="9"/>
  <c r="AK62" i="9"/>
  <c r="AH62" i="9"/>
  <c r="AE62" i="9"/>
  <c r="AB62" i="9"/>
  <c r="Y62" i="9"/>
  <c r="V62" i="9"/>
  <c r="S62" i="9"/>
  <c r="P62" i="9"/>
  <c r="M62" i="9"/>
  <c r="J62" i="9"/>
  <c r="G62" i="9"/>
  <c r="D62" i="9"/>
  <c r="CA61" i="9"/>
  <c r="BX61" i="9"/>
  <c r="BU61" i="9"/>
  <c r="BR61" i="9"/>
  <c r="BO61" i="9"/>
  <c r="BL61" i="9"/>
  <c r="BI61" i="9"/>
  <c r="BF61" i="9"/>
  <c r="BC61" i="9"/>
  <c r="AZ61" i="9"/>
  <c r="AW61" i="9"/>
  <c r="AT61" i="9"/>
  <c r="AQ61" i="9"/>
  <c r="AN61" i="9"/>
  <c r="AK61" i="9"/>
  <c r="AH61" i="9"/>
  <c r="AE61" i="9"/>
  <c r="AB61" i="9"/>
  <c r="Y61" i="9"/>
  <c r="V61" i="9"/>
  <c r="S61" i="9"/>
  <c r="P61" i="9"/>
  <c r="M61" i="9"/>
  <c r="J61" i="9"/>
  <c r="G61" i="9"/>
  <c r="D61" i="9"/>
  <c r="CA60" i="9"/>
  <c r="BX60" i="9"/>
  <c r="BU60" i="9"/>
  <c r="BR60" i="9"/>
  <c r="BO60" i="9"/>
  <c r="BL60" i="9"/>
  <c r="BI60" i="9"/>
  <c r="BF60" i="9"/>
  <c r="BC60" i="9"/>
  <c r="AZ60" i="9"/>
  <c r="AW60" i="9"/>
  <c r="AT60" i="9"/>
  <c r="AQ60" i="9"/>
  <c r="AN60" i="9"/>
  <c r="AK60" i="9"/>
  <c r="AH60" i="9"/>
  <c r="AE60" i="9"/>
  <c r="AB60" i="9"/>
  <c r="Y60" i="9"/>
  <c r="V60" i="9"/>
  <c r="S60" i="9"/>
  <c r="P60" i="9"/>
  <c r="M60" i="9"/>
  <c r="J60" i="9"/>
  <c r="G60" i="9"/>
  <c r="D60" i="9"/>
  <c r="CA59" i="9"/>
  <c r="BX59" i="9"/>
  <c r="BU59" i="9"/>
  <c r="BR59" i="9"/>
  <c r="BO59" i="9"/>
  <c r="BL59" i="9"/>
  <c r="BI59" i="9"/>
  <c r="BF59" i="9"/>
  <c r="BC59" i="9"/>
  <c r="AZ59" i="9"/>
  <c r="AW59" i="9"/>
  <c r="AT59" i="9"/>
  <c r="AQ59" i="9"/>
  <c r="AN59" i="9"/>
  <c r="AK59" i="9"/>
  <c r="AH59" i="9"/>
  <c r="AE59" i="9"/>
  <c r="AB59" i="9"/>
  <c r="Y59" i="9"/>
  <c r="V59" i="9"/>
  <c r="S59" i="9"/>
  <c r="P59" i="9"/>
  <c r="M59" i="9"/>
  <c r="J59" i="9"/>
  <c r="G59" i="9"/>
  <c r="D59" i="9"/>
  <c r="CA58" i="9"/>
  <c r="BX58" i="9"/>
  <c r="BU58" i="9"/>
  <c r="BR58" i="9"/>
  <c r="BO58" i="9"/>
  <c r="BL58" i="9"/>
  <c r="BI58" i="9"/>
  <c r="BF58" i="9"/>
  <c r="BC58" i="9"/>
  <c r="AZ58" i="9"/>
  <c r="AW58" i="9"/>
  <c r="AT58" i="9"/>
  <c r="AQ58" i="9"/>
  <c r="AN58" i="9"/>
  <c r="AK58" i="9"/>
  <c r="AH58" i="9"/>
  <c r="AE58" i="9"/>
  <c r="AB58" i="9"/>
  <c r="Y58" i="9"/>
  <c r="V58" i="9"/>
  <c r="S58" i="9"/>
  <c r="P58" i="9"/>
  <c r="M58" i="9"/>
  <c r="J58" i="9"/>
  <c r="G58" i="9"/>
  <c r="D58" i="9"/>
  <c r="CA57" i="9"/>
  <c r="BX57" i="9"/>
  <c r="BU57" i="9"/>
  <c r="BR57" i="9"/>
  <c r="BO57" i="9"/>
  <c r="BL57" i="9"/>
  <c r="BI57" i="9"/>
  <c r="BF57" i="9"/>
  <c r="BC57" i="9"/>
  <c r="AZ57" i="9"/>
  <c r="AW57" i="9"/>
  <c r="AT57" i="9"/>
  <c r="AQ57" i="9"/>
  <c r="AN57" i="9"/>
  <c r="AK57" i="9"/>
  <c r="AH57" i="9"/>
  <c r="AE57" i="9"/>
  <c r="AB57" i="9"/>
  <c r="Y57" i="9"/>
  <c r="V57" i="9"/>
  <c r="S57" i="9"/>
  <c r="P57" i="9"/>
  <c r="M57" i="9"/>
  <c r="J57" i="9"/>
  <c r="G57" i="9"/>
  <c r="D57" i="9"/>
  <c r="CA54" i="9"/>
  <c r="BX54" i="9"/>
  <c r="BU54" i="9"/>
  <c r="BR54" i="9"/>
  <c r="BO54" i="9"/>
  <c r="BL54" i="9"/>
  <c r="BI54" i="9"/>
  <c r="BF54" i="9"/>
  <c r="BC54" i="9"/>
  <c r="AZ54" i="9"/>
  <c r="AW54" i="9"/>
  <c r="AT54" i="9"/>
  <c r="AQ54" i="9"/>
  <c r="AN54" i="9"/>
  <c r="AK54" i="9"/>
  <c r="AH54" i="9"/>
  <c r="AE54" i="9"/>
  <c r="AB54" i="9"/>
  <c r="Y54" i="9"/>
  <c r="V54" i="9"/>
  <c r="S54" i="9"/>
  <c r="P54" i="9"/>
  <c r="M54" i="9"/>
  <c r="J54" i="9"/>
  <c r="G54" i="9"/>
  <c r="D54" i="9"/>
  <c r="CA53" i="9"/>
  <c r="BX53" i="9"/>
  <c r="BU53" i="9"/>
  <c r="BR53" i="9"/>
  <c r="BO53" i="9"/>
  <c r="BL53" i="9"/>
  <c r="BI53" i="9"/>
  <c r="BF53" i="9"/>
  <c r="BC53" i="9"/>
  <c r="AZ53" i="9"/>
  <c r="AW53" i="9"/>
  <c r="AT53" i="9"/>
  <c r="AQ53" i="9"/>
  <c r="AN53" i="9"/>
  <c r="AK53" i="9"/>
  <c r="AH53" i="9"/>
  <c r="AE53" i="9"/>
  <c r="AB53" i="9"/>
  <c r="Y53" i="9"/>
  <c r="V53" i="9"/>
  <c r="S53" i="9"/>
  <c r="P53" i="9"/>
  <c r="M53" i="9"/>
  <c r="J53" i="9"/>
  <c r="G53" i="9"/>
  <c r="D53" i="9"/>
  <c r="CA52" i="9"/>
  <c r="BX52" i="9"/>
  <c r="BU52" i="9"/>
  <c r="BR52" i="9"/>
  <c r="BO52" i="9"/>
  <c r="BL52" i="9"/>
  <c r="BI52" i="9"/>
  <c r="BF52" i="9"/>
  <c r="BC52" i="9"/>
  <c r="AZ52" i="9"/>
  <c r="AW52" i="9"/>
  <c r="AT52" i="9"/>
  <c r="AQ52" i="9"/>
  <c r="AN52" i="9"/>
  <c r="AK52" i="9"/>
  <c r="AH52" i="9"/>
  <c r="AE52" i="9"/>
  <c r="AB52" i="9"/>
  <c r="Y52" i="9"/>
  <c r="V52" i="9"/>
  <c r="S52" i="9"/>
  <c r="P52" i="9"/>
  <c r="M52" i="9"/>
  <c r="J52" i="9"/>
  <c r="G52" i="9"/>
  <c r="D52" i="9"/>
  <c r="CA51" i="9"/>
  <c r="BX51" i="9"/>
  <c r="BU51" i="9"/>
  <c r="BR51" i="9"/>
  <c r="BO51" i="9"/>
  <c r="BL51" i="9"/>
  <c r="BI51" i="9"/>
  <c r="BF51" i="9"/>
  <c r="BC51" i="9"/>
  <c r="AZ51" i="9"/>
  <c r="AW51" i="9"/>
  <c r="AT51" i="9"/>
  <c r="AQ51" i="9"/>
  <c r="AN51" i="9"/>
  <c r="AK51" i="9"/>
  <c r="AH51" i="9"/>
  <c r="AE51" i="9"/>
  <c r="AB51" i="9"/>
  <c r="Y51" i="9"/>
  <c r="V51" i="9"/>
  <c r="S51" i="9"/>
  <c r="P51" i="9"/>
  <c r="M51" i="9"/>
  <c r="J51" i="9"/>
  <c r="G51" i="9"/>
  <c r="D51" i="9"/>
  <c r="CA50" i="9"/>
  <c r="BX50" i="9"/>
  <c r="BU50" i="9"/>
  <c r="BR50" i="9"/>
  <c r="BO50" i="9"/>
  <c r="BL50" i="9"/>
  <c r="BI50" i="9"/>
  <c r="BF50" i="9"/>
  <c r="BC50" i="9"/>
  <c r="AZ50" i="9"/>
  <c r="AW50" i="9"/>
  <c r="AT50" i="9"/>
  <c r="AQ50" i="9"/>
  <c r="AN50" i="9"/>
  <c r="AK50" i="9"/>
  <c r="AH50" i="9"/>
  <c r="AE50" i="9"/>
  <c r="AB50" i="9"/>
  <c r="Y50" i="9"/>
  <c r="V50" i="9"/>
  <c r="S50" i="9"/>
  <c r="P50" i="9"/>
  <c r="M50" i="9"/>
  <c r="J50" i="9"/>
  <c r="G50" i="9"/>
  <c r="D50" i="9"/>
  <c r="CA49" i="9"/>
  <c r="BX49" i="9"/>
  <c r="BU49" i="9"/>
  <c r="BR49" i="9"/>
  <c r="BO49" i="9"/>
  <c r="BL49" i="9"/>
  <c r="BI49" i="9"/>
  <c r="BF49" i="9"/>
  <c r="BC49" i="9"/>
  <c r="AZ49" i="9"/>
  <c r="AW49" i="9"/>
  <c r="AT49" i="9"/>
  <c r="AQ49" i="9"/>
  <c r="AN49" i="9"/>
  <c r="AK49" i="9"/>
  <c r="AH49" i="9"/>
  <c r="AE49" i="9"/>
  <c r="AB49" i="9"/>
  <c r="Y49" i="9"/>
  <c r="V49" i="9"/>
  <c r="S49" i="9"/>
  <c r="P49" i="9"/>
  <c r="M49" i="9"/>
  <c r="J49" i="9"/>
  <c r="G49" i="9"/>
  <c r="D49" i="9"/>
  <c r="CA48" i="9"/>
  <c r="BX48" i="9"/>
  <c r="BU48" i="9"/>
  <c r="BR48" i="9"/>
  <c r="BO48" i="9"/>
  <c r="BL48" i="9"/>
  <c r="BI48" i="9"/>
  <c r="BF48" i="9"/>
  <c r="BC48" i="9"/>
  <c r="AZ48" i="9"/>
  <c r="AW48" i="9"/>
  <c r="AT48" i="9"/>
  <c r="AQ48" i="9"/>
  <c r="AN48" i="9"/>
  <c r="AK48" i="9"/>
  <c r="AH48" i="9"/>
  <c r="AE48" i="9"/>
  <c r="AB48" i="9"/>
  <c r="Y48" i="9"/>
  <c r="V48" i="9"/>
  <c r="S48" i="9"/>
  <c r="P48" i="9"/>
  <c r="M48" i="9"/>
  <c r="J48" i="9"/>
  <c r="G48" i="9"/>
  <c r="D48" i="9"/>
  <c r="CA47" i="9"/>
  <c r="BX47" i="9"/>
  <c r="BU47" i="9"/>
  <c r="BR47" i="9"/>
  <c r="BO47" i="9"/>
  <c r="BL47" i="9"/>
  <c r="BI47" i="9"/>
  <c r="BF47" i="9"/>
  <c r="BC47" i="9"/>
  <c r="AZ47" i="9"/>
  <c r="AW47" i="9"/>
  <c r="AT47" i="9"/>
  <c r="AQ47" i="9"/>
  <c r="AN47" i="9"/>
  <c r="AK47" i="9"/>
  <c r="AH47" i="9"/>
  <c r="AE47" i="9"/>
  <c r="AB47" i="9"/>
  <c r="Y47" i="9"/>
  <c r="V47" i="9"/>
  <c r="S47" i="9"/>
  <c r="P47" i="9"/>
  <c r="M47" i="9"/>
  <c r="J47" i="9"/>
  <c r="G47" i="9"/>
  <c r="D47" i="9"/>
  <c r="CA44" i="9"/>
  <c r="BX44" i="9"/>
  <c r="BU44" i="9"/>
  <c r="BR44" i="9"/>
  <c r="BO44" i="9"/>
  <c r="BL44" i="9"/>
  <c r="BI44" i="9"/>
  <c r="BF44" i="9"/>
  <c r="BC44" i="9"/>
  <c r="AZ44" i="9"/>
  <c r="AW44" i="9"/>
  <c r="AT44" i="9"/>
  <c r="AQ44" i="9"/>
  <c r="AN44" i="9"/>
  <c r="AK44" i="9"/>
  <c r="AH44" i="9"/>
  <c r="AE44" i="9"/>
  <c r="AB44" i="9"/>
  <c r="Y44" i="9"/>
  <c r="V44" i="9"/>
  <c r="S44" i="9"/>
  <c r="P44" i="9"/>
  <c r="M44" i="9"/>
  <c r="J44" i="9"/>
  <c r="G44" i="9"/>
  <c r="D44" i="9"/>
  <c r="CA41" i="9"/>
  <c r="BX41" i="9"/>
  <c r="BU41" i="9"/>
  <c r="BR41" i="9"/>
  <c r="BO41" i="9"/>
  <c r="BL41" i="9"/>
  <c r="BI41" i="9"/>
  <c r="BF41" i="9"/>
  <c r="BC41" i="9"/>
  <c r="AZ41" i="9"/>
  <c r="AW41" i="9"/>
  <c r="AT41" i="9"/>
  <c r="AQ41" i="9"/>
  <c r="AN41" i="9"/>
  <c r="AK41" i="9"/>
  <c r="AH41" i="9"/>
  <c r="AE41" i="9"/>
  <c r="AB41" i="9"/>
  <c r="Y41" i="9"/>
  <c r="V41" i="9"/>
  <c r="S41" i="9"/>
  <c r="P41" i="9"/>
  <c r="M41" i="9"/>
  <c r="J41" i="9"/>
  <c r="G41" i="9"/>
  <c r="D41" i="9"/>
  <c r="CA38" i="9"/>
  <c r="BX38" i="9"/>
  <c r="BU38" i="9"/>
  <c r="BR38" i="9"/>
  <c r="BO38" i="9"/>
  <c r="BL38" i="9"/>
  <c r="BI38" i="9"/>
  <c r="BF38" i="9"/>
  <c r="BC38" i="9"/>
  <c r="AZ38" i="9"/>
  <c r="AW38" i="9"/>
  <c r="AT38" i="9"/>
  <c r="AQ38" i="9"/>
  <c r="AN38" i="9"/>
  <c r="AK38" i="9"/>
  <c r="AH38" i="9"/>
  <c r="AE38" i="9"/>
  <c r="AB38" i="9"/>
  <c r="Y38" i="9"/>
  <c r="V38" i="9"/>
  <c r="S38" i="9"/>
  <c r="P38" i="9"/>
  <c r="M38" i="9"/>
  <c r="J38" i="9"/>
  <c r="G38" i="9"/>
  <c r="D38" i="9"/>
  <c r="CA33" i="9"/>
  <c r="BX33" i="9"/>
  <c r="BU33" i="9"/>
  <c r="BR33" i="9"/>
  <c r="BO33" i="9"/>
  <c r="BL33" i="9"/>
  <c r="BI33" i="9"/>
  <c r="BF33" i="9"/>
  <c r="BC33" i="9"/>
  <c r="AZ33" i="9"/>
  <c r="AW33" i="9"/>
  <c r="AT33" i="9"/>
  <c r="AQ33" i="9"/>
  <c r="AN33" i="9"/>
  <c r="AK33" i="9"/>
  <c r="AH33" i="9"/>
  <c r="AE33" i="9"/>
  <c r="AB33" i="9"/>
  <c r="Y33" i="9"/>
  <c r="V33" i="9"/>
  <c r="S33" i="9"/>
  <c r="P33" i="9"/>
  <c r="M33" i="9"/>
  <c r="J33" i="9"/>
  <c r="G33" i="9"/>
  <c r="D33" i="9"/>
  <c r="CA30" i="9"/>
  <c r="BX30" i="9"/>
  <c r="BU30" i="9"/>
  <c r="BR30" i="9"/>
  <c r="BO30" i="9"/>
  <c r="BL30" i="9"/>
  <c r="BI30" i="9"/>
  <c r="BF30" i="9"/>
  <c r="BC30" i="9"/>
  <c r="AZ30" i="9"/>
  <c r="AW30" i="9"/>
  <c r="AT30" i="9"/>
  <c r="AQ30" i="9"/>
  <c r="AN30" i="9"/>
  <c r="AK30" i="9"/>
  <c r="AH30" i="9"/>
  <c r="AE30" i="9"/>
  <c r="AB30" i="9"/>
  <c r="Y30" i="9"/>
  <c r="V30" i="9"/>
  <c r="S30" i="9"/>
  <c r="P30" i="9"/>
  <c r="M30" i="9"/>
  <c r="J30" i="9"/>
  <c r="G30" i="9"/>
  <c r="D30" i="9"/>
  <c r="CA27" i="9"/>
  <c r="BX27" i="9"/>
  <c r="BU27" i="9"/>
  <c r="BR27" i="9"/>
  <c r="BO27" i="9"/>
  <c r="BL27" i="9"/>
  <c r="BI27" i="9"/>
  <c r="BF27" i="9"/>
  <c r="BC27" i="9"/>
  <c r="AZ27" i="9"/>
  <c r="AW27" i="9"/>
  <c r="AT27" i="9"/>
  <c r="AQ27" i="9"/>
  <c r="AN27" i="9"/>
  <c r="AK27" i="9"/>
  <c r="AH27" i="9"/>
  <c r="AE27" i="9"/>
  <c r="AB27" i="9"/>
  <c r="Y27" i="9"/>
  <c r="V27" i="9"/>
  <c r="S27" i="9"/>
  <c r="P27" i="9"/>
  <c r="M27" i="9"/>
  <c r="J27" i="9"/>
  <c r="G27" i="9"/>
  <c r="D27" i="9"/>
  <c r="CA26" i="9"/>
  <c r="BX26" i="9"/>
  <c r="BU26" i="9"/>
  <c r="BR26" i="9"/>
  <c r="BO26" i="9"/>
  <c r="BL26" i="9"/>
  <c r="BI26" i="9"/>
  <c r="BF26" i="9"/>
  <c r="BC26" i="9"/>
  <c r="AZ26" i="9"/>
  <c r="AW26" i="9"/>
  <c r="AT26" i="9"/>
  <c r="AQ26" i="9"/>
  <c r="AN26" i="9"/>
  <c r="AK26" i="9"/>
  <c r="AH26" i="9"/>
  <c r="AE26" i="9"/>
  <c r="AB26" i="9"/>
  <c r="Y26" i="9"/>
  <c r="V26" i="9"/>
  <c r="S26" i="9"/>
  <c r="P26" i="9"/>
  <c r="M26" i="9"/>
  <c r="J26" i="9"/>
  <c r="G26" i="9"/>
  <c r="D26" i="9"/>
  <c r="CA25" i="9"/>
  <c r="BX25" i="9"/>
  <c r="BU25" i="9"/>
  <c r="BR25" i="9"/>
  <c r="BO25" i="9"/>
  <c r="BL25" i="9"/>
  <c r="BI25" i="9"/>
  <c r="BF25" i="9"/>
  <c r="BC25" i="9"/>
  <c r="AZ25" i="9"/>
  <c r="AW25" i="9"/>
  <c r="AT25" i="9"/>
  <c r="AQ25" i="9"/>
  <c r="AN25" i="9"/>
  <c r="AK25" i="9"/>
  <c r="AH25" i="9"/>
  <c r="AE25" i="9"/>
  <c r="AB25" i="9"/>
  <c r="Y25" i="9"/>
  <c r="V25" i="9"/>
  <c r="S25" i="9"/>
  <c r="P25" i="9"/>
  <c r="M25" i="9"/>
  <c r="J25" i="9"/>
  <c r="G25" i="9"/>
  <c r="D25" i="9"/>
  <c r="CA24" i="9"/>
  <c r="BX24" i="9"/>
  <c r="BU24" i="9"/>
  <c r="BR24" i="9"/>
  <c r="BO24" i="9"/>
  <c r="BL24" i="9"/>
  <c r="BI24" i="9"/>
  <c r="BF24" i="9"/>
  <c r="BC24" i="9"/>
  <c r="AZ24" i="9"/>
  <c r="AW24" i="9"/>
  <c r="AT24" i="9"/>
  <c r="AQ24" i="9"/>
  <c r="AN24" i="9"/>
  <c r="AK24" i="9"/>
  <c r="AH24" i="9"/>
  <c r="AE24" i="9"/>
  <c r="AB24" i="9"/>
  <c r="Y24" i="9"/>
  <c r="V24" i="9"/>
  <c r="S24" i="9"/>
  <c r="P24" i="9"/>
  <c r="M24" i="9"/>
  <c r="J24" i="9"/>
  <c r="G24" i="9"/>
  <c r="D24" i="9"/>
  <c r="CA23" i="9"/>
  <c r="BX23" i="9"/>
  <c r="BU23" i="9"/>
  <c r="BR23" i="9"/>
  <c r="BO23" i="9"/>
  <c r="BL23" i="9"/>
  <c r="BI23" i="9"/>
  <c r="BF23" i="9"/>
  <c r="BC23" i="9"/>
  <c r="AZ23" i="9"/>
  <c r="AW23" i="9"/>
  <c r="AT23" i="9"/>
  <c r="AQ23" i="9"/>
  <c r="AN23" i="9"/>
  <c r="AK23" i="9"/>
  <c r="AH23" i="9"/>
  <c r="AE23" i="9"/>
  <c r="AB23" i="9"/>
  <c r="Y23" i="9"/>
  <c r="V23" i="9"/>
  <c r="S23" i="9"/>
  <c r="P23" i="9"/>
  <c r="M23" i="9"/>
  <c r="J23" i="9"/>
  <c r="G23" i="9"/>
  <c r="D23" i="9"/>
  <c r="CA22" i="9"/>
  <c r="BX22" i="9"/>
  <c r="BU22" i="9"/>
  <c r="BR22" i="9"/>
  <c r="BO22" i="9"/>
  <c r="BL22" i="9"/>
  <c r="BI22" i="9"/>
  <c r="BF22" i="9"/>
  <c r="BC22" i="9"/>
  <c r="AZ22" i="9"/>
  <c r="AW22" i="9"/>
  <c r="AT22" i="9"/>
  <c r="AQ22" i="9"/>
  <c r="AN22" i="9"/>
  <c r="AK22" i="9"/>
  <c r="AH22" i="9"/>
  <c r="AE22" i="9"/>
  <c r="AB22" i="9"/>
  <c r="Y22" i="9"/>
  <c r="V22" i="9"/>
  <c r="S22" i="9"/>
  <c r="P22" i="9"/>
  <c r="M22" i="9"/>
  <c r="J22" i="9"/>
  <c r="G22" i="9"/>
  <c r="D22" i="9"/>
  <c r="CA18" i="9"/>
  <c r="BX18" i="9"/>
  <c r="BU18" i="9"/>
  <c r="BR18" i="9"/>
  <c r="BO18" i="9"/>
  <c r="BL18" i="9"/>
  <c r="BI18" i="9"/>
  <c r="BF18" i="9"/>
  <c r="BC18" i="9"/>
  <c r="AZ18" i="9"/>
  <c r="AW18" i="9"/>
  <c r="AT18" i="9"/>
  <c r="AQ18" i="9"/>
  <c r="AN18" i="9"/>
  <c r="AK18" i="9"/>
  <c r="AH18" i="9"/>
  <c r="AE18" i="9"/>
  <c r="AB18" i="9"/>
  <c r="Y18" i="9"/>
  <c r="V18" i="9"/>
  <c r="S18" i="9"/>
  <c r="P18" i="9"/>
  <c r="M18" i="9"/>
  <c r="J18" i="9"/>
  <c r="G18" i="9"/>
  <c r="D18" i="9"/>
  <c r="CA17" i="9"/>
  <c r="BX17" i="9"/>
  <c r="BU17" i="9"/>
  <c r="BR17" i="9"/>
  <c r="BO17" i="9"/>
  <c r="BL17" i="9"/>
  <c r="BI17" i="9"/>
  <c r="BF17" i="9"/>
  <c r="BC17" i="9"/>
  <c r="AZ17" i="9"/>
  <c r="AW17" i="9"/>
  <c r="AT17" i="9"/>
  <c r="AQ17" i="9"/>
  <c r="AN17" i="9"/>
  <c r="AK17" i="9"/>
  <c r="AH17" i="9"/>
  <c r="AE17" i="9"/>
  <c r="AB17" i="9"/>
  <c r="Y17" i="9"/>
  <c r="V17" i="9"/>
  <c r="S17" i="9"/>
  <c r="P17" i="9"/>
  <c r="M17" i="9"/>
  <c r="J17" i="9"/>
  <c r="G17" i="9"/>
  <c r="D17" i="9"/>
  <c r="CA16" i="9"/>
  <c r="BX16" i="9"/>
  <c r="BU16" i="9"/>
  <c r="BR16" i="9"/>
  <c r="BO16" i="9"/>
  <c r="BL16" i="9"/>
  <c r="BI16" i="9"/>
  <c r="BF16" i="9"/>
  <c r="BC16" i="9"/>
  <c r="AZ16" i="9"/>
  <c r="AW16" i="9"/>
  <c r="AT16" i="9"/>
  <c r="AQ16" i="9"/>
  <c r="AN16" i="9"/>
  <c r="AK16" i="9"/>
  <c r="AH16" i="9"/>
  <c r="AE16" i="9"/>
  <c r="AB16" i="9"/>
  <c r="Y16" i="9"/>
  <c r="V16" i="9"/>
  <c r="S16" i="9"/>
  <c r="P16" i="9"/>
  <c r="M16" i="9"/>
  <c r="J16" i="9"/>
  <c r="G16" i="9"/>
  <c r="D16" i="9"/>
  <c r="CA15" i="9"/>
  <c r="BX15" i="9"/>
  <c r="BU15" i="9"/>
  <c r="BR15" i="9"/>
  <c r="BO15" i="9"/>
  <c r="BL15" i="9"/>
  <c r="BI15" i="9"/>
  <c r="BF15" i="9"/>
  <c r="BC15" i="9"/>
  <c r="AZ15" i="9"/>
  <c r="AW15" i="9"/>
  <c r="AT15" i="9"/>
  <c r="AQ15" i="9"/>
  <c r="AN15" i="9"/>
  <c r="AK15" i="9"/>
  <c r="AH15" i="9"/>
  <c r="AE15" i="9"/>
  <c r="AB15" i="9"/>
  <c r="Y15" i="9"/>
  <c r="V15" i="9"/>
  <c r="S15" i="9"/>
  <c r="P15" i="9"/>
  <c r="M15" i="9"/>
  <c r="J15" i="9"/>
  <c r="G15" i="9"/>
  <c r="D15" i="9"/>
  <c r="CA14" i="9"/>
  <c r="BX14" i="9"/>
  <c r="BU14" i="9"/>
  <c r="BR14" i="9"/>
  <c r="BO14" i="9"/>
  <c r="BL14" i="9"/>
  <c r="BI14" i="9"/>
  <c r="BF14" i="9"/>
  <c r="BC14" i="9"/>
  <c r="AZ14" i="9"/>
  <c r="AW14" i="9"/>
  <c r="AT14" i="9"/>
  <c r="AQ14" i="9"/>
  <c r="AN14" i="9"/>
  <c r="AK14" i="9"/>
  <c r="AH14" i="9"/>
  <c r="AE14" i="9"/>
  <c r="AB14" i="9"/>
  <c r="Y14" i="9"/>
  <c r="V14" i="9"/>
  <c r="S14" i="9"/>
  <c r="P14" i="9"/>
  <c r="M14" i="9"/>
  <c r="J14" i="9"/>
  <c r="G14" i="9"/>
  <c r="D14" i="9"/>
  <c r="CA13" i="9"/>
  <c r="BX13" i="9"/>
  <c r="BU13" i="9"/>
  <c r="BR13" i="9"/>
  <c r="BO13" i="9"/>
  <c r="BL13" i="9"/>
  <c r="BI13" i="9"/>
  <c r="BF13" i="9"/>
  <c r="BC13" i="9"/>
  <c r="AZ13" i="9"/>
  <c r="AW13" i="9"/>
  <c r="AT13" i="9"/>
  <c r="AQ13" i="9"/>
  <c r="AN13" i="9"/>
  <c r="AK13" i="9"/>
  <c r="AH13" i="9"/>
  <c r="AE13" i="9"/>
  <c r="AB13" i="9"/>
  <c r="Y13" i="9"/>
  <c r="V13" i="9"/>
  <c r="S13" i="9"/>
  <c r="P13" i="9"/>
  <c r="M13" i="9"/>
  <c r="J13" i="9"/>
  <c r="G13" i="9"/>
  <c r="D13" i="9"/>
  <c r="CA12" i="9"/>
  <c r="BX12" i="9"/>
  <c r="BU12" i="9"/>
  <c r="BR12" i="9"/>
  <c r="BO12" i="9"/>
  <c r="BL12" i="9"/>
  <c r="BI12" i="9"/>
  <c r="BF12" i="9"/>
  <c r="BC12" i="9"/>
  <c r="AZ12" i="9"/>
  <c r="AW12" i="9"/>
  <c r="AT12" i="9"/>
  <c r="AQ12" i="9"/>
  <c r="AN12" i="9"/>
  <c r="AK12" i="9"/>
  <c r="AH12" i="9"/>
  <c r="AE12" i="9"/>
  <c r="AB12" i="9"/>
  <c r="Y12" i="9"/>
  <c r="V12" i="9"/>
  <c r="S12" i="9"/>
  <c r="P12" i="9"/>
  <c r="M12" i="9"/>
  <c r="J12" i="9"/>
  <c r="G12" i="9"/>
  <c r="D12" i="9"/>
  <c r="CA11" i="9"/>
  <c r="BX11" i="9"/>
  <c r="BU11" i="9"/>
  <c r="BR11" i="9"/>
  <c r="BO11" i="9"/>
  <c r="BL11" i="9"/>
  <c r="BI11" i="9"/>
  <c r="BF11" i="9"/>
  <c r="BC11" i="9"/>
  <c r="AZ11" i="9"/>
  <c r="AW11" i="9"/>
  <c r="AT11" i="9"/>
  <c r="AQ11" i="9"/>
  <c r="AN11" i="9"/>
  <c r="AK11" i="9"/>
  <c r="AH11" i="9"/>
  <c r="AE11" i="9"/>
  <c r="AB11" i="9"/>
  <c r="Y11" i="9"/>
  <c r="V11" i="9"/>
  <c r="S11" i="9"/>
  <c r="P11" i="9"/>
  <c r="M11" i="9"/>
  <c r="J11" i="9"/>
  <c r="G11" i="9"/>
  <c r="D11" i="9"/>
  <c r="AU1379" i="9" l="1"/>
  <c r="AU1372" i="9"/>
  <c r="O74" i="3"/>
  <c r="Q1376" i="9"/>
  <c r="Q1385" i="9" s="1"/>
  <c r="Q1372" i="9"/>
  <c r="U1346" i="9"/>
  <c r="AA1346" i="9"/>
  <c r="AA1389" i="9" s="1"/>
  <c r="AG1346" i="9"/>
  <c r="AG1389" i="9" s="1"/>
  <c r="AM1346" i="9"/>
  <c r="AM1389" i="9" s="1"/>
  <c r="AP1346" i="9"/>
  <c r="AC35" i="3"/>
  <c r="AR1346" i="9"/>
  <c r="BU1352" i="9"/>
  <c r="S1334" i="9"/>
  <c r="S1342" i="9" s="1"/>
  <c r="AQ1334" i="9"/>
  <c r="AQ1342" i="9" s="1"/>
  <c r="BO1334" i="9"/>
  <c r="BO1342" i="9" s="1"/>
  <c r="G1335" i="9"/>
  <c r="G1343" i="9" s="1"/>
  <c r="S1335" i="9"/>
  <c r="S1343" i="9" s="1"/>
  <c r="AE1335" i="9"/>
  <c r="AE1343" i="9" s="1"/>
  <c r="AQ1335" i="9"/>
  <c r="AQ1343" i="9" s="1"/>
  <c r="BC1335" i="9"/>
  <c r="BC1343" i="9" s="1"/>
  <c r="BO1335" i="9"/>
  <c r="BO1343" i="9" s="1"/>
  <c r="CA1335" i="9"/>
  <c r="CA1343" i="9" s="1"/>
  <c r="AN1357" i="9"/>
  <c r="T1346" i="9"/>
  <c r="AF1346" i="9"/>
  <c r="M1331" i="9"/>
  <c r="M1346" i="9" s="1"/>
  <c r="AK1331" i="9"/>
  <c r="AK1346" i="9" s="1"/>
  <c r="BI1331" i="9"/>
  <c r="BI1346" i="9" s="1"/>
  <c r="Y1352" i="9"/>
  <c r="C1346" i="9"/>
  <c r="C1389" i="9" s="1"/>
  <c r="I1346" i="9"/>
  <c r="I1389" i="9" s="1"/>
  <c r="O1346" i="9"/>
  <c r="O1389" i="9" s="1"/>
  <c r="F1345" i="9"/>
  <c r="L1345" i="9"/>
  <c r="L1388" i="9" s="1"/>
  <c r="R1345" i="9"/>
  <c r="R1388" i="9" s="1"/>
  <c r="X1345" i="9"/>
  <c r="X1388" i="9" s="1"/>
  <c r="AD1345" i="9"/>
  <c r="BH1345" i="9"/>
  <c r="BH1388" i="9" s="1"/>
  <c r="BT1345" i="9"/>
  <c r="BT1388" i="9" s="1"/>
  <c r="BZ1345" i="9"/>
  <c r="BZ1388" i="9" s="1"/>
  <c r="F1385" i="9"/>
  <c r="R1385" i="9"/>
  <c r="AD1385" i="9"/>
  <c r="BB1385" i="9"/>
  <c r="BN1385" i="9"/>
  <c r="BT1385" i="9"/>
  <c r="BZ1385" i="9"/>
  <c r="AV1384" i="9"/>
  <c r="O32" i="3"/>
  <c r="O33" i="3"/>
  <c r="O34" i="3"/>
  <c r="O36" i="3"/>
  <c r="BD1346" i="9"/>
  <c r="BP1346" i="9"/>
  <c r="BS1385" i="9"/>
  <c r="C1372" i="9"/>
  <c r="C31" i="3"/>
  <c r="AG1372" i="9"/>
  <c r="M31" i="3"/>
  <c r="M37" i="3" s="1"/>
  <c r="AY1372" i="9"/>
  <c r="T31" i="3"/>
  <c r="T37" i="3" s="1"/>
  <c r="BE1372" i="9"/>
  <c r="V31" i="3"/>
  <c r="V37" i="3" s="1"/>
  <c r="BK1372" i="9"/>
  <c r="X31" i="3"/>
  <c r="X37" i="3" s="1"/>
  <c r="BW1372" i="9"/>
  <c r="AB31" i="3"/>
  <c r="AB37" i="3" s="1"/>
  <c r="BA1375" i="9"/>
  <c r="BA1384" i="9" s="1"/>
  <c r="S1331" i="9"/>
  <c r="S1346" i="9" s="1"/>
  <c r="AQ1331" i="9"/>
  <c r="AQ1346" i="9" s="1"/>
  <c r="BO1331" i="9"/>
  <c r="BO1346" i="9" s="1"/>
  <c r="Q1346" i="9"/>
  <c r="Q1347" i="9" s="1"/>
  <c r="W1346" i="9"/>
  <c r="AR1345" i="9"/>
  <c r="AX1345" i="9"/>
  <c r="AX1388" i="9" s="1"/>
  <c r="BD1345" i="9"/>
  <c r="BD1388" i="9" s="1"/>
  <c r="E1386" i="9"/>
  <c r="Q1386" i="9"/>
  <c r="AC1386" i="9"/>
  <c r="AU1386" i="9"/>
  <c r="BA1386" i="9"/>
  <c r="E1387" i="9"/>
  <c r="W1387" i="9"/>
  <c r="AC1387" i="9"/>
  <c r="AI1387" i="9"/>
  <c r="AO1387" i="9"/>
  <c r="AU1387" i="9"/>
  <c r="BG1387" i="9"/>
  <c r="BM1387" i="9"/>
  <c r="BS1387" i="9"/>
  <c r="BY1387" i="9"/>
  <c r="R1372" i="9"/>
  <c r="H31" i="3"/>
  <c r="H37" i="3" s="1"/>
  <c r="Q37" i="3"/>
  <c r="BN1372" i="9"/>
  <c r="Y31" i="3"/>
  <c r="Y37" i="3" s="1"/>
  <c r="AC32" i="3"/>
  <c r="AC33" i="3"/>
  <c r="AC34" i="3"/>
  <c r="AC36" i="3"/>
  <c r="M1333" i="9"/>
  <c r="Y1333" i="9"/>
  <c r="AK1333" i="9"/>
  <c r="AW1333" i="9"/>
  <c r="BI1333" i="9"/>
  <c r="BU1333" i="9"/>
  <c r="Y1331" i="9"/>
  <c r="Y1346" i="9" s="1"/>
  <c r="AW1331" i="9"/>
  <c r="AW1346" i="9" s="1"/>
  <c r="BU1331" i="9"/>
  <c r="BU1346" i="9" s="1"/>
  <c r="L1346" i="9"/>
  <c r="L1347" i="9" s="1"/>
  <c r="BH1346" i="9"/>
  <c r="BH1389" i="9" s="1"/>
  <c r="AG1345" i="9"/>
  <c r="AG1388" i="9" s="1"/>
  <c r="BE1345" i="9"/>
  <c r="BE1388" i="9" s="1"/>
  <c r="C1385" i="9"/>
  <c r="AA1385" i="9"/>
  <c r="AG1385" i="9"/>
  <c r="AM1385" i="9"/>
  <c r="AY1385" i="9"/>
  <c r="BK1385" i="9"/>
  <c r="BW1385" i="9"/>
  <c r="BK1384" i="9"/>
  <c r="U1372" i="9"/>
  <c r="I37" i="3"/>
  <c r="D37" i="3"/>
  <c r="N37" i="3"/>
  <c r="D1332" i="9"/>
  <c r="P1332" i="9"/>
  <c r="AB1332" i="9"/>
  <c r="AB1345" i="9" s="1"/>
  <c r="AN1332" i="9"/>
  <c r="AN1345" i="9" s="1"/>
  <c r="AZ1332" i="9"/>
  <c r="AZ1345" i="9" s="1"/>
  <c r="BL1332" i="9"/>
  <c r="BL1345" i="9" s="1"/>
  <c r="BX1332" i="9"/>
  <c r="BX1345" i="9" s="1"/>
  <c r="O35" i="3"/>
  <c r="L37" i="3"/>
  <c r="G37" i="3"/>
  <c r="F37" i="3"/>
  <c r="BW1353" i="9"/>
  <c r="BY1353" i="9"/>
  <c r="O78" i="3"/>
  <c r="O81" i="3"/>
  <c r="O56" i="3"/>
  <c r="O77" i="3"/>
  <c r="O49" i="3"/>
  <c r="D85" i="3"/>
  <c r="H85" i="3"/>
  <c r="L85" i="3"/>
  <c r="C75" i="3"/>
  <c r="C85" i="3" s="1"/>
  <c r="J85" i="3"/>
  <c r="O84" i="3"/>
  <c r="O80" i="3"/>
  <c r="O76" i="3"/>
  <c r="G85" i="3"/>
  <c r="I85" i="3"/>
  <c r="K85" i="3"/>
  <c r="M85" i="3"/>
  <c r="F85" i="3"/>
  <c r="O83" i="3"/>
  <c r="O79" i="3"/>
  <c r="O48" i="3"/>
  <c r="O52" i="3"/>
  <c r="O53" i="3"/>
  <c r="E82" i="3"/>
  <c r="E85" i="3" s="1"/>
  <c r="O50" i="3"/>
  <c r="O54" i="3"/>
  <c r="O58" i="3"/>
  <c r="O57" i="3"/>
  <c r="N59" i="3"/>
  <c r="O51" i="3"/>
  <c r="O55" i="3"/>
  <c r="N85" i="3"/>
  <c r="O61" i="3"/>
  <c r="O72" i="3" s="1"/>
  <c r="E59" i="3"/>
  <c r="F59" i="3"/>
  <c r="J59" i="3"/>
  <c r="H59" i="3"/>
  <c r="L59" i="3"/>
  <c r="K59" i="3"/>
  <c r="C59" i="3"/>
  <c r="D59" i="3"/>
  <c r="I59" i="3"/>
  <c r="M59" i="3"/>
  <c r="G59" i="3"/>
  <c r="BD1387" i="9"/>
  <c r="BJ1386" i="9"/>
  <c r="J1333" i="9"/>
  <c r="V1333" i="9"/>
  <c r="AH1333" i="9"/>
  <c r="AT1333" i="9"/>
  <c r="BF1333" i="9"/>
  <c r="BR1333" i="9"/>
  <c r="AH1362" i="9"/>
  <c r="J1331" i="9"/>
  <c r="J1346" i="9" s="1"/>
  <c r="V1331" i="9"/>
  <c r="V1346" i="9" s="1"/>
  <c r="AH1331" i="9"/>
  <c r="AH1346" i="9" s="1"/>
  <c r="AT1331" i="9"/>
  <c r="AT1346" i="9" s="1"/>
  <c r="BF1331" i="9"/>
  <c r="BF1346" i="9" s="1"/>
  <c r="BR1331" i="9"/>
  <c r="BR1346" i="9" s="1"/>
  <c r="AW1367" i="9"/>
  <c r="D1334" i="9"/>
  <c r="D1342" i="9" s="1"/>
  <c r="P1334" i="9"/>
  <c r="P1342" i="9" s="1"/>
  <c r="AB1334" i="9"/>
  <c r="AB1342" i="9" s="1"/>
  <c r="AN1334" i="9"/>
  <c r="AN1342" i="9" s="1"/>
  <c r="AZ1334" i="9"/>
  <c r="AZ1342" i="9" s="1"/>
  <c r="BL1334" i="9"/>
  <c r="BL1342" i="9" s="1"/>
  <c r="BX1334" i="9"/>
  <c r="BX1342" i="9" s="1"/>
  <c r="G1334" i="9"/>
  <c r="G1342" i="9" s="1"/>
  <c r="AE1334" i="9"/>
  <c r="AE1342" i="9" s="1"/>
  <c r="BC1334" i="9"/>
  <c r="BC1342" i="9" s="1"/>
  <c r="CA1334" i="9"/>
  <c r="CA1342" i="9" s="1"/>
  <c r="B1385" i="9"/>
  <c r="BV1385" i="9"/>
  <c r="BD1376" i="9"/>
  <c r="BD1385" i="9" s="1"/>
  <c r="N1377" i="9"/>
  <c r="N1386" i="9" s="1"/>
  <c r="D1331" i="9"/>
  <c r="D1346" i="9" s="1"/>
  <c r="P1331" i="9"/>
  <c r="P1346" i="9" s="1"/>
  <c r="AB1331" i="9"/>
  <c r="AB1346" i="9" s="1"/>
  <c r="AN1331" i="9"/>
  <c r="AN1346" i="9" s="1"/>
  <c r="AZ1331" i="9"/>
  <c r="AZ1346" i="9" s="1"/>
  <c r="BL1331" i="9"/>
  <c r="BL1346" i="9" s="1"/>
  <c r="BX1331" i="9"/>
  <c r="BX1346" i="9" s="1"/>
  <c r="BI1350" i="9"/>
  <c r="D1352" i="9"/>
  <c r="P1352" i="9"/>
  <c r="AB1352" i="9"/>
  <c r="AN1352" i="9"/>
  <c r="AZ1352" i="9"/>
  <c r="BL1352" i="9"/>
  <c r="BX1352" i="9"/>
  <c r="AW1352" i="9"/>
  <c r="D1345" i="9"/>
  <c r="P1345" i="9"/>
  <c r="G1333" i="9"/>
  <c r="S1333" i="9"/>
  <c r="AE1333" i="9"/>
  <c r="AQ1333" i="9"/>
  <c r="BC1333" i="9"/>
  <c r="BO1333" i="9"/>
  <c r="CA1333" i="9"/>
  <c r="G1331" i="9"/>
  <c r="G1346" i="9" s="1"/>
  <c r="AE1331" i="9"/>
  <c r="AE1346" i="9" s="1"/>
  <c r="BC1331" i="9"/>
  <c r="BC1346" i="9" s="1"/>
  <c r="CA1331" i="9"/>
  <c r="CA1346" i="9" s="1"/>
  <c r="J1334" i="9"/>
  <c r="J1342" i="9" s="1"/>
  <c r="V1334" i="9"/>
  <c r="V1342" i="9" s="1"/>
  <c r="AH1334" i="9"/>
  <c r="AH1342" i="9" s="1"/>
  <c r="AT1334" i="9"/>
  <c r="AT1342" i="9" s="1"/>
  <c r="BF1334" i="9"/>
  <c r="BF1342" i="9" s="1"/>
  <c r="BR1334" i="9"/>
  <c r="BR1342" i="9" s="1"/>
  <c r="AB1368" i="9"/>
  <c r="BX1368" i="9"/>
  <c r="J1335" i="9"/>
  <c r="J1343" i="9" s="1"/>
  <c r="V1335" i="9"/>
  <c r="V1343" i="9" s="1"/>
  <c r="AH1335" i="9"/>
  <c r="AH1343" i="9" s="1"/>
  <c r="AT1335" i="9"/>
  <c r="AT1343" i="9" s="1"/>
  <c r="AF1387" i="9"/>
  <c r="AL1387" i="9"/>
  <c r="BJ1346" i="9"/>
  <c r="E1346" i="9"/>
  <c r="E1347" i="9" s="1"/>
  <c r="K1346" i="9"/>
  <c r="AC1346" i="9"/>
  <c r="AC1347" i="9" s="1"/>
  <c r="AI1346" i="9"/>
  <c r="AO1346" i="9"/>
  <c r="AO1347" i="9" s="1"/>
  <c r="AU1346" i="9"/>
  <c r="BY1346" i="9"/>
  <c r="B1345" i="9"/>
  <c r="B1388" i="9" s="1"/>
  <c r="H1345" i="9"/>
  <c r="H1388" i="9" s="1"/>
  <c r="T1345" i="9"/>
  <c r="T1388" i="9" s="1"/>
  <c r="Z1345" i="9"/>
  <c r="Z1388" i="9" s="1"/>
  <c r="AF1345" i="9"/>
  <c r="AF1388" i="9" s="1"/>
  <c r="H1386" i="9"/>
  <c r="T1386" i="9"/>
  <c r="Z1386" i="9"/>
  <c r="AF1386" i="9"/>
  <c r="AR1386" i="9"/>
  <c r="BD1386" i="9"/>
  <c r="BP1386" i="9"/>
  <c r="B1387" i="9"/>
  <c r="AS1387" i="9"/>
  <c r="BJ1387" i="9"/>
  <c r="Z1385" i="9"/>
  <c r="D1336" i="9"/>
  <c r="D1341" i="9" s="1"/>
  <c r="P1336" i="9"/>
  <c r="P1341" i="9" s="1"/>
  <c r="AB1336" i="9"/>
  <c r="AB1341" i="9" s="1"/>
  <c r="AN1336" i="9"/>
  <c r="AN1341" i="9" s="1"/>
  <c r="AZ1336" i="9"/>
  <c r="AZ1341" i="9" s="1"/>
  <c r="BL1336" i="9"/>
  <c r="BL1341" i="9" s="1"/>
  <c r="BX1336" i="9"/>
  <c r="BX1341" i="9" s="1"/>
  <c r="AT1360" i="9"/>
  <c r="R1346" i="9"/>
  <c r="R1389" i="9" s="1"/>
  <c r="X1346" i="9"/>
  <c r="AJ1346" i="9"/>
  <c r="AJ1389" i="9" s="1"/>
  <c r="BT1346" i="9"/>
  <c r="I1345" i="9"/>
  <c r="I1388" i="9" s="1"/>
  <c r="N1387" i="9"/>
  <c r="AX1385" i="9"/>
  <c r="BV1377" i="9"/>
  <c r="BV1386" i="9" s="1"/>
  <c r="N1379" i="9"/>
  <c r="BF1335" i="9"/>
  <c r="BF1343" i="9" s="1"/>
  <c r="BR1335" i="9"/>
  <c r="BR1343" i="9" s="1"/>
  <c r="M1335" i="9"/>
  <c r="M1343" i="9" s="1"/>
  <c r="Y1335" i="9"/>
  <c r="Y1343" i="9" s="1"/>
  <c r="AK1335" i="9"/>
  <c r="AK1343" i="9" s="1"/>
  <c r="AW1335" i="9"/>
  <c r="AW1343" i="9" s="1"/>
  <c r="BI1335" i="9"/>
  <c r="BI1343" i="9" s="1"/>
  <c r="BU1335" i="9"/>
  <c r="BU1343" i="9" s="1"/>
  <c r="AE1357" i="9"/>
  <c r="CA1357" i="9"/>
  <c r="J1336" i="9"/>
  <c r="J1341" i="9" s="1"/>
  <c r="V1336" i="9"/>
  <c r="V1341" i="9" s="1"/>
  <c r="AH1336" i="9"/>
  <c r="AH1341" i="9" s="1"/>
  <c r="AT1336" i="9"/>
  <c r="AT1341" i="9" s="1"/>
  <c r="BF1336" i="9"/>
  <c r="BF1341" i="9" s="1"/>
  <c r="BR1336" i="9"/>
  <c r="BR1341" i="9" s="1"/>
  <c r="M1360" i="9"/>
  <c r="AS1346" i="9"/>
  <c r="AS1389" i="9" s="1"/>
  <c r="AY1346" i="9"/>
  <c r="AY1389" i="9" s="1"/>
  <c r="AJ1345" i="9"/>
  <c r="AJ1388" i="9" s="1"/>
  <c r="AP1345" i="9"/>
  <c r="AP1388" i="9" s="1"/>
  <c r="AV1345" i="9"/>
  <c r="AV1388" i="9" s="1"/>
  <c r="BB1345" i="9"/>
  <c r="AX1387" i="9"/>
  <c r="H1385" i="9"/>
  <c r="BQ1372" i="9"/>
  <c r="C1377" i="9"/>
  <c r="C1386" i="9" s="1"/>
  <c r="BK1377" i="9"/>
  <c r="BK1386" i="9" s="1"/>
  <c r="U1378" i="9"/>
  <c r="U1387" i="9" s="1"/>
  <c r="BP1345" i="9"/>
  <c r="BP1388" i="9" s="1"/>
  <c r="BV1345" i="9"/>
  <c r="BV1388" i="9" s="1"/>
  <c r="N1385" i="9"/>
  <c r="AL1385" i="9"/>
  <c r="BJ1385" i="9"/>
  <c r="AI1386" i="9"/>
  <c r="T1384" i="9"/>
  <c r="AR1384" i="9"/>
  <c r="O1387" i="9"/>
  <c r="Z1387" i="9"/>
  <c r="BA1387" i="9"/>
  <c r="BE1387" i="9"/>
  <c r="BK1387" i="9"/>
  <c r="BV1387" i="9"/>
  <c r="B1346" i="9"/>
  <c r="X1376" i="9"/>
  <c r="X1385" i="9" s="1"/>
  <c r="BH1376" i="9"/>
  <c r="BH1385" i="9" s="1"/>
  <c r="AP1377" i="9"/>
  <c r="AP1386" i="9" s="1"/>
  <c r="BH1378" i="9"/>
  <c r="BH1387" i="9" s="1"/>
  <c r="E1372" i="9"/>
  <c r="AC1372" i="9"/>
  <c r="Q1378" i="9"/>
  <c r="Q1387" i="9" s="1"/>
  <c r="AO1380" i="9"/>
  <c r="BA1372" i="9"/>
  <c r="BA1381" i="9" s="1"/>
  <c r="X1363" i="9"/>
  <c r="BT1363" i="9"/>
  <c r="H1363" i="9"/>
  <c r="AF1363" i="9"/>
  <c r="BD1363" i="9"/>
  <c r="V1332" i="9"/>
  <c r="AH1332" i="9"/>
  <c r="BF1332" i="9"/>
  <c r="M1332" i="9"/>
  <c r="BI1332" i="9"/>
  <c r="J1332" i="9"/>
  <c r="AT1332" i="9"/>
  <c r="BR1332" i="9"/>
  <c r="AK1332" i="9"/>
  <c r="Y1332" i="9"/>
  <c r="AW1332" i="9"/>
  <c r="BU1332" i="9"/>
  <c r="BQ1345" i="9"/>
  <c r="BQ1388" i="9" s="1"/>
  <c r="O1353" i="9"/>
  <c r="BK1353" i="9"/>
  <c r="AP1389" i="9"/>
  <c r="BN1346" i="9"/>
  <c r="BN1389" i="9" s="1"/>
  <c r="Z1346" i="9"/>
  <c r="AD1346" i="9"/>
  <c r="AD1389" i="9" s="1"/>
  <c r="AU1353" i="9"/>
  <c r="BG1353" i="9"/>
  <c r="E1380" i="9"/>
  <c r="K1380" i="9"/>
  <c r="Q1380" i="9"/>
  <c r="W1380" i="9"/>
  <c r="AC1380" i="9"/>
  <c r="AI1380" i="9"/>
  <c r="AU1380" i="9"/>
  <c r="BA1380" i="9"/>
  <c r="BA1389" i="9" s="1"/>
  <c r="BG1380" i="9"/>
  <c r="BG1389" i="9" s="1"/>
  <c r="BM1380" i="9"/>
  <c r="BM1389" i="9" s="1"/>
  <c r="BS1380" i="9"/>
  <c r="BS1389" i="9" s="1"/>
  <c r="BY1380" i="9"/>
  <c r="U1389" i="9"/>
  <c r="BQ1389" i="9"/>
  <c r="B1380" i="9"/>
  <c r="N1380" i="9"/>
  <c r="N1389" i="9" s="1"/>
  <c r="T1380" i="9"/>
  <c r="Z1380" i="9"/>
  <c r="AL1380" i="9"/>
  <c r="AR1380" i="9"/>
  <c r="AX1380" i="9"/>
  <c r="BJ1380" i="9"/>
  <c r="BP1380" i="9"/>
  <c r="BV1380" i="9"/>
  <c r="AP1385" i="9"/>
  <c r="P1371" i="9"/>
  <c r="P1362" i="9"/>
  <c r="P1350" i="9"/>
  <c r="AZ1362" i="9"/>
  <c r="AZ1371" i="9"/>
  <c r="AZ1350" i="9"/>
  <c r="D1358" i="9"/>
  <c r="D1367" i="9"/>
  <c r="P1358" i="9"/>
  <c r="P1367" i="9"/>
  <c r="AB1358" i="9"/>
  <c r="AB1367" i="9"/>
  <c r="AN1358" i="9"/>
  <c r="AN1367" i="9"/>
  <c r="AZ1358" i="9"/>
  <c r="AZ1367" i="9"/>
  <c r="BL1358" i="9"/>
  <c r="BL1367" i="9"/>
  <c r="BX1358" i="9"/>
  <c r="BX1367" i="9"/>
  <c r="D1368" i="9"/>
  <c r="D1359" i="9"/>
  <c r="P1368" i="9"/>
  <c r="P1359" i="9"/>
  <c r="AN1368" i="9"/>
  <c r="AN1359" i="9"/>
  <c r="AZ1368" i="9"/>
  <c r="AZ1359" i="9"/>
  <c r="BL1368" i="9"/>
  <c r="BL1359" i="9"/>
  <c r="G1357" i="9"/>
  <c r="G1366" i="9"/>
  <c r="S1357" i="9"/>
  <c r="S1366" i="9"/>
  <c r="AQ1357" i="9"/>
  <c r="AQ1366" i="9"/>
  <c r="BC1357" i="9"/>
  <c r="BC1366" i="9"/>
  <c r="BO1357" i="9"/>
  <c r="BO1366" i="9"/>
  <c r="Y1369" i="9"/>
  <c r="Y1360" i="9"/>
  <c r="AK1369" i="9"/>
  <c r="AK1360" i="9"/>
  <c r="AW1369" i="9"/>
  <c r="AW1360" i="9"/>
  <c r="BI1369" i="9"/>
  <c r="BI1360" i="9"/>
  <c r="BU1369" i="9"/>
  <c r="BU1360" i="9"/>
  <c r="H1384" i="9"/>
  <c r="AF1384" i="9"/>
  <c r="BD1384" i="9"/>
  <c r="E1384" i="9"/>
  <c r="AC1384" i="9"/>
  <c r="BY1384" i="9"/>
  <c r="AB1359" i="9"/>
  <c r="AG1377" i="9"/>
  <c r="AG1386" i="9" s="1"/>
  <c r="AG1363" i="9"/>
  <c r="BL1361" i="9"/>
  <c r="G1371" i="9"/>
  <c r="G1350" i="9"/>
  <c r="G1362" i="9"/>
  <c r="S1371" i="9"/>
  <c r="S1362" i="9"/>
  <c r="S1350" i="9"/>
  <c r="AE1371" i="9"/>
  <c r="AE1350" i="9"/>
  <c r="AE1362" i="9"/>
  <c r="AQ1362" i="9"/>
  <c r="AQ1350" i="9"/>
  <c r="BC1371" i="9"/>
  <c r="BC1350" i="9"/>
  <c r="BC1362" i="9"/>
  <c r="BO1362" i="9"/>
  <c r="BO1350" i="9"/>
  <c r="BO1371" i="9"/>
  <c r="CA1371" i="9"/>
  <c r="CA1350" i="9"/>
  <c r="CA1362" i="9"/>
  <c r="D1370" i="9"/>
  <c r="D1361" i="9"/>
  <c r="P1370" i="9"/>
  <c r="AB1370" i="9"/>
  <c r="AB1361" i="9"/>
  <c r="AN1370" i="9"/>
  <c r="AN1361" i="9"/>
  <c r="AZ1370" i="9"/>
  <c r="AZ1361" i="9"/>
  <c r="BL1370" i="9"/>
  <c r="BX1370" i="9"/>
  <c r="BX1361" i="9"/>
  <c r="G1352" i="9"/>
  <c r="S1352" i="9"/>
  <c r="AE1352" i="9"/>
  <c r="AQ1352" i="9"/>
  <c r="BC1352" i="9"/>
  <c r="BO1352" i="9"/>
  <c r="CA1352" i="9"/>
  <c r="G1332" i="9"/>
  <c r="S1332" i="9"/>
  <c r="AE1332" i="9"/>
  <c r="AQ1332" i="9"/>
  <c r="BC1332" i="9"/>
  <c r="BO1332" i="9"/>
  <c r="CA1332" i="9"/>
  <c r="G1367" i="9"/>
  <c r="G1358" i="9"/>
  <c r="S1367" i="9"/>
  <c r="S1358" i="9"/>
  <c r="AE1367" i="9"/>
  <c r="AE1358" i="9"/>
  <c r="AQ1367" i="9"/>
  <c r="AQ1358" i="9"/>
  <c r="BC1367" i="9"/>
  <c r="BC1358" i="9"/>
  <c r="BO1367" i="9"/>
  <c r="BO1358" i="9"/>
  <c r="CA1367" i="9"/>
  <c r="CA1358" i="9"/>
  <c r="M1334" i="9"/>
  <c r="M1342" i="9" s="1"/>
  <c r="Y1334" i="9"/>
  <c r="Y1342" i="9" s="1"/>
  <c r="AK1334" i="9"/>
  <c r="AK1342" i="9" s="1"/>
  <c r="AW1334" i="9"/>
  <c r="AW1342" i="9" s="1"/>
  <c r="BI1334" i="9"/>
  <c r="BI1342" i="9" s="1"/>
  <c r="BU1334" i="9"/>
  <c r="BU1342" i="9" s="1"/>
  <c r="G1359" i="9"/>
  <c r="G1368" i="9"/>
  <c r="S1359" i="9"/>
  <c r="AE1359" i="9"/>
  <c r="AE1368" i="9"/>
  <c r="AQ1359" i="9"/>
  <c r="AQ1368" i="9"/>
  <c r="BC1359" i="9"/>
  <c r="BC1368" i="9"/>
  <c r="BO1359" i="9"/>
  <c r="BO1368" i="9"/>
  <c r="CA1359" i="9"/>
  <c r="CA1368" i="9"/>
  <c r="J1357" i="9"/>
  <c r="J1366" i="9"/>
  <c r="V1357" i="9"/>
  <c r="V1366" i="9"/>
  <c r="AH1357" i="9"/>
  <c r="AH1366" i="9"/>
  <c r="AT1357" i="9"/>
  <c r="AT1366" i="9"/>
  <c r="BF1357" i="9"/>
  <c r="BF1366" i="9"/>
  <c r="BR1357" i="9"/>
  <c r="BR1366" i="9"/>
  <c r="M1336" i="9"/>
  <c r="M1341" i="9" s="1"/>
  <c r="Y1336" i="9"/>
  <c r="Y1341" i="9" s="1"/>
  <c r="AK1336" i="9"/>
  <c r="AK1341" i="9" s="1"/>
  <c r="AW1336" i="9"/>
  <c r="AW1341" i="9" s="1"/>
  <c r="BI1336" i="9"/>
  <c r="BI1341" i="9" s="1"/>
  <c r="BU1336" i="9"/>
  <c r="BU1341" i="9" s="1"/>
  <c r="D1360" i="9"/>
  <c r="D1369" i="9"/>
  <c r="P1360" i="9"/>
  <c r="P1369" i="9"/>
  <c r="AB1369" i="9"/>
  <c r="AB1360" i="9"/>
  <c r="AN1360" i="9"/>
  <c r="AN1369" i="9"/>
  <c r="AZ1369" i="9"/>
  <c r="AZ1360" i="9"/>
  <c r="BL1360" i="9"/>
  <c r="BL1369" i="9"/>
  <c r="BX1369" i="9"/>
  <c r="BX1360" i="9"/>
  <c r="AV1346" i="9"/>
  <c r="AV1389" i="9" s="1"/>
  <c r="BV1346" i="9"/>
  <c r="BZ1346" i="9"/>
  <c r="BZ1389" i="9" s="1"/>
  <c r="N1345" i="9"/>
  <c r="N1347" i="9" s="1"/>
  <c r="AS1345" i="9"/>
  <c r="AS1388" i="9" s="1"/>
  <c r="BA1345" i="9"/>
  <c r="BA1388" i="9" s="1"/>
  <c r="BJ1345" i="9"/>
  <c r="BJ1388" i="9" s="1"/>
  <c r="BN1345" i="9"/>
  <c r="BN1388" i="9" s="1"/>
  <c r="O1384" i="9"/>
  <c r="AU1384" i="9"/>
  <c r="AS1375" i="9"/>
  <c r="AS1384" i="9" s="1"/>
  <c r="AS1363" i="9"/>
  <c r="BX1359" i="9"/>
  <c r="S1368" i="9"/>
  <c r="D1362" i="9"/>
  <c r="D1371" i="9"/>
  <c r="D1350" i="9"/>
  <c r="AB1362" i="9"/>
  <c r="AB1371" i="9"/>
  <c r="AB1350" i="9"/>
  <c r="AN1371" i="9"/>
  <c r="AN1362" i="9"/>
  <c r="AN1350" i="9"/>
  <c r="BL1371" i="9"/>
  <c r="BL1362" i="9"/>
  <c r="BL1350" i="9"/>
  <c r="BX1362" i="9"/>
  <c r="BX1371" i="9"/>
  <c r="BX1350" i="9"/>
  <c r="M1370" i="9"/>
  <c r="M1361" i="9"/>
  <c r="Y1361" i="9"/>
  <c r="Y1370" i="9"/>
  <c r="AK1370" i="9"/>
  <c r="AK1361" i="9"/>
  <c r="AW1361" i="9"/>
  <c r="AW1370" i="9"/>
  <c r="BI1370" i="9"/>
  <c r="BI1361" i="9"/>
  <c r="BU1370" i="9"/>
  <c r="BU1361" i="9"/>
  <c r="J1371" i="9"/>
  <c r="J1350" i="9"/>
  <c r="J1362" i="9"/>
  <c r="AH1371" i="9"/>
  <c r="AH1350" i="9"/>
  <c r="BF1371" i="9"/>
  <c r="BF1350" i="9"/>
  <c r="BF1362" i="9"/>
  <c r="AE1370" i="9"/>
  <c r="AE1361" i="9"/>
  <c r="J1352" i="9"/>
  <c r="V1352" i="9"/>
  <c r="AT1352" i="9"/>
  <c r="BR1352" i="9"/>
  <c r="V1371" i="9"/>
  <c r="V1362" i="9"/>
  <c r="V1350" i="9"/>
  <c r="AT1371" i="9"/>
  <c r="AT1362" i="9"/>
  <c r="AT1350" i="9"/>
  <c r="BR1371" i="9"/>
  <c r="BR1362" i="9"/>
  <c r="BR1350" i="9"/>
  <c r="G1370" i="9"/>
  <c r="G1361" i="9"/>
  <c r="S1370" i="9"/>
  <c r="S1361" i="9"/>
  <c r="AQ1370" i="9"/>
  <c r="AQ1361" i="9"/>
  <c r="BC1370" i="9"/>
  <c r="BC1361" i="9"/>
  <c r="BO1370" i="9"/>
  <c r="BO1361" i="9"/>
  <c r="CA1370" i="9"/>
  <c r="CA1361" i="9"/>
  <c r="AH1352" i="9"/>
  <c r="BF1352" i="9"/>
  <c r="J1367" i="9"/>
  <c r="V1367" i="9"/>
  <c r="V1358" i="9"/>
  <c r="AH1367" i="9"/>
  <c r="AH1358" i="9"/>
  <c r="AT1367" i="9"/>
  <c r="AT1358" i="9"/>
  <c r="BF1367" i="9"/>
  <c r="BR1367" i="9"/>
  <c r="BR1358" i="9"/>
  <c r="J1359" i="9"/>
  <c r="J1368" i="9"/>
  <c r="V1359" i="9"/>
  <c r="V1368" i="9"/>
  <c r="AH1359" i="9"/>
  <c r="AH1368" i="9"/>
  <c r="AT1359" i="9"/>
  <c r="AT1368" i="9"/>
  <c r="BF1359" i="9"/>
  <c r="BF1368" i="9"/>
  <c r="BR1359" i="9"/>
  <c r="BR1368" i="9"/>
  <c r="D1335" i="9"/>
  <c r="D1343" i="9" s="1"/>
  <c r="P1335" i="9"/>
  <c r="P1343" i="9" s="1"/>
  <c r="AB1335" i="9"/>
  <c r="AB1343" i="9" s="1"/>
  <c r="AN1335" i="9"/>
  <c r="AN1343" i="9" s="1"/>
  <c r="AZ1335" i="9"/>
  <c r="AZ1343" i="9" s="1"/>
  <c r="BL1335" i="9"/>
  <c r="BL1343" i="9" s="1"/>
  <c r="BX1335" i="9"/>
  <c r="BX1343" i="9" s="1"/>
  <c r="M1366" i="9"/>
  <c r="M1357" i="9"/>
  <c r="Y1366" i="9"/>
  <c r="Y1357" i="9"/>
  <c r="AK1366" i="9"/>
  <c r="AK1357" i="9"/>
  <c r="AW1366" i="9"/>
  <c r="AW1357" i="9"/>
  <c r="BI1366" i="9"/>
  <c r="BI1357" i="9"/>
  <c r="BU1366" i="9"/>
  <c r="BU1357" i="9"/>
  <c r="G1369" i="9"/>
  <c r="G1360" i="9"/>
  <c r="S1369" i="9"/>
  <c r="S1360" i="9"/>
  <c r="AE1360" i="9"/>
  <c r="AE1369" i="9"/>
  <c r="AQ1369" i="9"/>
  <c r="AQ1360" i="9"/>
  <c r="BC1369" i="9"/>
  <c r="BC1360" i="9"/>
  <c r="BO1369" i="9"/>
  <c r="BO1360" i="9"/>
  <c r="CA1369" i="9"/>
  <c r="CA1360" i="9"/>
  <c r="X1384" i="9"/>
  <c r="BP1384" i="9"/>
  <c r="BT1384" i="9"/>
  <c r="I1384" i="9"/>
  <c r="Q1384" i="9"/>
  <c r="AG1384" i="9"/>
  <c r="AO1384" i="9"/>
  <c r="BE1384" i="9"/>
  <c r="BM1384" i="9"/>
  <c r="BM1347" i="9"/>
  <c r="M1350" i="9"/>
  <c r="L1375" i="9"/>
  <c r="L1384" i="9" s="1"/>
  <c r="L1363" i="9"/>
  <c r="J1358" i="9"/>
  <c r="AV1377" i="9"/>
  <c r="AV1386" i="9" s="1"/>
  <c r="AV1363" i="9"/>
  <c r="AE1366" i="9"/>
  <c r="AP1372" i="9"/>
  <c r="AP1375" i="9"/>
  <c r="AP1384" i="9" s="1"/>
  <c r="M1369" i="9"/>
  <c r="M1371" i="9"/>
  <c r="M1362" i="9"/>
  <c r="Y1371" i="9"/>
  <c r="Y1362" i="9"/>
  <c r="Y1350" i="9"/>
  <c r="AK1371" i="9"/>
  <c r="AK1362" i="9"/>
  <c r="AW1371" i="9"/>
  <c r="AW1362" i="9"/>
  <c r="AW1350" i="9"/>
  <c r="BI1371" i="9"/>
  <c r="BI1362" i="9"/>
  <c r="BU1371" i="9"/>
  <c r="BU1362" i="9"/>
  <c r="BU1350" i="9"/>
  <c r="J1361" i="9"/>
  <c r="J1370" i="9"/>
  <c r="V1370" i="9"/>
  <c r="V1361" i="9"/>
  <c r="AH1361" i="9"/>
  <c r="AH1370" i="9"/>
  <c r="AT1370" i="9"/>
  <c r="AT1361" i="9"/>
  <c r="BF1361" i="9"/>
  <c r="BF1370" i="9"/>
  <c r="BR1370" i="9"/>
  <c r="BR1361" i="9"/>
  <c r="M1352" i="9"/>
  <c r="AK1352" i="9"/>
  <c r="BI1352" i="9"/>
  <c r="M1358" i="9"/>
  <c r="M1367" i="9"/>
  <c r="Y1358" i="9"/>
  <c r="Y1367" i="9"/>
  <c r="AK1358" i="9"/>
  <c r="AK1367" i="9"/>
  <c r="AW1358" i="9"/>
  <c r="BI1358" i="9"/>
  <c r="BI1367" i="9"/>
  <c r="BU1358" i="9"/>
  <c r="BU1367" i="9"/>
  <c r="M1368" i="9"/>
  <c r="M1359" i="9"/>
  <c r="Y1368" i="9"/>
  <c r="Y1359" i="9"/>
  <c r="AK1368" i="9"/>
  <c r="AK1359" i="9"/>
  <c r="AW1368" i="9"/>
  <c r="AW1359" i="9"/>
  <c r="BI1368" i="9"/>
  <c r="BI1359" i="9"/>
  <c r="BU1368" i="9"/>
  <c r="BU1359" i="9"/>
  <c r="D1366" i="9"/>
  <c r="D1357" i="9"/>
  <c r="P1366" i="9"/>
  <c r="P1357" i="9"/>
  <c r="AB1366" i="9"/>
  <c r="AB1357" i="9"/>
  <c r="AN1366" i="9"/>
  <c r="AZ1366" i="9"/>
  <c r="AZ1357" i="9"/>
  <c r="BL1366" i="9"/>
  <c r="BL1357" i="9"/>
  <c r="BX1366" i="9"/>
  <c r="BX1357" i="9"/>
  <c r="G1336" i="9"/>
  <c r="G1341" i="9" s="1"/>
  <c r="S1336" i="9"/>
  <c r="S1341" i="9" s="1"/>
  <c r="AE1336" i="9"/>
  <c r="AE1341" i="9" s="1"/>
  <c r="AQ1336" i="9"/>
  <c r="AQ1341" i="9" s="1"/>
  <c r="BC1336" i="9"/>
  <c r="BC1341" i="9" s="1"/>
  <c r="BO1336" i="9"/>
  <c r="BO1341" i="9" s="1"/>
  <c r="CA1336" i="9"/>
  <c r="CA1341" i="9" s="1"/>
  <c r="J1369" i="9"/>
  <c r="J1360" i="9"/>
  <c r="V1369" i="9"/>
  <c r="V1360" i="9"/>
  <c r="AH1369" i="9"/>
  <c r="AH1360" i="9"/>
  <c r="AT1369" i="9"/>
  <c r="BF1369" i="9"/>
  <c r="BF1360" i="9"/>
  <c r="BR1369" i="9"/>
  <c r="BR1360" i="9"/>
  <c r="AX1346" i="9"/>
  <c r="U1345" i="9"/>
  <c r="U1388" i="9" s="1"/>
  <c r="AL1345" i="9"/>
  <c r="O1385" i="9"/>
  <c r="BB1384" i="9"/>
  <c r="BW1384" i="9"/>
  <c r="AK1350" i="9"/>
  <c r="BH1375" i="9"/>
  <c r="BH1384" i="9" s="1"/>
  <c r="BH1363" i="9"/>
  <c r="BF1358" i="9"/>
  <c r="P1361" i="9"/>
  <c r="BV1372" i="9"/>
  <c r="BV1381" i="9" s="1"/>
  <c r="BV1375" i="9"/>
  <c r="BV1384" i="9" s="1"/>
  <c r="CA1366" i="9"/>
  <c r="AQ1371" i="9"/>
  <c r="R1387" i="9"/>
  <c r="BN1387" i="9"/>
  <c r="L1387" i="9"/>
  <c r="Q1353" i="9"/>
  <c r="W1353" i="9"/>
  <c r="AR1353" i="9"/>
  <c r="BM1353" i="9"/>
  <c r="BS1353" i="9"/>
  <c r="AJ1375" i="9"/>
  <c r="AJ1384" i="9" s="1"/>
  <c r="AJ1363" i="9"/>
  <c r="BQ1375" i="9"/>
  <c r="BQ1384" i="9" s="1"/>
  <c r="BQ1363" i="9"/>
  <c r="I1377" i="9"/>
  <c r="I1386" i="9" s="1"/>
  <c r="I1363" i="9"/>
  <c r="F1346" i="9"/>
  <c r="F1389" i="9" s="1"/>
  <c r="AL1346" i="9"/>
  <c r="BB1346" i="9"/>
  <c r="BB1389" i="9" s="1"/>
  <c r="C1345" i="9"/>
  <c r="C1388" i="9" s="1"/>
  <c r="K1345" i="9"/>
  <c r="K1388" i="9" s="1"/>
  <c r="O1345" i="9"/>
  <c r="O1388" i="9" s="1"/>
  <c r="W1345" i="9"/>
  <c r="W1388" i="9" s="1"/>
  <c r="AA1345" i="9"/>
  <c r="AA1388" i="9" s="1"/>
  <c r="AI1345" i="9"/>
  <c r="AM1345" i="9"/>
  <c r="AU1345" i="9"/>
  <c r="AU1388" i="9" s="1"/>
  <c r="AY1345" i="9"/>
  <c r="AY1388" i="9" s="1"/>
  <c r="BG1345" i="9"/>
  <c r="BK1345" i="9"/>
  <c r="BK1388" i="9" s="1"/>
  <c r="BS1345" i="9"/>
  <c r="BS1388" i="9" s="1"/>
  <c r="BW1345" i="9"/>
  <c r="BW1388" i="9" s="1"/>
  <c r="T1353" i="9"/>
  <c r="AO1353" i="9"/>
  <c r="BP1353" i="9"/>
  <c r="U1363" i="9"/>
  <c r="U1375" i="9"/>
  <c r="U1384" i="9" s="1"/>
  <c r="BE1377" i="9"/>
  <c r="BE1386" i="9" s="1"/>
  <c r="BE1363" i="9"/>
  <c r="AO1363" i="9"/>
  <c r="AO1381" i="9" s="1"/>
  <c r="AA1372" i="9"/>
  <c r="AA1381" i="9" s="1"/>
  <c r="AA1375" i="9"/>
  <c r="AA1384" i="9" s="1"/>
  <c r="BG1372" i="9"/>
  <c r="BG1375" i="9"/>
  <c r="BG1384" i="9" s="1"/>
  <c r="AS1376" i="9"/>
  <c r="AS1385" i="9" s="1"/>
  <c r="AS1372" i="9"/>
  <c r="BY1376" i="9"/>
  <c r="BY1385" i="9" s="1"/>
  <c r="BY1372" i="9"/>
  <c r="Z1381" i="9"/>
  <c r="AR1376" i="9"/>
  <c r="AR1385" i="9" s="1"/>
  <c r="Q1363" i="9"/>
  <c r="Q1381" i="9" s="1"/>
  <c r="BM1363" i="9"/>
  <c r="BM1381" i="9" s="1"/>
  <c r="K1375" i="9"/>
  <c r="K1384" i="9" s="1"/>
  <c r="BG1363" i="9"/>
  <c r="BK1363" i="9"/>
  <c r="AC1376" i="9"/>
  <c r="AC1385" i="9" s="1"/>
  <c r="E1363" i="9"/>
  <c r="AC1363" i="9"/>
  <c r="BY1363" i="9"/>
  <c r="F1372" i="9"/>
  <c r="F1381" i="9" s="1"/>
  <c r="F1375" i="9"/>
  <c r="F1384" i="9" s="1"/>
  <c r="O1372" i="9"/>
  <c r="AD1372" i="9"/>
  <c r="AM1372" i="9"/>
  <c r="BB1372" i="9"/>
  <c r="B1353" i="9"/>
  <c r="F1353" i="9"/>
  <c r="N1353" i="9"/>
  <c r="R1353" i="9"/>
  <c r="Z1353" i="9"/>
  <c r="AD1353" i="9"/>
  <c r="AL1353" i="9"/>
  <c r="AP1353" i="9"/>
  <c r="AX1353" i="9"/>
  <c r="BB1353" i="9"/>
  <c r="BJ1353" i="9"/>
  <c r="BN1353" i="9"/>
  <c r="BV1353" i="9"/>
  <c r="BZ1353" i="9"/>
  <c r="AL1363" i="9"/>
  <c r="AP1363" i="9"/>
  <c r="L1376" i="9"/>
  <c r="L1385" i="9" s="1"/>
  <c r="AD1377" i="9"/>
  <c r="AD1386" i="9" s="1"/>
  <c r="T1363" i="9"/>
  <c r="AR1363" i="9"/>
  <c r="BP1363" i="9"/>
  <c r="I1372" i="9"/>
  <c r="N1372" i="9"/>
  <c r="W1372" i="9"/>
  <c r="AL1372" i="9"/>
  <c r="AL1375" i="9"/>
  <c r="AL1384" i="9" s="1"/>
  <c r="BS1372" i="9"/>
  <c r="C1375" i="9"/>
  <c r="C1384" i="9" s="1"/>
  <c r="W1375" i="9"/>
  <c r="W1384" i="9" s="1"/>
  <c r="AI1375" i="9"/>
  <c r="AI1384" i="9" s="1"/>
  <c r="AM1375" i="9"/>
  <c r="AM1384" i="9" s="1"/>
  <c r="AY1375" i="9"/>
  <c r="AY1384" i="9" s="1"/>
  <c r="BS1375" i="9"/>
  <c r="BS1384" i="9" s="1"/>
  <c r="E1376" i="9"/>
  <c r="E1385" i="9" s="1"/>
  <c r="I1376" i="9"/>
  <c r="I1385" i="9" s="1"/>
  <c r="U1376" i="9"/>
  <c r="U1385" i="9" s="1"/>
  <c r="AO1376" i="9"/>
  <c r="AO1385" i="9" s="1"/>
  <c r="BA1376" i="9"/>
  <c r="BA1385" i="9" s="1"/>
  <c r="BE1376" i="9"/>
  <c r="BE1385" i="9" s="1"/>
  <c r="BQ1376" i="9"/>
  <c r="BQ1385" i="9" s="1"/>
  <c r="K1377" i="9"/>
  <c r="K1386" i="9" s="1"/>
  <c r="W1377" i="9"/>
  <c r="W1386" i="9" s="1"/>
  <c r="AA1377" i="9"/>
  <c r="AA1386" i="9" s="1"/>
  <c r="AM1377" i="9"/>
  <c r="AM1386" i="9" s="1"/>
  <c r="BG1377" i="9"/>
  <c r="BG1386" i="9" s="1"/>
  <c r="BS1377" i="9"/>
  <c r="BS1386" i="9" s="1"/>
  <c r="BW1377" i="9"/>
  <c r="BW1386" i="9" s="1"/>
  <c r="I1378" i="9"/>
  <c r="I1387" i="9" s="1"/>
  <c r="C1363" i="9"/>
  <c r="K1363" i="9"/>
  <c r="K1381" i="9" s="1"/>
  <c r="O1363" i="9"/>
  <c r="W1363" i="9"/>
  <c r="W1381" i="9" s="1"/>
  <c r="AI1363" i="9"/>
  <c r="AI1381" i="9" s="1"/>
  <c r="AM1363" i="9"/>
  <c r="AU1363" i="9"/>
  <c r="AY1363" i="9"/>
  <c r="BS1363" i="9"/>
  <c r="BW1363" i="9"/>
  <c r="Z1375" i="9"/>
  <c r="Z1384" i="9" s="1"/>
  <c r="B1384" i="9"/>
  <c r="N1375" i="9"/>
  <c r="N1384" i="9" s="1"/>
  <c r="R1375" i="9"/>
  <c r="R1384" i="9" s="1"/>
  <c r="AD1375" i="9"/>
  <c r="AD1384" i="9" s="1"/>
  <c r="AX1375" i="9"/>
  <c r="AX1384" i="9" s="1"/>
  <c r="BJ1375" i="9"/>
  <c r="BJ1384" i="9" s="1"/>
  <c r="BN1375" i="9"/>
  <c r="BN1384" i="9" s="1"/>
  <c r="BZ1375" i="9"/>
  <c r="BZ1384" i="9" s="1"/>
  <c r="T1376" i="9"/>
  <c r="T1385" i="9" s="1"/>
  <c r="AF1376" i="9"/>
  <c r="AF1385" i="9" s="1"/>
  <c r="AJ1376" i="9"/>
  <c r="AJ1385" i="9" s="1"/>
  <c r="AV1376" i="9"/>
  <c r="AV1385" i="9" s="1"/>
  <c r="BP1376" i="9"/>
  <c r="BP1385" i="9" s="1"/>
  <c r="B1377" i="9"/>
  <c r="B1386" i="9" s="1"/>
  <c r="F1377" i="9"/>
  <c r="F1386" i="9" s="1"/>
  <c r="R1377" i="9"/>
  <c r="R1386" i="9" s="1"/>
  <c r="AL1377" i="9"/>
  <c r="AL1386" i="9" s="1"/>
  <c r="AX1377" i="9"/>
  <c r="AX1386" i="9" s="1"/>
  <c r="BB1377" i="9"/>
  <c r="BB1386" i="9" s="1"/>
  <c r="BN1377" i="9"/>
  <c r="BN1386" i="9" s="1"/>
  <c r="H1378" i="9"/>
  <c r="H1387" i="9" s="1"/>
  <c r="T1378" i="9"/>
  <c r="T1387" i="9" s="1"/>
  <c r="AJ1378" i="9"/>
  <c r="AJ1387" i="9" s="1"/>
  <c r="BP1378" i="9"/>
  <c r="BP1387" i="9" s="1"/>
  <c r="F1379" i="9"/>
  <c r="F1388" i="9" s="1"/>
  <c r="AD1379" i="9"/>
  <c r="AD1388" i="9" s="1"/>
  <c r="AL1379" i="9"/>
  <c r="BB1379" i="9"/>
  <c r="H1380" i="9"/>
  <c r="H1389" i="9" s="1"/>
  <c r="X1380" i="9"/>
  <c r="AF1380" i="9"/>
  <c r="AF1389" i="9" s="1"/>
  <c r="BD1380" i="9"/>
  <c r="BT1380" i="9"/>
  <c r="BT1389" i="9" s="1"/>
  <c r="B1363" i="9"/>
  <c r="B1381" i="9" s="1"/>
  <c r="N1363" i="9"/>
  <c r="R1363" i="9"/>
  <c r="AD1363" i="9"/>
  <c r="AX1363" i="9"/>
  <c r="AX1381" i="9" s="1"/>
  <c r="BB1363" i="9"/>
  <c r="BJ1363" i="9"/>
  <c r="BJ1381" i="9" s="1"/>
  <c r="BN1363" i="9"/>
  <c r="BZ1363" i="9"/>
  <c r="BZ1381" i="9" s="1"/>
  <c r="H1372" i="9"/>
  <c r="L1372" i="9"/>
  <c r="T1372" i="9"/>
  <c r="X1372" i="9"/>
  <c r="AF1372" i="9"/>
  <c r="AJ1372" i="9"/>
  <c r="AR1372" i="9"/>
  <c r="AV1372" i="9"/>
  <c r="BD1372" i="9"/>
  <c r="BH1372" i="9"/>
  <c r="BP1372" i="9"/>
  <c r="BT1372" i="9"/>
  <c r="V1345" i="9" l="1"/>
  <c r="BW1381" i="9"/>
  <c r="BE1381" i="9"/>
  <c r="BE1347" i="9"/>
  <c r="AU1381" i="9"/>
  <c r="Y1353" i="9"/>
  <c r="AN1353" i="9"/>
  <c r="U1381" i="9"/>
  <c r="BU1353" i="9"/>
  <c r="AC1389" i="9"/>
  <c r="L1389" i="9"/>
  <c r="BU1345" i="9"/>
  <c r="BU1347" i="9" s="1"/>
  <c r="BR1345" i="9"/>
  <c r="BR1347" i="9" s="1"/>
  <c r="AG1381" i="9"/>
  <c r="Q1389" i="9"/>
  <c r="AB1353" i="9"/>
  <c r="CA1375" i="9"/>
  <c r="CA1384" i="9" s="1"/>
  <c r="X1389" i="9"/>
  <c r="AL1389" i="9"/>
  <c r="CA1345" i="9"/>
  <c r="CA1347" i="9" s="1"/>
  <c r="AE1345" i="9"/>
  <c r="AE1347" i="9" s="1"/>
  <c r="CA1379" i="9"/>
  <c r="BC1379" i="9"/>
  <c r="S1379" i="9"/>
  <c r="BN1381" i="9"/>
  <c r="AG1347" i="9"/>
  <c r="BG1381" i="9"/>
  <c r="AF1381" i="9"/>
  <c r="E1381" i="9"/>
  <c r="E1390" i="9" s="1"/>
  <c r="BQ1381" i="9"/>
  <c r="AQ1345" i="9"/>
  <c r="AQ1347" i="9" s="1"/>
  <c r="AP1347" i="9"/>
  <c r="K1389" i="9"/>
  <c r="D1379" i="9"/>
  <c r="D1388" i="9" s="1"/>
  <c r="BT1381" i="9"/>
  <c r="AD1347" i="9"/>
  <c r="AB1372" i="9"/>
  <c r="AH1380" i="9"/>
  <c r="AH1389" i="9" s="1"/>
  <c r="BH1347" i="9"/>
  <c r="BC1345" i="9"/>
  <c r="BC1347" i="9" s="1"/>
  <c r="G1345" i="9"/>
  <c r="G1347" i="9" s="1"/>
  <c r="AK1345" i="9"/>
  <c r="AK1347" i="9" s="1"/>
  <c r="R1347" i="9"/>
  <c r="AR1389" i="9"/>
  <c r="Y1345" i="9"/>
  <c r="Y1347" i="9" s="1"/>
  <c r="AR1347" i="9"/>
  <c r="BP1389" i="9"/>
  <c r="BD1381" i="9"/>
  <c r="S1377" i="9"/>
  <c r="S1386" i="9" s="1"/>
  <c r="BD1347" i="9"/>
  <c r="BK1381" i="9"/>
  <c r="C1381" i="9"/>
  <c r="BX1372" i="9"/>
  <c r="J1376" i="9"/>
  <c r="J1385" i="9" s="1"/>
  <c r="X1347" i="9"/>
  <c r="AY1381" i="9"/>
  <c r="AH1378" i="9"/>
  <c r="AH1387" i="9" s="1"/>
  <c r="J1378" i="9"/>
  <c r="J1387" i="9" s="1"/>
  <c r="BR1380" i="9"/>
  <c r="BR1389" i="9" s="1"/>
  <c r="BX1353" i="9"/>
  <c r="BX1377" i="9"/>
  <c r="BX1386" i="9" s="1"/>
  <c r="N1388" i="9"/>
  <c r="BO1345" i="9"/>
  <c r="BO1347" i="9" s="1"/>
  <c r="S1345" i="9"/>
  <c r="S1388" i="9" s="1"/>
  <c r="H1347" i="9"/>
  <c r="T1389" i="9"/>
  <c r="AI1389" i="9"/>
  <c r="M1345" i="9"/>
  <c r="M1347" i="9" s="1"/>
  <c r="AH1345" i="9"/>
  <c r="AH1347" i="9" s="1"/>
  <c r="BT1347" i="9"/>
  <c r="AC31" i="3"/>
  <c r="AC37" i="3" s="1"/>
  <c r="AE1378" i="9"/>
  <c r="AE1387" i="9" s="1"/>
  <c r="AR1388" i="9"/>
  <c r="W1389" i="9"/>
  <c r="AO1389" i="9"/>
  <c r="E1389" i="9"/>
  <c r="D1372" i="9"/>
  <c r="AK1376" i="9"/>
  <c r="AK1385" i="9" s="1"/>
  <c r="M1376" i="9"/>
  <c r="M1385" i="9" s="1"/>
  <c r="BL1376" i="9"/>
  <c r="BL1385" i="9" s="1"/>
  <c r="P1376" i="9"/>
  <c r="P1385" i="9" s="1"/>
  <c r="BJ1389" i="9"/>
  <c r="BI1345" i="9"/>
  <c r="BI1347" i="9" s="1"/>
  <c r="BY1389" i="9"/>
  <c r="R1381" i="9"/>
  <c r="BD1389" i="9"/>
  <c r="BB1388" i="9"/>
  <c r="B1347" i="9"/>
  <c r="B1390" i="9" s="1"/>
  <c r="BR1378" i="9"/>
  <c r="BR1387" i="9" s="1"/>
  <c r="AT1378" i="9"/>
  <c r="AT1387" i="9" s="1"/>
  <c r="AZ1372" i="9"/>
  <c r="BU1377" i="9"/>
  <c r="BU1386" i="9" s="1"/>
  <c r="AW1377" i="9"/>
  <c r="AW1386" i="9" s="1"/>
  <c r="Y1377" i="9"/>
  <c r="Y1386" i="9" s="1"/>
  <c r="BI1353" i="9"/>
  <c r="BU1380" i="9"/>
  <c r="BU1389" i="9" s="1"/>
  <c r="AW1353" i="9"/>
  <c r="M1380" i="9"/>
  <c r="M1389" i="9" s="1"/>
  <c r="AB1377" i="9"/>
  <c r="AB1386" i="9" s="1"/>
  <c r="AF1347" i="9"/>
  <c r="AF1390" i="9" s="1"/>
  <c r="AW1345" i="9"/>
  <c r="AW1347" i="9" s="1"/>
  <c r="CA1380" i="9"/>
  <c r="CA1389" i="9" s="1"/>
  <c r="C37" i="3"/>
  <c r="O31" i="3"/>
  <c r="O37" i="3" s="1"/>
  <c r="X1381" i="9"/>
  <c r="AC1381" i="9"/>
  <c r="AC1390" i="9" s="1"/>
  <c r="BV1347" i="9"/>
  <c r="BV1390" i="9" s="1"/>
  <c r="M1378" i="9"/>
  <c r="M1387" i="9" s="1"/>
  <c r="BO1378" i="9"/>
  <c r="BO1387" i="9" s="1"/>
  <c r="AQ1378" i="9"/>
  <c r="AQ1387" i="9" s="1"/>
  <c r="S1378" i="9"/>
  <c r="S1387" i="9" s="1"/>
  <c r="AT1376" i="9"/>
  <c r="AT1385" i="9" s="1"/>
  <c r="V1376" i="9"/>
  <c r="V1385" i="9" s="1"/>
  <c r="BN1347" i="9"/>
  <c r="BY1347" i="9"/>
  <c r="B1389" i="9"/>
  <c r="Z1389" i="9"/>
  <c r="AT1345" i="9"/>
  <c r="AT1347" i="9" s="1"/>
  <c r="H1381" i="9"/>
  <c r="P1379" i="9"/>
  <c r="P1388" i="9" s="1"/>
  <c r="BP1347" i="9"/>
  <c r="AW1379" i="9"/>
  <c r="Y1379" i="9"/>
  <c r="BR1379" i="9"/>
  <c r="AT1379" i="9"/>
  <c r="V1379" i="9"/>
  <c r="V1388" i="9" s="1"/>
  <c r="BO1379" i="9"/>
  <c r="AQ1379" i="9"/>
  <c r="G1379" i="9"/>
  <c r="G1388" i="9" s="1"/>
  <c r="AE1379" i="9"/>
  <c r="BX1379" i="9"/>
  <c r="BX1388" i="9" s="1"/>
  <c r="T1347" i="9"/>
  <c r="BQ1347" i="9"/>
  <c r="BL1353" i="9"/>
  <c r="P1353" i="9"/>
  <c r="O75" i="3"/>
  <c r="O59" i="3"/>
  <c r="O82" i="3"/>
  <c r="G1377" i="9"/>
  <c r="G1386" i="9" s="1"/>
  <c r="BZ1347" i="9"/>
  <c r="BZ1390" i="9" s="1"/>
  <c r="AW1376" i="9"/>
  <c r="AW1385" i="9" s="1"/>
  <c r="BP1381" i="9"/>
  <c r="I1347" i="9"/>
  <c r="BR1376" i="9"/>
  <c r="BR1385" i="9" s="1"/>
  <c r="V1353" i="9"/>
  <c r="AN1380" i="9"/>
  <c r="AN1389" i="9" s="1"/>
  <c r="AE1380" i="9"/>
  <c r="AE1389" i="9" s="1"/>
  <c r="AJ1347" i="9"/>
  <c r="BX1376" i="9"/>
  <c r="BX1385" i="9" s="1"/>
  <c r="AZ1376" i="9"/>
  <c r="AZ1385" i="9" s="1"/>
  <c r="AB1376" i="9"/>
  <c r="AB1385" i="9" s="1"/>
  <c r="D1376" i="9"/>
  <c r="D1385" i="9" s="1"/>
  <c r="J1345" i="9"/>
  <c r="J1347" i="9" s="1"/>
  <c r="BF1345" i="9"/>
  <c r="BF1347" i="9" s="1"/>
  <c r="V1378" i="9"/>
  <c r="V1387" i="9" s="1"/>
  <c r="AK1380" i="9"/>
  <c r="AK1389" i="9" s="1"/>
  <c r="D1353" i="9"/>
  <c r="BX1378" i="9"/>
  <c r="BX1387" i="9" s="1"/>
  <c r="AZ1378" i="9"/>
  <c r="AZ1387" i="9" s="1"/>
  <c r="AB1378" i="9"/>
  <c r="AB1387" i="9" s="1"/>
  <c r="BO1353" i="9"/>
  <c r="AE1353" i="9"/>
  <c r="BU1378" i="9"/>
  <c r="BU1387" i="9" s="1"/>
  <c r="AW1378" i="9"/>
  <c r="AW1387" i="9" s="1"/>
  <c r="Y1378" i="9"/>
  <c r="Y1387" i="9" s="1"/>
  <c r="AZ1353" i="9"/>
  <c r="AU1389" i="9"/>
  <c r="U1347" i="9"/>
  <c r="U1390" i="9" s="1"/>
  <c r="M1353" i="9"/>
  <c r="W1347" i="9"/>
  <c r="W1390" i="9" s="1"/>
  <c r="BJ1347" i="9"/>
  <c r="BJ1390" i="9" s="1"/>
  <c r="AD1381" i="9"/>
  <c r="O1381" i="9"/>
  <c r="T1381" i="9"/>
  <c r="AL1381" i="9"/>
  <c r="AX1389" i="9"/>
  <c r="BR1353" i="9"/>
  <c r="AT1380" i="9"/>
  <c r="AT1389" i="9" s="1"/>
  <c r="J1380" i="9"/>
  <c r="J1389" i="9" s="1"/>
  <c r="BV1389" i="9"/>
  <c r="BB1347" i="9"/>
  <c r="Z1347" i="9"/>
  <c r="Z1390" i="9" s="1"/>
  <c r="AB1380" i="9"/>
  <c r="AB1389" i="9" s="1"/>
  <c r="AX1347" i="9"/>
  <c r="AX1390" i="9" s="1"/>
  <c r="P1372" i="9"/>
  <c r="AW1380" i="9"/>
  <c r="AW1389" i="9" s="1"/>
  <c r="O1347" i="9"/>
  <c r="F1347" i="9"/>
  <c r="F1390" i="9" s="1"/>
  <c r="AS1347" i="9"/>
  <c r="BC1375" i="9"/>
  <c r="BC1384" i="9" s="1"/>
  <c r="BC1363" i="9"/>
  <c r="BW1347" i="9"/>
  <c r="C1347" i="9"/>
  <c r="BX1375" i="9"/>
  <c r="BX1384" i="9" s="1"/>
  <c r="BX1363" i="9"/>
  <c r="AZ1375" i="9"/>
  <c r="AZ1384" i="9" s="1"/>
  <c r="AZ1363" i="9"/>
  <c r="P1375" i="9"/>
  <c r="P1384" i="9" s="1"/>
  <c r="P1363" i="9"/>
  <c r="BI1376" i="9"/>
  <c r="BI1385" i="9" s="1"/>
  <c r="BU1375" i="9"/>
  <c r="BU1384" i="9" s="1"/>
  <c r="BU1363" i="9"/>
  <c r="AW1375" i="9"/>
  <c r="AW1384" i="9" s="1"/>
  <c r="AW1363" i="9"/>
  <c r="Y1375" i="9"/>
  <c r="Y1363" i="9"/>
  <c r="AZ1347" i="9"/>
  <c r="D1347" i="9"/>
  <c r="BF1377" i="9"/>
  <c r="BF1386" i="9" s="1"/>
  <c r="AH1377" i="9"/>
  <c r="AH1386" i="9" s="1"/>
  <c r="J1377" i="9"/>
  <c r="J1386" i="9" s="1"/>
  <c r="J1353" i="9"/>
  <c r="AE1363" i="9"/>
  <c r="G1375" i="9"/>
  <c r="G1384" i="9" s="1"/>
  <c r="G1363" i="9"/>
  <c r="BS1381" i="9"/>
  <c r="AM1388" i="9"/>
  <c r="AM1347" i="9"/>
  <c r="AK1353" i="9"/>
  <c r="BL1375" i="9"/>
  <c r="BL1384" i="9" s="1"/>
  <c r="BL1363" i="9"/>
  <c r="AN1372" i="9"/>
  <c r="AN1375" i="9"/>
  <c r="AN1384" i="9" s="1"/>
  <c r="Y1376" i="9"/>
  <c r="Y1385" i="9" s="1"/>
  <c r="AE1372" i="9"/>
  <c r="AE1375" i="9"/>
  <c r="AE1384" i="9" s="1"/>
  <c r="L1381" i="9"/>
  <c r="L1390" i="9" s="1"/>
  <c r="AA1347" i="9"/>
  <c r="AA1390" i="9" s="1"/>
  <c r="BU1372" i="9"/>
  <c r="AW1372" i="9"/>
  <c r="Y1372" i="9"/>
  <c r="AN1347" i="9"/>
  <c r="V1347" i="9"/>
  <c r="AH1353" i="9"/>
  <c r="AR1381" i="9"/>
  <c r="AP1381" i="9"/>
  <c r="BG1388" i="9"/>
  <c r="BG1347" i="9"/>
  <c r="AI1388" i="9"/>
  <c r="AI1347" i="9"/>
  <c r="AI1390" i="9" s="1"/>
  <c r="CA1372" i="9"/>
  <c r="BF1376" i="9"/>
  <c r="BF1385" i="9" s="1"/>
  <c r="AY1347" i="9"/>
  <c r="K1347" i="9"/>
  <c r="K1390" i="9" s="1"/>
  <c r="AL1388" i="9"/>
  <c r="AL1347" i="9"/>
  <c r="BI1372" i="9"/>
  <c r="AK1372" i="9"/>
  <c r="M1372" i="9"/>
  <c r="BL1347" i="9"/>
  <c r="P1347" i="9"/>
  <c r="BF1353" i="9"/>
  <c r="AS1381" i="9"/>
  <c r="Y1384" i="9"/>
  <c r="BF1372" i="9"/>
  <c r="AH1372" i="9"/>
  <c r="J1372" i="9"/>
  <c r="AN1376" i="9"/>
  <c r="AN1385" i="9" s="1"/>
  <c r="AN1363" i="9"/>
  <c r="BK1347" i="9"/>
  <c r="BI1379" i="9"/>
  <c r="AK1379" i="9"/>
  <c r="M1379" i="9"/>
  <c r="BX1380" i="9"/>
  <c r="BX1389" i="9" s="1"/>
  <c r="D1380" i="9"/>
  <c r="D1389" i="9" s="1"/>
  <c r="AU1347" i="9"/>
  <c r="AU1390" i="9" s="1"/>
  <c r="BL1378" i="9"/>
  <c r="BL1387" i="9" s="1"/>
  <c r="AN1378" i="9"/>
  <c r="AN1387" i="9" s="1"/>
  <c r="P1378" i="9"/>
  <c r="P1387" i="9" s="1"/>
  <c r="BR1363" i="9"/>
  <c r="BR1375" i="9"/>
  <c r="BR1384" i="9" s="1"/>
  <c r="AT1375" i="9"/>
  <c r="AT1384" i="9" s="1"/>
  <c r="AT1363" i="9"/>
  <c r="V1375" i="9"/>
  <c r="V1384" i="9" s="1"/>
  <c r="V1363" i="9"/>
  <c r="CA1377" i="9"/>
  <c r="CA1386" i="9" s="1"/>
  <c r="BC1377" i="9"/>
  <c r="BC1386" i="9" s="1"/>
  <c r="AE1377" i="9"/>
  <c r="AE1386" i="9" s="1"/>
  <c r="CA1376" i="9"/>
  <c r="CA1385" i="9" s="1"/>
  <c r="BC1376" i="9"/>
  <c r="BC1385" i="9" s="1"/>
  <c r="AE1376" i="9"/>
  <c r="AE1385" i="9" s="1"/>
  <c r="G1376" i="9"/>
  <c r="G1385" i="9" s="1"/>
  <c r="AZ1379" i="9"/>
  <c r="AZ1388" i="9" s="1"/>
  <c r="AB1379" i="9"/>
  <c r="AB1388" i="9" s="1"/>
  <c r="BC1353" i="9"/>
  <c r="S1380" i="9"/>
  <c r="S1389" i="9" s="1"/>
  <c r="CA1363" i="9"/>
  <c r="BC1372" i="9"/>
  <c r="G1372" i="9"/>
  <c r="BL1377" i="9"/>
  <c r="BL1386" i="9" s="1"/>
  <c r="AN1377" i="9"/>
  <c r="AN1386" i="9" s="1"/>
  <c r="D1377" i="9"/>
  <c r="D1386" i="9" s="1"/>
  <c r="P1380" i="9"/>
  <c r="P1389" i="9" s="1"/>
  <c r="BB1381" i="9"/>
  <c r="N1381" i="9"/>
  <c r="N1390" i="9" s="1"/>
  <c r="AM1381" i="9"/>
  <c r="BY1381" i="9"/>
  <c r="I1381" i="9"/>
  <c r="AJ1381" i="9"/>
  <c r="BH1381" i="9"/>
  <c r="BF1378" i="9"/>
  <c r="BF1387" i="9" s="1"/>
  <c r="BL1372" i="9"/>
  <c r="AB1375" i="9"/>
  <c r="AB1384" i="9" s="1"/>
  <c r="AB1363" i="9"/>
  <c r="D1375" i="9"/>
  <c r="D1384" i="9" s="1"/>
  <c r="D1363" i="9"/>
  <c r="BI1377" i="9"/>
  <c r="BI1386" i="9" s="1"/>
  <c r="AK1377" i="9"/>
  <c r="AK1386" i="9" s="1"/>
  <c r="M1377" i="9"/>
  <c r="M1386" i="9" s="1"/>
  <c r="BU1376" i="9"/>
  <c r="BU1385" i="9" s="1"/>
  <c r="BF1379" i="9"/>
  <c r="AH1379" i="9"/>
  <c r="J1379" i="9"/>
  <c r="BI1380" i="9"/>
  <c r="BI1389" i="9" s="1"/>
  <c r="Y1380" i="9"/>
  <c r="Y1389" i="9" s="1"/>
  <c r="AV1381" i="9"/>
  <c r="BM1390" i="9"/>
  <c r="AO1390" i="9"/>
  <c r="Q1390" i="9"/>
  <c r="CA1378" i="9"/>
  <c r="CA1387" i="9" s="1"/>
  <c r="BC1378" i="9"/>
  <c r="BC1387" i="9" s="1"/>
  <c r="G1378" i="9"/>
  <c r="G1387" i="9" s="1"/>
  <c r="BI1375" i="9"/>
  <c r="BI1384" i="9" s="1"/>
  <c r="BI1363" i="9"/>
  <c r="AK1375" i="9"/>
  <c r="AK1384" i="9" s="1"/>
  <c r="AK1363" i="9"/>
  <c r="M1375" i="9"/>
  <c r="M1384" i="9" s="1"/>
  <c r="M1363" i="9"/>
  <c r="BR1377" i="9"/>
  <c r="BR1386" i="9" s="1"/>
  <c r="AT1377" i="9"/>
  <c r="AT1386" i="9" s="1"/>
  <c r="V1377" i="9"/>
  <c r="V1386" i="9" s="1"/>
  <c r="AH1376" i="9"/>
  <c r="AH1385" i="9" s="1"/>
  <c r="AT1353" i="9"/>
  <c r="V1380" i="9"/>
  <c r="V1389" i="9" s="1"/>
  <c r="BF1380" i="9"/>
  <c r="BF1389" i="9" s="1"/>
  <c r="BU1379" i="9"/>
  <c r="BL1380" i="9"/>
  <c r="BL1389" i="9" s="1"/>
  <c r="BS1347" i="9"/>
  <c r="D1378" i="9"/>
  <c r="D1387" i="9" s="1"/>
  <c r="BF1363" i="9"/>
  <c r="BF1375" i="9"/>
  <c r="BF1384" i="9" s="1"/>
  <c r="AH1375" i="9"/>
  <c r="AH1384" i="9" s="1"/>
  <c r="AH1363" i="9"/>
  <c r="J1363" i="9"/>
  <c r="J1375" i="9"/>
  <c r="J1384" i="9" s="1"/>
  <c r="BO1377" i="9"/>
  <c r="BO1386" i="9" s="1"/>
  <c r="AQ1377" i="9"/>
  <c r="AQ1386" i="9" s="1"/>
  <c r="BO1376" i="9"/>
  <c r="BO1385" i="9" s="1"/>
  <c r="AQ1376" i="9"/>
  <c r="AQ1385" i="9" s="1"/>
  <c r="S1376" i="9"/>
  <c r="S1385" i="9" s="1"/>
  <c r="AN1379" i="9"/>
  <c r="AN1388" i="9" s="1"/>
  <c r="CA1353" i="9"/>
  <c r="BO1380" i="9"/>
  <c r="BO1389" i="9" s="1"/>
  <c r="AQ1353" i="9"/>
  <c r="G1380" i="9"/>
  <c r="G1389" i="9" s="1"/>
  <c r="BO1372" i="9"/>
  <c r="AQ1372" i="9"/>
  <c r="S1372" i="9"/>
  <c r="AZ1377" i="9"/>
  <c r="AZ1386" i="9" s="1"/>
  <c r="P1377" i="9"/>
  <c r="P1386" i="9" s="1"/>
  <c r="AZ1380" i="9"/>
  <c r="AZ1389" i="9" s="1"/>
  <c r="BR1372" i="9"/>
  <c r="AT1372" i="9"/>
  <c r="V1372" i="9"/>
  <c r="BC1380" i="9"/>
  <c r="BC1389" i="9" s="1"/>
  <c r="AQ1380" i="9"/>
  <c r="AQ1389" i="9" s="1"/>
  <c r="S1353" i="9"/>
  <c r="G1353" i="9"/>
  <c r="BL1379" i="9"/>
  <c r="BL1388" i="9" s="1"/>
  <c r="AV1347" i="9"/>
  <c r="BA1347" i="9"/>
  <c r="BA1390" i="9" s="1"/>
  <c r="BI1378" i="9"/>
  <c r="BI1387" i="9" s="1"/>
  <c r="AK1378" i="9"/>
  <c r="AK1387" i="9" s="1"/>
  <c r="BO1375" i="9"/>
  <c r="BO1384" i="9" s="1"/>
  <c r="BO1363" i="9"/>
  <c r="AQ1375" i="9"/>
  <c r="AQ1384" i="9" s="1"/>
  <c r="AQ1363" i="9"/>
  <c r="S1375" i="9"/>
  <c r="S1384" i="9" s="1"/>
  <c r="S1363" i="9"/>
  <c r="BX1347" i="9"/>
  <c r="AB1347" i="9"/>
  <c r="BW1390" i="9" l="1"/>
  <c r="BE1390" i="9"/>
  <c r="BI1388" i="9"/>
  <c r="AG1390" i="9"/>
  <c r="BU1388" i="9"/>
  <c r="AJ1390" i="9"/>
  <c r="AQ1388" i="9"/>
  <c r="BR1388" i="9"/>
  <c r="BN1390" i="9"/>
  <c r="CA1388" i="9"/>
  <c r="AE1388" i="9"/>
  <c r="AR1390" i="9"/>
  <c r="BG1390" i="9"/>
  <c r="BT1390" i="9"/>
  <c r="C1390" i="9"/>
  <c r="H1390" i="9"/>
  <c r="AP1390" i="9"/>
  <c r="AD1390" i="9"/>
  <c r="BC1388" i="9"/>
  <c r="BY1390" i="9"/>
  <c r="BF1381" i="9"/>
  <c r="BF1390" i="9" s="1"/>
  <c r="AH1388" i="9"/>
  <c r="AK1388" i="9"/>
  <c r="D1381" i="9"/>
  <c r="BQ1390" i="9"/>
  <c r="R1390" i="9"/>
  <c r="BH1390" i="9"/>
  <c r="BD1390" i="9"/>
  <c r="BS1390" i="9"/>
  <c r="BX1381" i="9"/>
  <c r="BX1390" i="9" s="1"/>
  <c r="AB1381" i="9"/>
  <c r="AB1390" i="9" s="1"/>
  <c r="S1347" i="9"/>
  <c r="AZ1381" i="9"/>
  <c r="AZ1390" i="9" s="1"/>
  <c r="T1390" i="9"/>
  <c r="M1388" i="9"/>
  <c r="AN1381" i="9"/>
  <c r="AN1390" i="9" s="1"/>
  <c r="AY1390" i="9"/>
  <c r="BP1390" i="9"/>
  <c r="BO1388" i="9"/>
  <c r="Y1388" i="9"/>
  <c r="BK1390" i="9"/>
  <c r="AQ1381" i="9"/>
  <c r="AQ1390" i="9" s="1"/>
  <c r="P1381" i="9"/>
  <c r="P1390" i="9" s="1"/>
  <c r="X1390" i="9"/>
  <c r="AT1388" i="9"/>
  <c r="AW1388" i="9"/>
  <c r="BF1388" i="9"/>
  <c r="O85" i="3"/>
  <c r="I1390" i="9"/>
  <c r="M1381" i="9"/>
  <c r="M1390" i="9" s="1"/>
  <c r="BB1390" i="9"/>
  <c r="V1381" i="9"/>
  <c r="V1390" i="9" s="1"/>
  <c r="AW1381" i="9"/>
  <c r="AW1390" i="9" s="1"/>
  <c r="O1390" i="9"/>
  <c r="J1388" i="9"/>
  <c r="AV1390" i="9"/>
  <c r="AL1390" i="9"/>
  <c r="J1381" i="9"/>
  <c r="J1390" i="9" s="1"/>
  <c r="AK1381" i="9"/>
  <c r="AK1390" i="9" s="1"/>
  <c r="AH1381" i="9"/>
  <c r="AH1390" i="9" s="1"/>
  <c r="CA1381" i="9"/>
  <c r="CA1390" i="9" s="1"/>
  <c r="BR1381" i="9"/>
  <c r="BR1390" i="9" s="1"/>
  <c r="G1381" i="9"/>
  <c r="G1390" i="9" s="1"/>
  <c r="S1381" i="9"/>
  <c r="BO1381" i="9"/>
  <c r="BO1390" i="9" s="1"/>
  <c r="AT1381" i="9"/>
  <c r="AT1390" i="9" s="1"/>
  <c r="AM1390" i="9"/>
  <c r="D1390" i="9"/>
  <c r="Y1381" i="9"/>
  <c r="Y1390" i="9" s="1"/>
  <c r="BU1381" i="9"/>
  <c r="BU1390" i="9" s="1"/>
  <c r="AS1390" i="9"/>
  <c r="BI1381" i="9"/>
  <c r="BI1390" i="9" s="1"/>
  <c r="BL1381" i="9"/>
  <c r="BL1390" i="9" s="1"/>
  <c r="AE1381" i="9"/>
  <c r="AE1390" i="9" s="1"/>
  <c r="BC1381" i="9"/>
  <c r="BC1390" i="9" s="1"/>
  <c r="S1390" i="9" l="1"/>
  <c r="AN37" i="7"/>
  <c r="AM33" i="7" l="1"/>
  <c r="O17" i="3" l="1"/>
  <c r="H29" i="4" s="1"/>
  <c r="O14" i="3"/>
  <c r="H23" i="4" s="1"/>
  <c r="J23" i="4" s="1"/>
  <c r="K23" i="4" s="1"/>
  <c r="M23" i="4" s="1"/>
  <c r="O16" i="3"/>
  <c r="H27" i="4" s="1"/>
  <c r="O15" i="3"/>
  <c r="H25" i="4" s="1"/>
  <c r="O19" i="3"/>
  <c r="H33" i="4" s="1"/>
  <c r="F33" i="7"/>
  <c r="D4" i="3" s="1"/>
  <c r="G33" i="7"/>
  <c r="I33" i="7"/>
  <c r="E4" i="3" s="1"/>
  <c r="J33" i="7"/>
  <c r="L33" i="7"/>
  <c r="F4" i="3" s="1"/>
  <c r="M33" i="7"/>
  <c r="O33" i="7"/>
  <c r="G4" i="3" s="1"/>
  <c r="P33" i="7"/>
  <c r="R33" i="7"/>
  <c r="H4" i="3" s="1"/>
  <c r="S33" i="7"/>
  <c r="U33" i="7"/>
  <c r="I4" i="3" s="1"/>
  <c r="V33" i="7"/>
  <c r="X33" i="7"/>
  <c r="J4" i="3" s="1"/>
  <c r="Y33" i="7"/>
  <c r="AA33" i="7"/>
  <c r="K4" i="3" s="1"/>
  <c r="AB33" i="7"/>
  <c r="AD33" i="7"/>
  <c r="L4" i="3" s="1"/>
  <c r="AE33" i="7"/>
  <c r="AG33" i="7"/>
  <c r="M4" i="3" s="1"/>
  <c r="AH33" i="7"/>
  <c r="AJ33" i="7"/>
  <c r="N4" i="3" s="1"/>
  <c r="AK33" i="7"/>
  <c r="AN33" i="7"/>
  <c r="AP33" i="7"/>
  <c r="Q4" i="3" s="1"/>
  <c r="Q22" i="3" s="1"/>
  <c r="Q39" i="3" s="1"/>
  <c r="AQ33" i="7"/>
  <c r="AS33" i="7"/>
  <c r="R4" i="3" s="1"/>
  <c r="AT33" i="7"/>
  <c r="AV33" i="7"/>
  <c r="S4" i="3" s="1"/>
  <c r="AW33" i="7"/>
  <c r="AY33" i="7"/>
  <c r="AZ33" i="7"/>
  <c r="BB33" i="7"/>
  <c r="U4" i="3" s="1"/>
  <c r="BC33" i="7"/>
  <c r="BE33" i="7"/>
  <c r="V4" i="3" s="1"/>
  <c r="BF33" i="7"/>
  <c r="BH33" i="7"/>
  <c r="W4" i="3" s="1"/>
  <c r="BI33" i="7"/>
  <c r="BK33" i="7"/>
  <c r="X4" i="3" s="1"/>
  <c r="BL33" i="7"/>
  <c r="BN33" i="7"/>
  <c r="Y4" i="3" s="1"/>
  <c r="BO33" i="7"/>
  <c r="BQ33" i="7"/>
  <c r="Z4" i="3" s="1"/>
  <c r="BR33" i="7"/>
  <c r="BT33" i="7"/>
  <c r="AA4" i="3" s="1"/>
  <c r="BU33" i="7"/>
  <c r="BW33" i="7"/>
  <c r="AB4" i="3" s="1"/>
  <c r="BX33" i="7"/>
  <c r="BZ33" i="7"/>
  <c r="F23" i="5" s="1"/>
  <c r="CA33" i="7"/>
  <c r="F34" i="7"/>
  <c r="D5" i="3" s="1"/>
  <c r="G34" i="7"/>
  <c r="I34" i="7"/>
  <c r="E5" i="3" s="1"/>
  <c r="J34" i="7"/>
  <c r="L34" i="7"/>
  <c r="F5" i="3" s="1"/>
  <c r="M34" i="7"/>
  <c r="O34" i="7"/>
  <c r="G5" i="3" s="1"/>
  <c r="P34" i="7"/>
  <c r="R34" i="7"/>
  <c r="H5" i="3" s="1"/>
  <c r="S34" i="7"/>
  <c r="U34" i="7"/>
  <c r="I5" i="3" s="1"/>
  <c r="V34" i="7"/>
  <c r="X34" i="7"/>
  <c r="Y34" i="7"/>
  <c r="AA34" i="7"/>
  <c r="K5" i="3" s="1"/>
  <c r="AB34" i="7"/>
  <c r="AD34" i="7"/>
  <c r="L5" i="3" s="1"/>
  <c r="AE34" i="7"/>
  <c r="AG34" i="7"/>
  <c r="M5" i="3" s="1"/>
  <c r="AH34" i="7"/>
  <c r="AJ34" i="7"/>
  <c r="N5" i="3" s="1"/>
  <c r="AK34" i="7"/>
  <c r="AM34" i="7"/>
  <c r="AN34" i="7"/>
  <c r="AP34" i="7"/>
  <c r="Q5" i="3" s="1"/>
  <c r="AQ34" i="7"/>
  <c r="AS34" i="7"/>
  <c r="R5" i="3" s="1"/>
  <c r="AT34" i="7"/>
  <c r="AV34" i="7"/>
  <c r="AW34" i="7"/>
  <c r="AY34" i="7"/>
  <c r="T5" i="3" s="1"/>
  <c r="AZ34" i="7"/>
  <c r="BB34" i="7"/>
  <c r="U5" i="3" s="1"/>
  <c r="BC34" i="7"/>
  <c r="BE34" i="7"/>
  <c r="V5" i="3" s="1"/>
  <c r="BF34" i="7"/>
  <c r="BH34" i="7"/>
  <c r="W5" i="3" s="1"/>
  <c r="BI34" i="7"/>
  <c r="BK34" i="7"/>
  <c r="X5" i="3" s="1"/>
  <c r="BL34" i="7"/>
  <c r="BN34" i="7"/>
  <c r="Y5" i="3" s="1"/>
  <c r="BO34" i="7"/>
  <c r="BQ34" i="7"/>
  <c r="Z5" i="3" s="1"/>
  <c r="BR34" i="7"/>
  <c r="BT34" i="7"/>
  <c r="BU34" i="7"/>
  <c r="BW34" i="7"/>
  <c r="AB5" i="3" s="1"/>
  <c r="BX34" i="7"/>
  <c r="BZ34" i="7"/>
  <c r="F25" i="5" s="1"/>
  <c r="CA34" i="7"/>
  <c r="F35" i="7"/>
  <c r="D6" i="3" s="1"/>
  <c r="G35" i="7"/>
  <c r="I35" i="7"/>
  <c r="E6" i="3" s="1"/>
  <c r="J35" i="7"/>
  <c r="L35" i="7"/>
  <c r="F6" i="3" s="1"/>
  <c r="M35" i="7"/>
  <c r="O35" i="7"/>
  <c r="G6" i="3" s="1"/>
  <c r="P35" i="7"/>
  <c r="R35" i="7"/>
  <c r="H6" i="3" s="1"/>
  <c r="S35" i="7"/>
  <c r="U35" i="7"/>
  <c r="I6" i="3" s="1"/>
  <c r="V35" i="7"/>
  <c r="X35" i="7"/>
  <c r="J6" i="3" s="1"/>
  <c r="Y35" i="7"/>
  <c r="AA35" i="7"/>
  <c r="K6" i="3" s="1"/>
  <c r="AB35" i="7"/>
  <c r="AD35" i="7"/>
  <c r="L6" i="3" s="1"/>
  <c r="AE35" i="7"/>
  <c r="AG35" i="7"/>
  <c r="M6" i="3" s="1"/>
  <c r="AH35" i="7"/>
  <c r="AJ35" i="7"/>
  <c r="N6" i="3" s="1"/>
  <c r="AK35" i="7"/>
  <c r="AM35" i="7"/>
  <c r="AN35" i="7"/>
  <c r="AP35" i="7"/>
  <c r="Q6" i="3" s="1"/>
  <c r="AQ35" i="7"/>
  <c r="AS35" i="7"/>
  <c r="AT35" i="7"/>
  <c r="AV35" i="7"/>
  <c r="S6" i="3" s="1"/>
  <c r="AW35" i="7"/>
  <c r="AY35" i="7"/>
  <c r="T6" i="3" s="1"/>
  <c r="AZ35" i="7"/>
  <c r="BB35" i="7"/>
  <c r="U6" i="3" s="1"/>
  <c r="BC35" i="7"/>
  <c r="BE35" i="7"/>
  <c r="V6" i="3" s="1"/>
  <c r="BF35" i="7"/>
  <c r="BH35" i="7"/>
  <c r="W6" i="3" s="1"/>
  <c r="BI35" i="7"/>
  <c r="BK35" i="7"/>
  <c r="X6" i="3" s="1"/>
  <c r="BL35" i="7"/>
  <c r="BN35" i="7"/>
  <c r="Y6" i="3" s="1"/>
  <c r="BO35" i="7"/>
  <c r="BQ35" i="7"/>
  <c r="Z6" i="3" s="1"/>
  <c r="BR35" i="7"/>
  <c r="BT35" i="7"/>
  <c r="AA6" i="3" s="1"/>
  <c r="BU35" i="7"/>
  <c r="BW35" i="7"/>
  <c r="AB6" i="3" s="1"/>
  <c r="BX35" i="7"/>
  <c r="BZ35" i="7"/>
  <c r="F27" i="5" s="1"/>
  <c r="CA35" i="7"/>
  <c r="F36" i="7"/>
  <c r="D7" i="3" s="1"/>
  <c r="G36" i="7"/>
  <c r="I36" i="7"/>
  <c r="E7" i="3" s="1"/>
  <c r="J36" i="7"/>
  <c r="L36" i="7"/>
  <c r="F7" i="3" s="1"/>
  <c r="M36" i="7"/>
  <c r="O36" i="7"/>
  <c r="G7" i="3" s="1"/>
  <c r="P36" i="7"/>
  <c r="R36" i="7"/>
  <c r="H7" i="3" s="1"/>
  <c r="S36" i="7"/>
  <c r="U36" i="7"/>
  <c r="I7" i="3" s="1"/>
  <c r="V36" i="7"/>
  <c r="X36" i="7"/>
  <c r="J7" i="3" s="1"/>
  <c r="Y36" i="7"/>
  <c r="AA36" i="7"/>
  <c r="K7" i="3" s="1"/>
  <c r="AB36" i="7"/>
  <c r="AD36" i="7"/>
  <c r="L7" i="3" s="1"/>
  <c r="AE36" i="7"/>
  <c r="AG36" i="7"/>
  <c r="M7" i="3" s="1"/>
  <c r="AH36" i="7"/>
  <c r="AJ36" i="7"/>
  <c r="N7" i="3" s="1"/>
  <c r="AK36" i="7"/>
  <c r="AM36" i="7"/>
  <c r="AN36" i="7"/>
  <c r="AP36" i="7"/>
  <c r="Q7" i="3" s="1"/>
  <c r="AQ36" i="7"/>
  <c r="AS36" i="7"/>
  <c r="R7" i="3" s="1"/>
  <c r="AT36" i="7"/>
  <c r="AV36" i="7"/>
  <c r="S7" i="3" s="1"/>
  <c r="AW36" i="7"/>
  <c r="AY36" i="7"/>
  <c r="T7" i="3" s="1"/>
  <c r="AZ36" i="7"/>
  <c r="BB36" i="7"/>
  <c r="U7" i="3" s="1"/>
  <c r="BC36" i="7"/>
  <c r="BE36" i="7"/>
  <c r="V7" i="3" s="1"/>
  <c r="BF36" i="7"/>
  <c r="BH36" i="7"/>
  <c r="W7" i="3" s="1"/>
  <c r="BI36" i="7"/>
  <c r="BK36" i="7"/>
  <c r="X7" i="3" s="1"/>
  <c r="BL36" i="7"/>
  <c r="BN36" i="7"/>
  <c r="Y7" i="3" s="1"/>
  <c r="BO36" i="7"/>
  <c r="BQ36" i="7"/>
  <c r="Z7" i="3" s="1"/>
  <c r="BR36" i="7"/>
  <c r="BT36" i="7"/>
  <c r="AA7" i="3" s="1"/>
  <c r="BU36" i="7"/>
  <c r="BW36" i="7"/>
  <c r="AB7" i="3" s="1"/>
  <c r="BX36" i="7"/>
  <c r="BZ36" i="7"/>
  <c r="F29" i="5" s="1"/>
  <c r="CA36" i="7"/>
  <c r="F37" i="7"/>
  <c r="D8" i="3" s="1"/>
  <c r="G37" i="7"/>
  <c r="I37" i="7"/>
  <c r="E8" i="3" s="1"/>
  <c r="J37" i="7"/>
  <c r="L37" i="7"/>
  <c r="F8" i="3" s="1"/>
  <c r="M37" i="7"/>
  <c r="O37" i="7"/>
  <c r="G8" i="3" s="1"/>
  <c r="P37" i="7"/>
  <c r="R37" i="7"/>
  <c r="H8" i="3" s="1"/>
  <c r="S37" i="7"/>
  <c r="U37" i="7"/>
  <c r="I8" i="3" s="1"/>
  <c r="V37" i="7"/>
  <c r="X37" i="7"/>
  <c r="J8" i="3" s="1"/>
  <c r="Y37" i="7"/>
  <c r="AA37" i="7"/>
  <c r="K8" i="3" s="1"/>
  <c r="AB37" i="7"/>
  <c r="AD37" i="7"/>
  <c r="L8" i="3" s="1"/>
  <c r="AE37" i="7"/>
  <c r="AG37" i="7"/>
  <c r="M8" i="3" s="1"/>
  <c r="AH37" i="7"/>
  <c r="AJ37" i="7"/>
  <c r="N8" i="3" s="1"/>
  <c r="AK37" i="7"/>
  <c r="AM37" i="7"/>
  <c r="AP37" i="7"/>
  <c r="Q8" i="3" s="1"/>
  <c r="AQ37" i="7"/>
  <c r="AS37" i="7"/>
  <c r="R8" i="3" s="1"/>
  <c r="AT37" i="7"/>
  <c r="AV37" i="7"/>
  <c r="S8" i="3" s="1"/>
  <c r="AW37" i="7"/>
  <c r="AY37" i="7"/>
  <c r="T8" i="3" s="1"/>
  <c r="AZ37" i="7"/>
  <c r="BB37" i="7"/>
  <c r="U8" i="3" s="1"/>
  <c r="BC37" i="7"/>
  <c r="BE37" i="7"/>
  <c r="V8" i="3" s="1"/>
  <c r="BF37" i="7"/>
  <c r="BH37" i="7"/>
  <c r="W8" i="3" s="1"/>
  <c r="BI37" i="7"/>
  <c r="BK37" i="7"/>
  <c r="X8" i="3" s="1"/>
  <c r="BL37" i="7"/>
  <c r="BN37" i="7"/>
  <c r="Y8" i="3" s="1"/>
  <c r="BO37" i="7"/>
  <c r="BQ37" i="7"/>
  <c r="Z8" i="3" s="1"/>
  <c r="BR37" i="7"/>
  <c r="BT37" i="7"/>
  <c r="AA8" i="3" s="1"/>
  <c r="BU37" i="7"/>
  <c r="BW37" i="7"/>
  <c r="AB8" i="3" s="1"/>
  <c r="BX37" i="7"/>
  <c r="BZ37" i="7"/>
  <c r="F31" i="5" s="1"/>
  <c r="CA37" i="7"/>
  <c r="F38" i="7"/>
  <c r="D9" i="3" s="1"/>
  <c r="G38" i="7"/>
  <c r="I38" i="7"/>
  <c r="E9" i="3" s="1"/>
  <c r="J38" i="7"/>
  <c r="L38" i="7"/>
  <c r="F9" i="3" s="1"/>
  <c r="M38" i="7"/>
  <c r="O38" i="7"/>
  <c r="G9" i="3" s="1"/>
  <c r="P38" i="7"/>
  <c r="R38" i="7"/>
  <c r="H9" i="3" s="1"/>
  <c r="S38" i="7"/>
  <c r="U38" i="7"/>
  <c r="I9" i="3" s="1"/>
  <c r="V38" i="7"/>
  <c r="X38" i="7"/>
  <c r="J9" i="3" s="1"/>
  <c r="Y38" i="7"/>
  <c r="AA38" i="7"/>
  <c r="AB38" i="7"/>
  <c r="AD38" i="7"/>
  <c r="L9" i="3" s="1"/>
  <c r="AE38" i="7"/>
  <c r="AG38" i="7"/>
  <c r="M9" i="3" s="1"/>
  <c r="AH38" i="7"/>
  <c r="AJ38" i="7"/>
  <c r="N9" i="3" s="1"/>
  <c r="AK38" i="7"/>
  <c r="AM38" i="7"/>
  <c r="AN38" i="7"/>
  <c r="AP38" i="7"/>
  <c r="Q9" i="3" s="1"/>
  <c r="AQ38" i="7"/>
  <c r="AS38" i="7"/>
  <c r="R9" i="3" s="1"/>
  <c r="AT38" i="7"/>
  <c r="AV38" i="7"/>
  <c r="S9" i="3" s="1"/>
  <c r="AW38" i="7"/>
  <c r="AY38" i="7"/>
  <c r="T9" i="3" s="1"/>
  <c r="AZ38" i="7"/>
  <c r="BB38" i="7"/>
  <c r="U9" i="3" s="1"/>
  <c r="BC38" i="7"/>
  <c r="BE38" i="7"/>
  <c r="V9" i="3" s="1"/>
  <c r="BF38" i="7"/>
  <c r="BH38" i="7"/>
  <c r="W9" i="3" s="1"/>
  <c r="BI38" i="7"/>
  <c r="BK38" i="7"/>
  <c r="X9" i="3" s="1"/>
  <c r="BL38" i="7"/>
  <c r="BN38" i="7"/>
  <c r="Y9" i="3" s="1"/>
  <c r="BO38" i="7"/>
  <c r="BQ38" i="7"/>
  <c r="Z9" i="3" s="1"/>
  <c r="BR38" i="7"/>
  <c r="BT38" i="7"/>
  <c r="AA9" i="3" s="1"/>
  <c r="BU38" i="7"/>
  <c r="BW38" i="7"/>
  <c r="BX38" i="7"/>
  <c r="BZ38" i="7"/>
  <c r="F33" i="5" s="1"/>
  <c r="CA38" i="7"/>
  <c r="U39" i="7"/>
  <c r="U41" i="7" s="1"/>
  <c r="U42" i="7" s="1"/>
  <c r="D38" i="7"/>
  <c r="C38" i="7"/>
  <c r="C9" i="3" s="1"/>
  <c r="D37" i="7"/>
  <c r="C37" i="7"/>
  <c r="C8" i="3" s="1"/>
  <c r="D36" i="7"/>
  <c r="C36" i="7"/>
  <c r="C7" i="3" s="1"/>
  <c r="D35" i="7"/>
  <c r="C35" i="7"/>
  <c r="C6" i="3" s="1"/>
  <c r="D34" i="7"/>
  <c r="C34" i="7"/>
  <c r="C5" i="3" s="1"/>
  <c r="D33" i="7"/>
  <c r="C33" i="7"/>
  <c r="C4" i="3" s="1"/>
  <c r="E8" i="7"/>
  <c r="E33" i="7" s="1"/>
  <c r="H8" i="7"/>
  <c r="H33" i="7" s="1"/>
  <c r="K8" i="7"/>
  <c r="K33" i="7" s="1"/>
  <c r="N8" i="7"/>
  <c r="N33" i="7" s="1"/>
  <c r="Q8" i="7"/>
  <c r="Q33" i="7" s="1"/>
  <c r="T8" i="7"/>
  <c r="T33" i="7" s="1"/>
  <c r="W8" i="7"/>
  <c r="W33" i="7" s="1"/>
  <c r="Z8" i="7"/>
  <c r="Z33" i="7" s="1"/>
  <c r="AC8" i="7"/>
  <c r="AC33" i="7" s="1"/>
  <c r="AF8" i="7"/>
  <c r="AF33" i="7" s="1"/>
  <c r="AI8" i="7"/>
  <c r="AI33" i="7" s="1"/>
  <c r="AL8" i="7"/>
  <c r="AL33" i="7" s="1"/>
  <c r="AO8" i="7"/>
  <c r="AO33" i="7" s="1"/>
  <c r="AR8" i="7"/>
  <c r="AR33" i="7" s="1"/>
  <c r="AU8" i="7"/>
  <c r="AU33" i="7" s="1"/>
  <c r="AX8" i="7"/>
  <c r="AX33" i="7" s="1"/>
  <c r="BA8" i="7"/>
  <c r="BA33" i="7" s="1"/>
  <c r="BD8" i="7"/>
  <c r="BD33" i="7" s="1"/>
  <c r="BG8" i="7"/>
  <c r="BG33" i="7" s="1"/>
  <c r="BJ8" i="7"/>
  <c r="BJ33" i="7" s="1"/>
  <c r="BM8" i="7"/>
  <c r="BM33" i="7" s="1"/>
  <c r="BP8" i="7"/>
  <c r="BP33" i="7" s="1"/>
  <c r="BS8" i="7"/>
  <c r="BS33" i="7" s="1"/>
  <c r="BV8" i="7"/>
  <c r="BV33" i="7" s="1"/>
  <c r="BY8" i="7"/>
  <c r="BY33" i="7" s="1"/>
  <c r="CB8" i="7"/>
  <c r="CB33" i="7" s="1"/>
  <c r="E9" i="7"/>
  <c r="H9" i="7"/>
  <c r="K9" i="7"/>
  <c r="N9" i="7"/>
  <c r="Q9" i="7"/>
  <c r="T9" i="7"/>
  <c r="W9" i="7"/>
  <c r="Z9" i="7"/>
  <c r="AC9" i="7"/>
  <c r="AF9" i="7"/>
  <c r="AI9" i="7"/>
  <c r="AL9" i="7"/>
  <c r="AO9" i="7"/>
  <c r="AR9" i="7"/>
  <c r="AU9" i="7"/>
  <c r="AX9" i="7"/>
  <c r="BA9" i="7"/>
  <c r="BD9" i="7"/>
  <c r="BG9" i="7"/>
  <c r="BJ9" i="7"/>
  <c r="BM9" i="7"/>
  <c r="BP9" i="7"/>
  <c r="BS9" i="7"/>
  <c r="BV9" i="7"/>
  <c r="BY9" i="7"/>
  <c r="CB9" i="7"/>
  <c r="E10" i="7"/>
  <c r="H10" i="7"/>
  <c r="K10" i="7"/>
  <c r="N10" i="7"/>
  <c r="N34" i="7" s="1"/>
  <c r="Q10" i="7"/>
  <c r="T10" i="7"/>
  <c r="W10" i="7"/>
  <c r="Z10" i="7"/>
  <c r="Z34" i="7" s="1"/>
  <c r="AC10" i="7"/>
  <c r="AF10" i="7"/>
  <c r="AI10" i="7"/>
  <c r="AL10" i="7"/>
  <c r="AL34" i="7" s="1"/>
  <c r="AO10" i="7"/>
  <c r="AR10" i="7"/>
  <c r="AU10" i="7"/>
  <c r="AX10" i="7"/>
  <c r="AX34" i="7" s="1"/>
  <c r="BA10" i="7"/>
  <c r="BD10" i="7"/>
  <c r="BG10" i="7"/>
  <c r="BJ10" i="7"/>
  <c r="BJ34" i="7" s="1"/>
  <c r="BM10" i="7"/>
  <c r="BP10" i="7"/>
  <c r="BS10" i="7"/>
  <c r="BV10" i="7"/>
  <c r="BV34" i="7" s="1"/>
  <c r="BY10" i="7"/>
  <c r="CB10" i="7"/>
  <c r="E11" i="7"/>
  <c r="H11" i="7"/>
  <c r="K11" i="7"/>
  <c r="N11" i="7"/>
  <c r="Q11" i="7"/>
  <c r="T11" i="7"/>
  <c r="T34" i="7" s="1"/>
  <c r="W11" i="7"/>
  <c r="Z11" i="7"/>
  <c r="AC11" i="7"/>
  <c r="AF11" i="7"/>
  <c r="AI11" i="7"/>
  <c r="AL11" i="7"/>
  <c r="AO11" i="7"/>
  <c r="AR11" i="7"/>
  <c r="AR34" i="7" s="1"/>
  <c r="AU11" i="7"/>
  <c r="AX11" i="7"/>
  <c r="BA11" i="7"/>
  <c r="BD11" i="7"/>
  <c r="BG11" i="7"/>
  <c r="BJ11" i="7"/>
  <c r="BM11" i="7"/>
  <c r="BP11" i="7"/>
  <c r="BP34" i="7" s="1"/>
  <c r="BS11" i="7"/>
  <c r="BV11" i="7"/>
  <c r="BY11" i="7"/>
  <c r="CB11" i="7"/>
  <c r="E12" i="7"/>
  <c r="H12" i="7"/>
  <c r="K12" i="7"/>
  <c r="N12" i="7"/>
  <c r="Q12" i="7"/>
  <c r="T12" i="7"/>
  <c r="W12" i="7"/>
  <c r="Z12" i="7"/>
  <c r="AC12" i="7"/>
  <c r="AF12" i="7"/>
  <c r="AI12" i="7"/>
  <c r="AL12" i="7"/>
  <c r="AO12" i="7"/>
  <c r="AR12" i="7"/>
  <c r="AU12" i="7"/>
  <c r="AX12" i="7"/>
  <c r="BA12" i="7"/>
  <c r="BD12" i="7"/>
  <c r="BG12" i="7"/>
  <c r="BJ12" i="7"/>
  <c r="BM12" i="7"/>
  <c r="BP12" i="7"/>
  <c r="BS12" i="7"/>
  <c r="BV12" i="7"/>
  <c r="BY12" i="7"/>
  <c r="CB12" i="7"/>
  <c r="E13" i="7"/>
  <c r="E35" i="7" s="1"/>
  <c r="H13" i="7"/>
  <c r="H35" i="7" s="1"/>
  <c r="K13" i="7"/>
  <c r="K35" i="7" s="1"/>
  <c r="N13" i="7"/>
  <c r="N35" i="7" s="1"/>
  <c r="Q13" i="7"/>
  <c r="Q35" i="7" s="1"/>
  <c r="T13" i="7"/>
  <c r="T35" i="7" s="1"/>
  <c r="W13" i="7"/>
  <c r="W35" i="7" s="1"/>
  <c r="Z13" i="7"/>
  <c r="Z35" i="7" s="1"/>
  <c r="AC13" i="7"/>
  <c r="AC35" i="7" s="1"/>
  <c r="AF13" i="7"/>
  <c r="AF35" i="7" s="1"/>
  <c r="AI13" i="7"/>
  <c r="AI35" i="7" s="1"/>
  <c r="AL13" i="7"/>
  <c r="AL35" i="7" s="1"/>
  <c r="AO13" i="7"/>
  <c r="AO35" i="7" s="1"/>
  <c r="AR13" i="7"/>
  <c r="AR35" i="7" s="1"/>
  <c r="AU13" i="7"/>
  <c r="AU35" i="7" s="1"/>
  <c r="AX13" i="7"/>
  <c r="AX35" i="7" s="1"/>
  <c r="BA13" i="7"/>
  <c r="BA35" i="7" s="1"/>
  <c r="BD13" i="7"/>
  <c r="BD35" i="7" s="1"/>
  <c r="BG13" i="7"/>
  <c r="BG35" i="7" s="1"/>
  <c r="BJ13" i="7"/>
  <c r="BJ35" i="7" s="1"/>
  <c r="BM13" i="7"/>
  <c r="BM35" i="7" s="1"/>
  <c r="BP13" i="7"/>
  <c r="BP35" i="7" s="1"/>
  <c r="BS13" i="7"/>
  <c r="BS35" i="7" s="1"/>
  <c r="BV13" i="7"/>
  <c r="BV35" i="7" s="1"/>
  <c r="BY13" i="7"/>
  <c r="BY35" i="7" s="1"/>
  <c r="CB13" i="7"/>
  <c r="CB35" i="7" s="1"/>
  <c r="E14" i="7"/>
  <c r="H14" i="7"/>
  <c r="K14" i="7"/>
  <c r="N14" i="7"/>
  <c r="Q14" i="7"/>
  <c r="T14" i="7"/>
  <c r="W14" i="7"/>
  <c r="Z14" i="7"/>
  <c r="AC14" i="7"/>
  <c r="AF14" i="7"/>
  <c r="AI14" i="7"/>
  <c r="AL14" i="7"/>
  <c r="AO14" i="7"/>
  <c r="AR14" i="7"/>
  <c r="AU14" i="7"/>
  <c r="AX14" i="7"/>
  <c r="BA14" i="7"/>
  <c r="BD14" i="7"/>
  <c r="BG14" i="7"/>
  <c r="BJ14" i="7"/>
  <c r="BM14" i="7"/>
  <c r="BP14" i="7"/>
  <c r="BS14" i="7"/>
  <c r="BV14" i="7"/>
  <c r="BY14" i="7"/>
  <c r="CB14" i="7"/>
  <c r="E15" i="7"/>
  <c r="H15" i="7"/>
  <c r="H36" i="7" s="1"/>
  <c r="K15" i="7"/>
  <c r="N15" i="7"/>
  <c r="Q15" i="7"/>
  <c r="T15" i="7"/>
  <c r="T36" i="7" s="1"/>
  <c r="W15" i="7"/>
  <c r="Z15" i="7"/>
  <c r="AC15" i="7"/>
  <c r="AF15" i="7"/>
  <c r="AF36" i="7" s="1"/>
  <c r="AI15" i="7"/>
  <c r="AL15" i="7"/>
  <c r="AO15" i="7"/>
  <c r="AR15" i="7"/>
  <c r="AR36" i="7" s="1"/>
  <c r="AU15" i="7"/>
  <c r="AX15" i="7"/>
  <c r="BA15" i="7"/>
  <c r="BD15" i="7"/>
  <c r="BD36" i="7" s="1"/>
  <c r="BG15" i="7"/>
  <c r="BJ15" i="7"/>
  <c r="BM15" i="7"/>
  <c r="BP15" i="7"/>
  <c r="BP36" i="7" s="1"/>
  <c r="BS15" i="7"/>
  <c r="BV15" i="7"/>
  <c r="BY15" i="7"/>
  <c r="CB15" i="7"/>
  <c r="CB36" i="7" s="1"/>
  <c r="E16" i="7"/>
  <c r="H16" i="7"/>
  <c r="K16" i="7"/>
  <c r="N16" i="7"/>
  <c r="N36" i="7" s="1"/>
  <c r="Q16" i="7"/>
  <c r="T16" i="7"/>
  <c r="W16" i="7"/>
  <c r="Z16" i="7"/>
  <c r="AC16" i="7"/>
  <c r="AF16" i="7"/>
  <c r="AI16" i="7"/>
  <c r="AL16" i="7"/>
  <c r="AL36" i="7" s="1"/>
  <c r="AO16" i="7"/>
  <c r="AR16" i="7"/>
  <c r="AU16" i="7"/>
  <c r="AX16" i="7"/>
  <c r="BA16" i="7"/>
  <c r="BD16" i="7"/>
  <c r="BG16" i="7"/>
  <c r="BJ16" i="7"/>
  <c r="BJ36" i="7" s="1"/>
  <c r="BM16" i="7"/>
  <c r="BP16" i="7"/>
  <c r="BS16" i="7"/>
  <c r="BV16" i="7"/>
  <c r="BY16" i="7"/>
  <c r="CB16" i="7"/>
  <c r="E17" i="7"/>
  <c r="H17" i="7"/>
  <c r="K17" i="7"/>
  <c r="N17" i="7"/>
  <c r="Q17" i="7"/>
  <c r="T17" i="7"/>
  <c r="W17" i="7"/>
  <c r="Z17" i="7"/>
  <c r="AC17" i="7"/>
  <c r="AF17" i="7"/>
  <c r="AI17" i="7"/>
  <c r="AL17" i="7"/>
  <c r="AO17" i="7"/>
  <c r="AR17" i="7"/>
  <c r="AU17" i="7"/>
  <c r="AX17" i="7"/>
  <c r="BA17" i="7"/>
  <c r="BD17" i="7"/>
  <c r="BG17" i="7"/>
  <c r="BJ17" i="7"/>
  <c r="BM17" i="7"/>
  <c r="BP17" i="7"/>
  <c r="BS17" i="7"/>
  <c r="BV17" i="7"/>
  <c r="BY17" i="7"/>
  <c r="CB17" i="7"/>
  <c r="E18" i="7"/>
  <c r="H18" i="7"/>
  <c r="K18" i="7"/>
  <c r="N18" i="7"/>
  <c r="N37" i="7" s="1"/>
  <c r="Q18" i="7"/>
  <c r="T18" i="7"/>
  <c r="W18" i="7"/>
  <c r="Z18" i="7"/>
  <c r="Z37" i="7" s="1"/>
  <c r="AC18" i="7"/>
  <c r="AF18" i="7"/>
  <c r="AI18" i="7"/>
  <c r="AL18" i="7"/>
  <c r="AL37" i="7" s="1"/>
  <c r="AO18" i="7"/>
  <c r="AR18" i="7"/>
  <c r="AU18" i="7"/>
  <c r="AX18" i="7"/>
  <c r="AX37" i="7" s="1"/>
  <c r="BA18" i="7"/>
  <c r="BD18" i="7"/>
  <c r="BG18" i="7"/>
  <c r="BJ18" i="7"/>
  <c r="BJ37" i="7" s="1"/>
  <c r="BM18" i="7"/>
  <c r="BP18" i="7"/>
  <c r="BS18" i="7"/>
  <c r="BV18" i="7"/>
  <c r="BV37" i="7" s="1"/>
  <c r="BY18" i="7"/>
  <c r="CB18" i="7"/>
  <c r="E19" i="7"/>
  <c r="H19" i="7"/>
  <c r="K19" i="7"/>
  <c r="N19" i="7"/>
  <c r="Q19" i="7"/>
  <c r="T19" i="7"/>
  <c r="W19" i="7"/>
  <c r="Z19" i="7"/>
  <c r="AC19" i="7"/>
  <c r="AF19" i="7"/>
  <c r="AI19" i="7"/>
  <c r="AL19" i="7"/>
  <c r="AO19" i="7"/>
  <c r="AR19" i="7"/>
  <c r="AU19" i="7"/>
  <c r="AX19" i="7"/>
  <c r="BA19" i="7"/>
  <c r="BD19" i="7"/>
  <c r="BG19" i="7"/>
  <c r="BJ19" i="7"/>
  <c r="BM19" i="7"/>
  <c r="BP19" i="7"/>
  <c r="BS19" i="7"/>
  <c r="BV19" i="7"/>
  <c r="BY19" i="7"/>
  <c r="CB19" i="7"/>
  <c r="E20" i="7"/>
  <c r="H20" i="7"/>
  <c r="K20" i="7"/>
  <c r="N20" i="7"/>
  <c r="Q20" i="7"/>
  <c r="T20" i="7"/>
  <c r="W20" i="7"/>
  <c r="Z20" i="7"/>
  <c r="AC20" i="7"/>
  <c r="AF20" i="7"/>
  <c r="AI20" i="7"/>
  <c r="AL20" i="7"/>
  <c r="AO20" i="7"/>
  <c r="AR20" i="7"/>
  <c r="AU20" i="7"/>
  <c r="AX20" i="7"/>
  <c r="BA20" i="7"/>
  <c r="BD20" i="7"/>
  <c r="BG20" i="7"/>
  <c r="BJ20" i="7"/>
  <c r="BM20" i="7"/>
  <c r="BP20" i="7"/>
  <c r="BS20" i="7"/>
  <c r="BV20" i="7"/>
  <c r="BY20" i="7"/>
  <c r="CB20" i="7"/>
  <c r="E21" i="7"/>
  <c r="H21" i="7"/>
  <c r="K21" i="7"/>
  <c r="N21" i="7"/>
  <c r="Q21" i="7"/>
  <c r="T21" i="7"/>
  <c r="W21" i="7"/>
  <c r="Z21" i="7"/>
  <c r="AC21" i="7"/>
  <c r="AF21" i="7"/>
  <c r="AI21" i="7"/>
  <c r="AL21" i="7"/>
  <c r="AO21" i="7"/>
  <c r="AR21" i="7"/>
  <c r="AU21" i="7"/>
  <c r="AX21" i="7"/>
  <c r="BA21" i="7"/>
  <c r="BD21" i="7"/>
  <c r="BG21" i="7"/>
  <c r="BJ21" i="7"/>
  <c r="BM21" i="7"/>
  <c r="BP21" i="7"/>
  <c r="BS21" i="7"/>
  <c r="BV21" i="7"/>
  <c r="BY21" i="7"/>
  <c r="CB21" i="7"/>
  <c r="E22" i="7"/>
  <c r="H22" i="7"/>
  <c r="K22" i="7"/>
  <c r="N22" i="7"/>
  <c r="Q22" i="7"/>
  <c r="T22" i="7"/>
  <c r="W22" i="7"/>
  <c r="Z22" i="7"/>
  <c r="AC22" i="7"/>
  <c r="AF22" i="7"/>
  <c r="AI22" i="7"/>
  <c r="AL22" i="7"/>
  <c r="AO22" i="7"/>
  <c r="AR22" i="7"/>
  <c r="AU22" i="7"/>
  <c r="AX22" i="7"/>
  <c r="BA22" i="7"/>
  <c r="BD22" i="7"/>
  <c r="BG22" i="7"/>
  <c r="BJ22" i="7"/>
  <c r="BM22" i="7"/>
  <c r="BP22" i="7"/>
  <c r="BS22" i="7"/>
  <c r="BV22" i="7"/>
  <c r="BY22" i="7"/>
  <c r="CB22" i="7"/>
  <c r="E23" i="7"/>
  <c r="H23" i="7"/>
  <c r="K23" i="7"/>
  <c r="N23" i="7"/>
  <c r="Q23" i="7"/>
  <c r="T23" i="7"/>
  <c r="W23" i="7"/>
  <c r="Z23" i="7"/>
  <c r="AC23" i="7"/>
  <c r="AF23" i="7"/>
  <c r="AI23" i="7"/>
  <c r="AL23" i="7"/>
  <c r="AO23" i="7"/>
  <c r="AR23" i="7"/>
  <c r="AU23" i="7"/>
  <c r="AX23" i="7"/>
  <c r="BA23" i="7"/>
  <c r="BD23" i="7"/>
  <c r="BG23" i="7"/>
  <c r="BJ23" i="7"/>
  <c r="BM23" i="7"/>
  <c r="BP23" i="7"/>
  <c r="BS23" i="7"/>
  <c r="BV23" i="7"/>
  <c r="BY23" i="7"/>
  <c r="CB23" i="7"/>
  <c r="E24" i="7"/>
  <c r="H24" i="7"/>
  <c r="K24" i="7"/>
  <c r="N24" i="7"/>
  <c r="Q24" i="7"/>
  <c r="T24" i="7"/>
  <c r="W24" i="7"/>
  <c r="Z24" i="7"/>
  <c r="AC24" i="7"/>
  <c r="AF24" i="7"/>
  <c r="AI24" i="7"/>
  <c r="AL24" i="7"/>
  <c r="AO24" i="7"/>
  <c r="AR24" i="7"/>
  <c r="AU24" i="7"/>
  <c r="AX24" i="7"/>
  <c r="BA24" i="7"/>
  <c r="BD24" i="7"/>
  <c r="BG24" i="7"/>
  <c r="BJ24" i="7"/>
  <c r="BM24" i="7"/>
  <c r="BP24" i="7"/>
  <c r="BS24" i="7"/>
  <c r="BV24" i="7"/>
  <c r="BY24" i="7"/>
  <c r="CB24" i="7"/>
  <c r="E25" i="7"/>
  <c r="H25" i="7"/>
  <c r="K25" i="7"/>
  <c r="N25" i="7"/>
  <c r="Q25" i="7"/>
  <c r="T25" i="7"/>
  <c r="W25" i="7"/>
  <c r="Z25" i="7"/>
  <c r="AC25" i="7"/>
  <c r="AF25" i="7"/>
  <c r="AI25" i="7"/>
  <c r="AL25" i="7"/>
  <c r="AO25" i="7"/>
  <c r="AR25" i="7"/>
  <c r="AU25" i="7"/>
  <c r="AX25" i="7"/>
  <c r="BA25" i="7"/>
  <c r="BD25" i="7"/>
  <c r="BG25" i="7"/>
  <c r="BJ25" i="7"/>
  <c r="BM25" i="7"/>
  <c r="BP25" i="7"/>
  <c r="BS25" i="7"/>
  <c r="BV25" i="7"/>
  <c r="BY25" i="7"/>
  <c r="CB25" i="7"/>
  <c r="E26" i="7"/>
  <c r="H26" i="7"/>
  <c r="K26" i="7"/>
  <c r="N26" i="7"/>
  <c r="Q26" i="7"/>
  <c r="T26" i="7"/>
  <c r="W26" i="7"/>
  <c r="Z26" i="7"/>
  <c r="AC26" i="7"/>
  <c r="AF26" i="7"/>
  <c r="AI26" i="7"/>
  <c r="AL26" i="7"/>
  <c r="AO26" i="7"/>
  <c r="AR26" i="7"/>
  <c r="AU26" i="7"/>
  <c r="AX26" i="7"/>
  <c r="BA26" i="7"/>
  <c r="BD26" i="7"/>
  <c r="BG26" i="7"/>
  <c r="BJ26" i="7"/>
  <c r="BM26" i="7"/>
  <c r="BP26" i="7"/>
  <c r="BS26" i="7"/>
  <c r="BV26" i="7"/>
  <c r="BY26" i="7"/>
  <c r="CB26" i="7"/>
  <c r="E27" i="7"/>
  <c r="H27" i="7"/>
  <c r="K27" i="7"/>
  <c r="N27" i="7"/>
  <c r="Q27" i="7"/>
  <c r="T27" i="7"/>
  <c r="W27" i="7"/>
  <c r="Z27" i="7"/>
  <c r="AC27" i="7"/>
  <c r="AF27" i="7"/>
  <c r="AI27" i="7"/>
  <c r="AL27" i="7"/>
  <c r="AO27" i="7"/>
  <c r="AR27" i="7"/>
  <c r="AU27" i="7"/>
  <c r="AX27" i="7"/>
  <c r="BA27" i="7"/>
  <c r="BD27" i="7"/>
  <c r="BG27" i="7"/>
  <c r="BJ27" i="7"/>
  <c r="BM27" i="7"/>
  <c r="BP27" i="7"/>
  <c r="BS27" i="7"/>
  <c r="BV27" i="7"/>
  <c r="BY27" i="7"/>
  <c r="CB27" i="7"/>
  <c r="E28" i="7"/>
  <c r="H28" i="7"/>
  <c r="K28" i="7"/>
  <c r="N28" i="7"/>
  <c r="Q28" i="7"/>
  <c r="T28" i="7"/>
  <c r="W28" i="7"/>
  <c r="Z28" i="7"/>
  <c r="AC28" i="7"/>
  <c r="AF28" i="7"/>
  <c r="AI28" i="7"/>
  <c r="AL28" i="7"/>
  <c r="AO28" i="7"/>
  <c r="AR28" i="7"/>
  <c r="AU28" i="7"/>
  <c r="AX28" i="7"/>
  <c r="BA28" i="7"/>
  <c r="BD28" i="7"/>
  <c r="BG28" i="7"/>
  <c r="BJ28" i="7"/>
  <c r="BM28" i="7"/>
  <c r="BP28" i="7"/>
  <c r="BS28" i="7"/>
  <c r="BV28" i="7"/>
  <c r="BY28" i="7"/>
  <c r="CB28" i="7"/>
  <c r="E29" i="7"/>
  <c r="H29" i="7"/>
  <c r="K29" i="7"/>
  <c r="N29" i="7"/>
  <c r="Q29" i="7"/>
  <c r="T29" i="7"/>
  <c r="W29" i="7"/>
  <c r="Z29" i="7"/>
  <c r="AC29" i="7"/>
  <c r="AF29" i="7"/>
  <c r="AI29" i="7"/>
  <c r="AL29" i="7"/>
  <c r="AO29" i="7"/>
  <c r="AR29" i="7"/>
  <c r="AU29" i="7"/>
  <c r="AX29" i="7"/>
  <c r="BA29" i="7"/>
  <c r="BD29" i="7"/>
  <c r="BG29" i="7"/>
  <c r="BJ29" i="7"/>
  <c r="BM29" i="7"/>
  <c r="BP29" i="7"/>
  <c r="BS29" i="7"/>
  <c r="BV29" i="7"/>
  <c r="BY29" i="7"/>
  <c r="CB29" i="7"/>
  <c r="E30" i="7"/>
  <c r="H30" i="7"/>
  <c r="K30" i="7"/>
  <c r="N30" i="7"/>
  <c r="Q30" i="7"/>
  <c r="T30" i="7"/>
  <c r="W30" i="7"/>
  <c r="Z30" i="7"/>
  <c r="AC30" i="7"/>
  <c r="AF30" i="7"/>
  <c r="AI30" i="7"/>
  <c r="AL30" i="7"/>
  <c r="AO30" i="7"/>
  <c r="AR30" i="7"/>
  <c r="AU30" i="7"/>
  <c r="AX30" i="7"/>
  <c r="BA30" i="7"/>
  <c r="BD30" i="7"/>
  <c r="BG30" i="7"/>
  <c r="BJ30" i="7"/>
  <c r="BM30" i="7"/>
  <c r="BP30" i="7"/>
  <c r="BS30" i="7"/>
  <c r="BV30" i="7"/>
  <c r="BY30" i="7"/>
  <c r="CB30" i="7"/>
  <c r="E31" i="7"/>
  <c r="H31" i="7"/>
  <c r="K31" i="7"/>
  <c r="N31" i="7"/>
  <c r="Q31" i="7"/>
  <c r="T31" i="7"/>
  <c r="W31" i="7"/>
  <c r="Z31" i="7"/>
  <c r="AC31" i="7"/>
  <c r="AF31" i="7"/>
  <c r="AI31" i="7"/>
  <c r="AL31" i="7"/>
  <c r="AO31" i="7"/>
  <c r="AR31" i="7"/>
  <c r="AU31" i="7"/>
  <c r="AX31" i="7"/>
  <c r="BA31" i="7"/>
  <c r="BD31" i="7"/>
  <c r="BG31" i="7"/>
  <c r="BJ31" i="7"/>
  <c r="BM31" i="7"/>
  <c r="BP31" i="7"/>
  <c r="BS31" i="7"/>
  <c r="BV31" i="7"/>
  <c r="BY31" i="7"/>
  <c r="CB31" i="7"/>
  <c r="AK39" i="7" l="1"/>
  <c r="AK41" i="7" s="1"/>
  <c r="AK42" i="7" s="1"/>
  <c r="BW39" i="7"/>
  <c r="BW41" i="7" s="1"/>
  <c r="BW42" i="7" s="1"/>
  <c r="AB9" i="3"/>
  <c r="H38" i="7"/>
  <c r="AS39" i="7"/>
  <c r="AS41" i="7" s="1"/>
  <c r="AS42" i="7" s="1"/>
  <c r="R6" i="3"/>
  <c r="BT39" i="7"/>
  <c r="BT41" i="7" s="1"/>
  <c r="BT42" i="7" s="1"/>
  <c r="AA5" i="3"/>
  <c r="AV39" i="7"/>
  <c r="AV41" i="7" s="1"/>
  <c r="AV42" i="7" s="1"/>
  <c r="S5" i="3"/>
  <c r="X39" i="7"/>
  <c r="X41" i="7" s="1"/>
  <c r="X42" i="7" s="1"/>
  <c r="J5" i="3"/>
  <c r="AY39" i="7"/>
  <c r="AY41" i="7" s="1"/>
  <c r="AY42" i="7" s="1"/>
  <c r="T4" i="3"/>
  <c r="S39" i="7"/>
  <c r="S41" i="7" s="1"/>
  <c r="S42" i="7" s="1"/>
  <c r="CB38" i="7"/>
  <c r="AF38" i="7"/>
  <c r="BG37" i="7"/>
  <c r="W37" i="7"/>
  <c r="BY36" i="7"/>
  <c r="BA36" i="7"/>
  <c r="Q36" i="7"/>
  <c r="BS34" i="7"/>
  <c r="BG34" i="7"/>
  <c r="AU34" i="7"/>
  <c r="AI34" i="7"/>
  <c r="W34" i="7"/>
  <c r="K34" i="7"/>
  <c r="BQ39" i="7"/>
  <c r="BQ41" i="7" s="1"/>
  <c r="BQ42" i="7" s="1"/>
  <c r="BI39" i="7"/>
  <c r="BI41" i="7" s="1"/>
  <c r="BI42" i="7" s="1"/>
  <c r="M39" i="7"/>
  <c r="M41" i="7" s="1"/>
  <c r="M42" i="7" s="1"/>
  <c r="BL39" i="7"/>
  <c r="BL41" i="7" s="1"/>
  <c r="BL42" i="7" s="1"/>
  <c r="AN39" i="7"/>
  <c r="AN41" i="7" s="1"/>
  <c r="P39" i="7"/>
  <c r="P41" i="7" s="1"/>
  <c r="P42" i="7" s="1"/>
  <c r="BO39" i="7"/>
  <c r="BO41" i="7" s="1"/>
  <c r="BO42" i="7" s="1"/>
  <c r="AQ39" i="7"/>
  <c r="AQ41" i="7" s="1"/>
  <c r="AQ42" i="7" s="1"/>
  <c r="AA39" i="7"/>
  <c r="AA41" i="7" s="1"/>
  <c r="AA42" i="7" s="1"/>
  <c r="K9" i="3"/>
  <c r="BD38" i="7"/>
  <c r="BS38" i="7"/>
  <c r="AU38" i="7"/>
  <c r="W38" i="7"/>
  <c r="BS37" i="7"/>
  <c r="AU37" i="7"/>
  <c r="AI37" i="7"/>
  <c r="K37" i="7"/>
  <c r="BM36" i="7"/>
  <c r="AO36" i="7"/>
  <c r="AC36" i="7"/>
  <c r="E36" i="7"/>
  <c r="O18" i="3"/>
  <c r="BM38" i="7"/>
  <c r="AO38" i="7"/>
  <c r="Q38" i="7"/>
  <c r="BV36" i="7"/>
  <c r="AX36" i="7"/>
  <c r="Z36" i="7"/>
  <c r="CB34" i="7"/>
  <c r="BD34" i="7"/>
  <c r="AF34" i="7"/>
  <c r="H34" i="7"/>
  <c r="BG38" i="7"/>
  <c r="AI38" i="7"/>
  <c r="K38" i="7"/>
  <c r="E37" i="7"/>
  <c r="BY38" i="7"/>
  <c r="BA38" i="7"/>
  <c r="AC38" i="7"/>
  <c r="E38" i="7"/>
  <c r="BP38" i="7"/>
  <c r="AR38" i="7"/>
  <c r="T38" i="7"/>
  <c r="BV38" i="7"/>
  <c r="BJ38" i="7"/>
  <c r="AX38" i="7"/>
  <c r="AL38" i="7"/>
  <c r="AL39" i="7" s="1"/>
  <c r="AL41" i="7" s="1"/>
  <c r="AL42" i="7" s="1"/>
  <c r="Z38" i="7"/>
  <c r="N38" i="7"/>
  <c r="CB37" i="7"/>
  <c r="BP37" i="7"/>
  <c r="BD37" i="7"/>
  <c r="AR37" i="7"/>
  <c r="AF37" i="7"/>
  <c r="T37" i="7"/>
  <c r="H37" i="7"/>
  <c r="D39" i="7"/>
  <c r="D41" i="7" s="1"/>
  <c r="D42" i="7" s="1"/>
  <c r="BU39" i="7"/>
  <c r="BU41" i="7" s="1"/>
  <c r="BU42" i="7" s="1"/>
  <c r="AW39" i="7"/>
  <c r="AW41" i="7" s="1"/>
  <c r="AW42" i="7" s="1"/>
  <c r="Y39" i="7"/>
  <c r="Y41" i="7" s="1"/>
  <c r="Y42" i="7" s="1"/>
  <c r="BX39" i="7"/>
  <c r="BX41" i="7" s="1"/>
  <c r="BX42" i="7" s="1"/>
  <c r="AZ39" i="7"/>
  <c r="AZ41" i="7" s="1"/>
  <c r="AZ42" i="7" s="1"/>
  <c r="AB39" i="7"/>
  <c r="AB41" i="7" s="1"/>
  <c r="AB42" i="7" s="1"/>
  <c r="CA39" i="7"/>
  <c r="CA41" i="7" s="1"/>
  <c r="CA42" i="7" s="1"/>
  <c r="BC39" i="7"/>
  <c r="BC41" i="7" s="1"/>
  <c r="BC42" i="7" s="1"/>
  <c r="AE39" i="7"/>
  <c r="AE41" i="7" s="1"/>
  <c r="AE42" i="7" s="1"/>
  <c r="G39" i="7"/>
  <c r="G41" i="7" s="1"/>
  <c r="G42" i="7" s="1"/>
  <c r="BY37" i="7"/>
  <c r="BM37" i="7"/>
  <c r="BA37" i="7"/>
  <c r="AO37" i="7"/>
  <c r="AC37" i="7"/>
  <c r="Q37" i="7"/>
  <c r="BS36" i="7"/>
  <c r="BG36" i="7"/>
  <c r="AU36" i="7"/>
  <c r="AI36" i="7"/>
  <c r="W36" i="7"/>
  <c r="W39" i="7" s="1"/>
  <c r="W41" i="7" s="1"/>
  <c r="W42" i="7" s="1"/>
  <c r="K36" i="7"/>
  <c r="BY34" i="7"/>
  <c r="BM34" i="7"/>
  <c r="BM39" i="7" s="1"/>
  <c r="BM41" i="7" s="1"/>
  <c r="BM42" i="7" s="1"/>
  <c r="BA34" i="7"/>
  <c r="AO34" i="7"/>
  <c r="AC34" i="7"/>
  <c r="Q34" i="7"/>
  <c r="Q39" i="7" s="1"/>
  <c r="Q41" i="7" s="1"/>
  <c r="Q42" i="7" s="1"/>
  <c r="E34" i="7"/>
  <c r="C39" i="7"/>
  <c r="C41" i="7" s="1"/>
  <c r="C42" i="7" s="1"/>
  <c r="BE39" i="7"/>
  <c r="BE41" i="7" s="1"/>
  <c r="BE42" i="7" s="1"/>
  <c r="AG39" i="7"/>
  <c r="AG41" i="7" s="1"/>
  <c r="AG42" i="7" s="1"/>
  <c r="I39" i="7"/>
  <c r="I41" i="7" s="1"/>
  <c r="I42" i="7" s="1"/>
  <c r="BH39" i="7"/>
  <c r="BH41" i="7" s="1"/>
  <c r="BH42" i="7" s="1"/>
  <c r="AJ39" i="7"/>
  <c r="AJ41" i="7" s="1"/>
  <c r="AJ42" i="7" s="1"/>
  <c r="L39" i="7"/>
  <c r="L41" i="7" s="1"/>
  <c r="L42" i="7" s="1"/>
  <c r="BK39" i="7"/>
  <c r="BK41" i="7" s="1"/>
  <c r="BK42" i="7" s="1"/>
  <c r="AM39" i="7"/>
  <c r="AM41" i="7" s="1"/>
  <c r="AM42" i="7" s="1"/>
  <c r="O39" i="7"/>
  <c r="O41" i="7" s="1"/>
  <c r="O42" i="7" s="1"/>
  <c r="BZ39" i="7"/>
  <c r="BZ41" i="7" s="1"/>
  <c r="BZ42" i="7" s="1"/>
  <c r="BR39" i="7"/>
  <c r="BR41" i="7" s="1"/>
  <c r="BR42" i="7" s="1"/>
  <c r="BN39" i="7"/>
  <c r="BN41" i="7" s="1"/>
  <c r="BN42" i="7" s="1"/>
  <c r="BF39" i="7"/>
  <c r="BF41" i="7" s="1"/>
  <c r="BF42" i="7" s="1"/>
  <c r="BB39" i="7"/>
  <c r="BB41" i="7" s="1"/>
  <c r="BB42" i="7" s="1"/>
  <c r="AT39" i="7"/>
  <c r="AT41" i="7" s="1"/>
  <c r="AT42" i="7" s="1"/>
  <c r="AP39" i="7"/>
  <c r="AP41" i="7" s="1"/>
  <c r="AP42" i="7" s="1"/>
  <c r="AH39" i="7"/>
  <c r="AH41" i="7" s="1"/>
  <c r="AH42" i="7" s="1"/>
  <c r="AD39" i="7"/>
  <c r="AD41" i="7" s="1"/>
  <c r="AD42" i="7" s="1"/>
  <c r="V39" i="7"/>
  <c r="V41" i="7" s="1"/>
  <c r="V42" i="7" s="1"/>
  <c r="R39" i="7"/>
  <c r="R41" i="7" s="1"/>
  <c r="R42" i="7" s="1"/>
  <c r="J39" i="7"/>
  <c r="J41" i="7" s="1"/>
  <c r="J42" i="7" s="1"/>
  <c r="F39" i="7"/>
  <c r="F41" i="7" s="1"/>
  <c r="F42" i="7" s="1"/>
  <c r="O20" i="3" l="1"/>
  <c r="H31" i="4"/>
  <c r="H35" i="4" s="1"/>
  <c r="BS39" i="7"/>
  <c r="BS41" i="7" s="1"/>
  <c r="BS42" i="7" s="1"/>
  <c r="CB39" i="7"/>
  <c r="CB41" i="7" s="1"/>
  <c r="CB42" i="7" s="1"/>
  <c r="AO39" i="7"/>
  <c r="AO41" i="7" s="1"/>
  <c r="AO42" i="7" s="1"/>
  <c r="AN42" i="7"/>
  <c r="N39" i="7"/>
  <c r="N41" i="7" s="1"/>
  <c r="N42" i="7" s="1"/>
  <c r="BD39" i="7"/>
  <c r="BD41" i="7" s="1"/>
  <c r="BD42" i="7" s="1"/>
  <c r="BV39" i="7"/>
  <c r="BV41" i="7" s="1"/>
  <c r="BV42" i="7" s="1"/>
  <c r="BP39" i="7"/>
  <c r="BP41" i="7" s="1"/>
  <c r="BP42" i="7" s="1"/>
  <c r="BG39" i="7"/>
  <c r="BG41" i="7" s="1"/>
  <c r="BG42" i="7" s="1"/>
  <c r="AU39" i="7"/>
  <c r="AU41" i="7" s="1"/>
  <c r="AU42" i="7" s="1"/>
  <c r="AC39" i="7"/>
  <c r="AC41" i="7" s="1"/>
  <c r="AC42" i="7" s="1"/>
  <c r="BA39" i="7"/>
  <c r="BA41" i="7" s="1"/>
  <c r="BA42" i="7" s="1"/>
  <c r="K39" i="7"/>
  <c r="K41" i="7" s="1"/>
  <c r="K42" i="7" s="1"/>
  <c r="Z39" i="7"/>
  <c r="Z41" i="7" s="1"/>
  <c r="Z42" i="7" s="1"/>
  <c r="AX39" i="7"/>
  <c r="AX41" i="7" s="1"/>
  <c r="AX42" i="7" s="1"/>
  <c r="T39" i="7"/>
  <c r="T41" i="7" s="1"/>
  <c r="T42" i="7" s="1"/>
  <c r="H39" i="7"/>
  <c r="H41" i="7" s="1"/>
  <c r="H42" i="7" s="1"/>
  <c r="AR39" i="7"/>
  <c r="AR41" i="7" s="1"/>
  <c r="AR42" i="7" s="1"/>
  <c r="BY39" i="7"/>
  <c r="BY41" i="7" s="1"/>
  <c r="BY42" i="7" s="1"/>
  <c r="E39" i="7"/>
  <c r="E41" i="7" s="1"/>
  <c r="E42" i="7" s="1"/>
  <c r="BJ39" i="7"/>
  <c r="BJ41" i="7" s="1"/>
  <c r="BJ42" i="7" s="1"/>
  <c r="AF39" i="7"/>
  <c r="AF41" i="7" s="1"/>
  <c r="AF42" i="7" s="1"/>
  <c r="AI39" i="7"/>
  <c r="AI41" i="7" s="1"/>
  <c r="AI42" i="7" s="1"/>
  <c r="F35" i="5" l="1"/>
  <c r="F35" i="4"/>
  <c r="J33" i="4"/>
  <c r="J31" i="4"/>
  <c r="J29" i="4"/>
  <c r="K29" i="4" s="1"/>
  <c r="M29" i="4" s="1"/>
  <c r="J27" i="4"/>
  <c r="J25" i="4"/>
  <c r="K27" i="4" l="1"/>
  <c r="M27" i="4" s="1"/>
  <c r="K25" i="4"/>
  <c r="M25" i="4" s="1"/>
  <c r="K33" i="4"/>
  <c r="M33" i="4" s="1"/>
  <c r="K31" i="4"/>
  <c r="M31" i="4" s="1"/>
  <c r="J35" i="4"/>
  <c r="K35" i="4" l="1"/>
  <c r="M35" i="4" s="1"/>
  <c r="AC17" i="3"/>
  <c r="H29" i="5" s="1"/>
  <c r="J29" i="5" s="1"/>
  <c r="K29" i="5" s="1"/>
  <c r="M29" i="5" s="1"/>
  <c r="AC15" i="3" l="1"/>
  <c r="H25" i="5" s="1"/>
  <c r="J25" i="5" s="1"/>
  <c r="K25" i="5" s="1"/>
  <c r="M25" i="5" s="1"/>
  <c r="AC16" i="3"/>
  <c r="H27" i="5" s="1"/>
  <c r="J27" i="5" s="1"/>
  <c r="K27" i="5" s="1"/>
  <c r="M27" i="5" s="1"/>
  <c r="L20" i="3" l="1"/>
  <c r="E20" i="3"/>
  <c r="AA20" i="3"/>
  <c r="S20" i="3"/>
  <c r="Z20" i="3"/>
  <c r="I20" i="3"/>
  <c r="H20" i="3"/>
  <c r="M20" i="3"/>
  <c r="Q20" i="3"/>
  <c r="Y20" i="3"/>
  <c r="G20" i="3"/>
  <c r="T20" i="3"/>
  <c r="AB20" i="3"/>
  <c r="R20" i="3"/>
  <c r="K20" i="3"/>
  <c r="J20" i="3"/>
  <c r="W20" i="3"/>
  <c r="F20" i="3"/>
  <c r="X20" i="3"/>
  <c r="N20" i="3"/>
  <c r="AC18" i="3"/>
  <c r="H31" i="5" s="1"/>
  <c r="J31" i="5" s="1"/>
  <c r="K31" i="5" s="1"/>
  <c r="M31" i="5" s="1"/>
  <c r="U20" i="3"/>
  <c r="C20" i="3"/>
  <c r="V20" i="3"/>
  <c r="AC19" i="3"/>
  <c r="H33" i="5" s="1"/>
  <c r="J33" i="5" s="1"/>
  <c r="K33" i="5" s="1"/>
  <c r="M33" i="5" s="1"/>
  <c r="AC14" i="3"/>
  <c r="H23" i="5" s="1"/>
  <c r="D20" i="3"/>
  <c r="Z25" i="3"/>
  <c r="Z42" i="3" s="1"/>
  <c r="V25" i="3"/>
  <c r="V42" i="3" s="1"/>
  <c r="R25" i="3"/>
  <c r="R42" i="3" s="1"/>
  <c r="M25" i="3"/>
  <c r="M42" i="3" s="1"/>
  <c r="I25" i="3"/>
  <c r="I42" i="3" s="1"/>
  <c r="E25" i="3"/>
  <c r="E42" i="3" s="1"/>
  <c r="AB24" i="3"/>
  <c r="AB41" i="3" s="1"/>
  <c r="AA24" i="3"/>
  <c r="AA41" i="3" s="1"/>
  <c r="Z24" i="3"/>
  <c r="Z41" i="3" s="1"/>
  <c r="Y24" i="3"/>
  <c r="Y41" i="3" s="1"/>
  <c r="X24" i="3"/>
  <c r="X41" i="3" s="1"/>
  <c r="W24" i="3"/>
  <c r="W41" i="3" s="1"/>
  <c r="V24" i="3"/>
  <c r="V41" i="3" s="1"/>
  <c r="U24" i="3"/>
  <c r="U41" i="3" s="1"/>
  <c r="T24" i="3"/>
  <c r="T41" i="3" s="1"/>
  <c r="S24" i="3"/>
  <c r="S41" i="3" s="1"/>
  <c r="R24" i="3"/>
  <c r="R41" i="3" s="1"/>
  <c r="N24" i="3"/>
  <c r="N41" i="3" s="1"/>
  <c r="M24" i="3"/>
  <c r="M41" i="3" s="1"/>
  <c r="L24" i="3"/>
  <c r="L41" i="3" s="1"/>
  <c r="K24" i="3"/>
  <c r="K41" i="3" s="1"/>
  <c r="J24" i="3"/>
  <c r="J41" i="3" s="1"/>
  <c r="I24" i="3"/>
  <c r="I41" i="3" s="1"/>
  <c r="H24" i="3"/>
  <c r="H41" i="3" s="1"/>
  <c r="G24" i="3"/>
  <c r="G41" i="3" s="1"/>
  <c r="F24" i="3"/>
  <c r="F41" i="3" s="1"/>
  <c r="E24" i="3"/>
  <c r="E41" i="3" s="1"/>
  <c r="D24" i="3"/>
  <c r="D41" i="3" s="1"/>
  <c r="Y23" i="3"/>
  <c r="Y40" i="3" s="1"/>
  <c r="U23" i="3"/>
  <c r="U40" i="3" s="1"/>
  <c r="L23" i="3"/>
  <c r="L40" i="3" s="1"/>
  <c r="H23" i="3"/>
  <c r="H40" i="3" s="1"/>
  <c r="D23" i="3"/>
  <c r="D40" i="3" s="1"/>
  <c r="H35" i="5" l="1"/>
  <c r="J23" i="5"/>
  <c r="AC20" i="3"/>
  <c r="I23" i="3"/>
  <c r="I40" i="3" s="1"/>
  <c r="M23" i="3"/>
  <c r="M40" i="3" s="1"/>
  <c r="Z23" i="3"/>
  <c r="Z40" i="3" s="1"/>
  <c r="J25" i="3"/>
  <c r="J42" i="3" s="1"/>
  <c r="S25" i="3"/>
  <c r="S42" i="3" s="1"/>
  <c r="W25" i="3"/>
  <c r="W42" i="3" s="1"/>
  <c r="I26" i="3"/>
  <c r="I43" i="3" s="1"/>
  <c r="R26" i="3"/>
  <c r="R43" i="3" s="1"/>
  <c r="Z26" i="3"/>
  <c r="Z43" i="3" s="1"/>
  <c r="J27" i="3"/>
  <c r="J44" i="3" s="1"/>
  <c r="N27" i="3"/>
  <c r="N44" i="3" s="1"/>
  <c r="W27" i="3"/>
  <c r="W44" i="3" s="1"/>
  <c r="E23" i="3"/>
  <c r="E40" i="3" s="1"/>
  <c r="R23" i="3"/>
  <c r="R40" i="3" s="1"/>
  <c r="V23" i="3"/>
  <c r="V40" i="3" s="1"/>
  <c r="F25" i="3"/>
  <c r="F42" i="3" s="1"/>
  <c r="N25" i="3"/>
  <c r="N42" i="3" s="1"/>
  <c r="AA25" i="3"/>
  <c r="AA42" i="3" s="1"/>
  <c r="E26" i="3"/>
  <c r="E43" i="3" s="1"/>
  <c r="M26" i="3"/>
  <c r="M43" i="3" s="1"/>
  <c r="V26" i="3"/>
  <c r="V43" i="3" s="1"/>
  <c r="F27" i="3"/>
  <c r="F44" i="3" s="1"/>
  <c r="S27" i="3"/>
  <c r="S44" i="3" s="1"/>
  <c r="AA27" i="3"/>
  <c r="AA44" i="3" s="1"/>
  <c r="T22" i="3"/>
  <c r="T39" i="3" s="1"/>
  <c r="AB22" i="3"/>
  <c r="AB39" i="3" s="1"/>
  <c r="H22" i="3"/>
  <c r="H39" i="3" s="1"/>
  <c r="Y22" i="3"/>
  <c r="Y39" i="3" s="1"/>
  <c r="F23" i="3"/>
  <c r="F40" i="3" s="1"/>
  <c r="N23" i="3"/>
  <c r="N40" i="3" s="1"/>
  <c r="AA23" i="3"/>
  <c r="AA40" i="3" s="1"/>
  <c r="G23" i="3"/>
  <c r="G40" i="3" s="1"/>
  <c r="K23" i="3"/>
  <c r="K40" i="3" s="1"/>
  <c r="T23" i="3"/>
  <c r="T40" i="3" s="1"/>
  <c r="X23" i="3"/>
  <c r="X40" i="3" s="1"/>
  <c r="AB23" i="3"/>
  <c r="AB40" i="3" s="1"/>
  <c r="D25" i="3"/>
  <c r="D42" i="3" s="1"/>
  <c r="H25" i="3"/>
  <c r="H42" i="3" s="1"/>
  <c r="L25" i="3"/>
  <c r="L42" i="3" s="1"/>
  <c r="U25" i="3"/>
  <c r="U42" i="3" s="1"/>
  <c r="Y25" i="3"/>
  <c r="Y42" i="3" s="1"/>
  <c r="G26" i="3"/>
  <c r="G43" i="3" s="1"/>
  <c r="K26" i="3"/>
  <c r="K43" i="3" s="1"/>
  <c r="T26" i="3"/>
  <c r="T43" i="3" s="1"/>
  <c r="X26" i="3"/>
  <c r="X43" i="3" s="1"/>
  <c r="AB26" i="3"/>
  <c r="AB43" i="3" s="1"/>
  <c r="D27" i="3"/>
  <c r="D44" i="3" s="1"/>
  <c r="H27" i="3"/>
  <c r="H44" i="3" s="1"/>
  <c r="L27" i="3"/>
  <c r="L44" i="3" s="1"/>
  <c r="U27" i="3"/>
  <c r="U44" i="3" s="1"/>
  <c r="Y27" i="3"/>
  <c r="Y44" i="3" s="1"/>
  <c r="K22" i="3"/>
  <c r="K39" i="3" s="1"/>
  <c r="X22" i="3"/>
  <c r="X39" i="3" s="1"/>
  <c r="L22" i="3"/>
  <c r="L39" i="3" s="1"/>
  <c r="U22" i="3"/>
  <c r="U39" i="3" s="1"/>
  <c r="J23" i="3"/>
  <c r="J40" i="3" s="1"/>
  <c r="S23" i="3"/>
  <c r="S40" i="3" s="1"/>
  <c r="W23" i="3"/>
  <c r="W40" i="3" s="1"/>
  <c r="G25" i="3"/>
  <c r="G42" i="3" s="1"/>
  <c r="K25" i="3"/>
  <c r="K42" i="3" s="1"/>
  <c r="T25" i="3"/>
  <c r="T42" i="3" s="1"/>
  <c r="X25" i="3"/>
  <c r="X42" i="3" s="1"/>
  <c r="AB25" i="3"/>
  <c r="AB42" i="3" s="1"/>
  <c r="F26" i="3"/>
  <c r="F43" i="3" s="1"/>
  <c r="J26" i="3"/>
  <c r="J43" i="3" s="1"/>
  <c r="N26" i="3"/>
  <c r="N43" i="3" s="1"/>
  <c r="S26" i="3"/>
  <c r="S43" i="3" s="1"/>
  <c r="W26" i="3"/>
  <c r="W43" i="3" s="1"/>
  <c r="AA26" i="3"/>
  <c r="AA43" i="3" s="1"/>
  <c r="G27" i="3"/>
  <c r="G44" i="3" s="1"/>
  <c r="K27" i="3"/>
  <c r="K44" i="3" s="1"/>
  <c r="T27" i="3"/>
  <c r="T44" i="3" s="1"/>
  <c r="X27" i="3"/>
  <c r="X44" i="3" s="1"/>
  <c r="AB27" i="3"/>
  <c r="AB44" i="3" s="1"/>
  <c r="D26" i="3"/>
  <c r="D43" i="3" s="1"/>
  <c r="H26" i="3"/>
  <c r="H43" i="3" s="1"/>
  <c r="L26" i="3"/>
  <c r="L43" i="3" s="1"/>
  <c r="U26" i="3"/>
  <c r="U43" i="3" s="1"/>
  <c r="Y26" i="3"/>
  <c r="Y43" i="3" s="1"/>
  <c r="E27" i="3"/>
  <c r="E44" i="3" s="1"/>
  <c r="I27" i="3"/>
  <c r="I44" i="3" s="1"/>
  <c r="M27" i="3"/>
  <c r="M44" i="3" s="1"/>
  <c r="R27" i="3"/>
  <c r="R44" i="3" s="1"/>
  <c r="V27" i="3"/>
  <c r="V44" i="3" s="1"/>
  <c r="Z27" i="3"/>
  <c r="Z44" i="3" s="1"/>
  <c r="J35" i="5" l="1"/>
  <c r="K23" i="5"/>
  <c r="AB45" i="3"/>
  <c r="Y45" i="3"/>
  <c r="X45" i="3"/>
  <c r="U45" i="3"/>
  <c r="T45" i="3"/>
  <c r="L45" i="3"/>
  <c r="H45" i="3"/>
  <c r="K45" i="3"/>
  <c r="L28" i="3"/>
  <c r="N10" i="3"/>
  <c r="N13" i="3" s="1"/>
  <c r="N22" i="3"/>
  <c r="N39" i="3" s="1"/>
  <c r="M22" i="3"/>
  <c r="M39" i="3" s="1"/>
  <c r="M10" i="3"/>
  <c r="M13" i="3" s="1"/>
  <c r="E22" i="3"/>
  <c r="E39" i="3" s="1"/>
  <c r="E10" i="3"/>
  <c r="E13" i="3" s="1"/>
  <c r="AB28" i="3"/>
  <c r="C24" i="3"/>
  <c r="O6" i="3"/>
  <c r="Y28" i="3"/>
  <c r="S22" i="3"/>
  <c r="S10" i="3"/>
  <c r="Q23" i="3"/>
  <c r="AC5" i="3"/>
  <c r="U28" i="3"/>
  <c r="D10" i="3"/>
  <c r="D13" i="3" s="1"/>
  <c r="D22" i="3"/>
  <c r="D39" i="3" s="1"/>
  <c r="X10" i="3"/>
  <c r="H10" i="3"/>
  <c r="H13" i="3" s="1"/>
  <c r="AB10" i="3"/>
  <c r="C22" i="3"/>
  <c r="C39" i="3" s="1"/>
  <c r="D41" i="6" s="1"/>
  <c r="D61" i="6" s="1"/>
  <c r="O4" i="3"/>
  <c r="W10" i="3"/>
  <c r="W22" i="3"/>
  <c r="F10" i="3"/>
  <c r="F13" i="3" s="1"/>
  <c r="F22" i="3"/>
  <c r="F39" i="3" s="1"/>
  <c r="X28" i="3"/>
  <c r="V22" i="3"/>
  <c r="V10" i="3"/>
  <c r="G22" i="3"/>
  <c r="G39" i="3" s="1"/>
  <c r="G10" i="3"/>
  <c r="G13" i="3" s="1"/>
  <c r="L10" i="3"/>
  <c r="L13" i="3" s="1"/>
  <c r="K10" i="3"/>
  <c r="K13" i="3" s="1"/>
  <c r="AC4" i="3"/>
  <c r="Q24" i="3"/>
  <c r="AC6" i="3"/>
  <c r="T10" i="3"/>
  <c r="AA10" i="3"/>
  <c r="AA22" i="3"/>
  <c r="J22" i="3"/>
  <c r="J39" i="3" s="1"/>
  <c r="J10" i="3"/>
  <c r="J13" i="3" s="1"/>
  <c r="U10" i="3"/>
  <c r="K28" i="3"/>
  <c r="Z22" i="3"/>
  <c r="Z10" i="3"/>
  <c r="R22" i="3"/>
  <c r="R10" i="3"/>
  <c r="I22" i="3"/>
  <c r="I39" i="3" s="1"/>
  <c r="I10" i="3"/>
  <c r="I13" i="3" s="1"/>
  <c r="Y10" i="3"/>
  <c r="H28" i="3"/>
  <c r="T28" i="3"/>
  <c r="E41" i="6" l="1"/>
  <c r="K35" i="5"/>
  <c r="M35" i="5" s="1"/>
  <c r="M23" i="5"/>
  <c r="C41" i="3"/>
  <c r="AA28" i="3"/>
  <c r="AA39" i="3"/>
  <c r="Z28" i="3"/>
  <c r="Z39" i="3"/>
  <c r="W28" i="3"/>
  <c r="W39" i="3"/>
  <c r="V28" i="3"/>
  <c r="V39" i="3"/>
  <c r="S28" i="3"/>
  <c r="S39" i="3"/>
  <c r="R28" i="3"/>
  <c r="R39" i="3"/>
  <c r="AC24" i="3"/>
  <c r="Q41" i="3"/>
  <c r="AC23" i="3"/>
  <c r="Q40" i="3"/>
  <c r="M28" i="3"/>
  <c r="M45" i="3"/>
  <c r="G28" i="3"/>
  <c r="G45" i="3"/>
  <c r="F28" i="3"/>
  <c r="F45" i="3"/>
  <c r="N28" i="3"/>
  <c r="N45" i="3"/>
  <c r="D28" i="3"/>
  <c r="D45" i="3"/>
  <c r="E28" i="3"/>
  <c r="E45" i="3"/>
  <c r="I28" i="3"/>
  <c r="I45" i="3"/>
  <c r="J28" i="3"/>
  <c r="J45" i="3"/>
  <c r="O24" i="3"/>
  <c r="C90" i="6"/>
  <c r="C25" i="3"/>
  <c r="O7" i="3"/>
  <c r="C10" i="3"/>
  <c r="C13" i="3" s="1"/>
  <c r="C27" i="3"/>
  <c r="O9" i="3"/>
  <c r="C23" i="3"/>
  <c r="O5" i="3"/>
  <c r="Q25" i="3"/>
  <c r="AC7" i="3"/>
  <c r="O22" i="3"/>
  <c r="AC22" i="3"/>
  <c r="Q27" i="3"/>
  <c r="AC9" i="3"/>
  <c r="C26" i="3"/>
  <c r="O8" i="3"/>
  <c r="Q26" i="3"/>
  <c r="AC8" i="3"/>
  <c r="Q10" i="3"/>
  <c r="F41" i="6" l="1"/>
  <c r="E61" i="6"/>
  <c r="AC41" i="3"/>
  <c r="S45" i="3"/>
  <c r="W45" i="3"/>
  <c r="AA45" i="3"/>
  <c r="V45" i="3"/>
  <c r="Z45" i="3"/>
  <c r="O41" i="3"/>
  <c r="D45" i="6"/>
  <c r="D65" i="6" s="1"/>
  <c r="C40" i="3"/>
  <c r="C42" i="3"/>
  <c r="C43" i="3"/>
  <c r="C44" i="3"/>
  <c r="R45" i="3"/>
  <c r="AC39" i="3"/>
  <c r="AC27" i="3"/>
  <c r="Q44" i="3"/>
  <c r="AC26" i="3"/>
  <c r="Q43" i="3"/>
  <c r="AC25" i="3"/>
  <c r="Q42" i="3"/>
  <c r="AC40" i="3"/>
  <c r="O39" i="3"/>
  <c r="O26" i="3"/>
  <c r="C94" i="6"/>
  <c r="O23" i="3"/>
  <c r="C88" i="6"/>
  <c r="P24" i="6"/>
  <c r="O25" i="3"/>
  <c r="C92" i="6"/>
  <c r="O27" i="3"/>
  <c r="C96" i="6"/>
  <c r="AC10" i="3"/>
  <c r="C28" i="3"/>
  <c r="O10" i="3"/>
  <c r="O13" i="3" s="1"/>
  <c r="Q28" i="3"/>
  <c r="G41" i="6" l="1"/>
  <c r="F61" i="6"/>
  <c r="C45" i="3"/>
  <c r="AC44" i="3"/>
  <c r="O42" i="3"/>
  <c r="D47" i="6"/>
  <c r="D67" i="6" s="1"/>
  <c r="O40" i="3"/>
  <c r="D43" i="6"/>
  <c r="D63" i="6" s="1"/>
  <c r="AC42" i="3"/>
  <c r="O44" i="3"/>
  <c r="D51" i="6"/>
  <c r="D71" i="6" s="1"/>
  <c r="O43" i="3"/>
  <c r="D49" i="6"/>
  <c r="D69" i="6" s="1"/>
  <c r="AC43" i="3"/>
  <c r="E45" i="6"/>
  <c r="E65" i="6" s="1"/>
  <c r="AC28" i="3"/>
  <c r="Q45" i="3"/>
  <c r="O28" i="3"/>
  <c r="P90" i="6"/>
  <c r="P22" i="6"/>
  <c r="P28" i="6"/>
  <c r="P30" i="6"/>
  <c r="P26" i="6"/>
  <c r="C98" i="6"/>
  <c r="P86" i="6"/>
  <c r="G61" i="6" l="1"/>
  <c r="H41" i="6"/>
  <c r="O45" i="3"/>
  <c r="AC45" i="3"/>
  <c r="E51" i="6"/>
  <c r="E71" i="6" s="1"/>
  <c r="F45" i="6"/>
  <c r="F65" i="6" s="1"/>
  <c r="E49" i="6"/>
  <c r="E69" i="6" s="1"/>
  <c r="E43" i="6"/>
  <c r="E63" i="6" s="1"/>
  <c r="D53" i="6"/>
  <c r="E47" i="6"/>
  <c r="E67" i="6" s="1"/>
  <c r="G98" i="6"/>
  <c r="N98" i="6"/>
  <c r="M98" i="6"/>
  <c r="F98" i="6"/>
  <c r="L98" i="6"/>
  <c r="D98" i="6"/>
  <c r="H98" i="6"/>
  <c r="P32" i="6"/>
  <c r="O98" i="6"/>
  <c r="I98" i="6"/>
  <c r="K98" i="6"/>
  <c r="P92" i="6"/>
  <c r="P96" i="6"/>
  <c r="E98" i="6"/>
  <c r="J98" i="6"/>
  <c r="P88" i="6"/>
  <c r="P94" i="6"/>
  <c r="E73" i="6" l="1"/>
  <c r="H61" i="6"/>
  <c r="I41" i="6"/>
  <c r="AE45" i="3"/>
  <c r="F49" i="6"/>
  <c r="F69" i="6" s="1"/>
  <c r="F47" i="6"/>
  <c r="F67" i="6" s="1"/>
  <c r="D73" i="6"/>
  <c r="G45" i="6"/>
  <c r="G65" i="6" s="1"/>
  <c r="F43" i="6"/>
  <c r="F63" i="6" s="1"/>
  <c r="E53" i="6"/>
  <c r="F51" i="6"/>
  <c r="F71" i="6" s="1"/>
  <c r="P98" i="6"/>
  <c r="I61" i="6" l="1"/>
  <c r="J41" i="6"/>
  <c r="F73" i="6"/>
  <c r="G43" i="6"/>
  <c r="G63" i="6" s="1"/>
  <c r="F53" i="6"/>
  <c r="G47" i="6"/>
  <c r="G67" i="6" s="1"/>
  <c r="G51" i="6"/>
  <c r="G71" i="6" s="1"/>
  <c r="H45" i="6"/>
  <c r="H65" i="6" s="1"/>
  <c r="G49" i="6"/>
  <c r="G69" i="6" s="1"/>
  <c r="J61" i="6" l="1"/>
  <c r="K41" i="6"/>
  <c r="G73" i="6"/>
  <c r="H43" i="6"/>
  <c r="H63" i="6" s="1"/>
  <c r="G53" i="6"/>
  <c r="H51" i="6"/>
  <c r="H71" i="6" s="1"/>
  <c r="H47" i="6"/>
  <c r="H67" i="6" s="1"/>
  <c r="H49" i="6"/>
  <c r="H69" i="6" s="1"/>
  <c r="I45" i="6"/>
  <c r="I65" i="6" s="1"/>
  <c r="K61" i="6" l="1"/>
  <c r="L41" i="6"/>
  <c r="H73" i="6"/>
  <c r="I51" i="6"/>
  <c r="I71" i="6" s="1"/>
  <c r="J45" i="6"/>
  <c r="J65" i="6" s="1"/>
  <c r="I49" i="6"/>
  <c r="I69" i="6" s="1"/>
  <c r="I47" i="6"/>
  <c r="I67" i="6" s="1"/>
  <c r="I43" i="6"/>
  <c r="I63" i="6" s="1"/>
  <c r="H53" i="6"/>
  <c r="I73" i="6" l="1"/>
  <c r="L61" i="6"/>
  <c r="M41" i="6"/>
  <c r="J47" i="6"/>
  <c r="J67" i="6" s="1"/>
  <c r="J51" i="6"/>
  <c r="J71" i="6" s="1"/>
  <c r="K45" i="6"/>
  <c r="K65" i="6" s="1"/>
  <c r="J43" i="6"/>
  <c r="J63" i="6" s="1"/>
  <c r="I53" i="6"/>
  <c r="J49" i="6"/>
  <c r="J69" i="6" s="1"/>
  <c r="M61" i="6" l="1"/>
  <c r="N41" i="6"/>
  <c r="J73" i="6"/>
  <c r="L45" i="6"/>
  <c r="L65" i="6" s="1"/>
  <c r="K49" i="6"/>
  <c r="K69" i="6" s="1"/>
  <c r="K43" i="6"/>
  <c r="K63" i="6" s="1"/>
  <c r="J53" i="6"/>
  <c r="K51" i="6"/>
  <c r="K71" i="6" s="1"/>
  <c r="K47" i="6"/>
  <c r="K67" i="6" s="1"/>
  <c r="K73" i="6" l="1"/>
  <c r="N61" i="6"/>
  <c r="O41" i="6"/>
  <c r="L47" i="6"/>
  <c r="L67" i="6" s="1"/>
  <c r="L43" i="6"/>
  <c r="L63" i="6" s="1"/>
  <c r="K53" i="6"/>
  <c r="M45" i="6"/>
  <c r="M65" i="6" s="1"/>
  <c r="L49" i="6"/>
  <c r="L69" i="6" s="1"/>
  <c r="L51" i="6"/>
  <c r="L71" i="6" s="1"/>
  <c r="L73" i="6" l="1"/>
  <c r="O61" i="6"/>
  <c r="C107" i="6"/>
  <c r="P41" i="6"/>
  <c r="M43" i="6"/>
  <c r="M63" i="6" s="1"/>
  <c r="L53" i="6"/>
  <c r="M51" i="6"/>
  <c r="M71" i="6" s="1"/>
  <c r="N45" i="6"/>
  <c r="N65" i="6" s="1"/>
  <c r="M49" i="6"/>
  <c r="M69" i="6" s="1"/>
  <c r="M47" i="6"/>
  <c r="M67" i="6" s="1"/>
  <c r="C127" i="6" l="1"/>
  <c r="D107" i="6"/>
  <c r="M73" i="6"/>
  <c r="P61" i="6"/>
  <c r="N49" i="6"/>
  <c r="N69" i="6" s="1"/>
  <c r="O45" i="6"/>
  <c r="O65" i="6" s="1"/>
  <c r="N43" i="6"/>
  <c r="N63" i="6" s="1"/>
  <c r="M53" i="6"/>
  <c r="N47" i="6"/>
  <c r="N67" i="6" s="1"/>
  <c r="N51" i="6"/>
  <c r="N71" i="6" s="1"/>
  <c r="N73" i="6" l="1"/>
  <c r="D127" i="6"/>
  <c r="E107" i="6"/>
  <c r="O43" i="6"/>
  <c r="O63" i="6" s="1"/>
  <c r="N53" i="6"/>
  <c r="O49" i="6"/>
  <c r="O69" i="6" s="1"/>
  <c r="O51" i="6"/>
  <c r="O71" i="6" s="1"/>
  <c r="P65" i="6"/>
  <c r="C111" i="6"/>
  <c r="C131" i="6" s="1"/>
  <c r="P45" i="6"/>
  <c r="O47" i="6"/>
  <c r="O67" i="6" s="1"/>
  <c r="E127" i="6" l="1"/>
  <c r="F107" i="6"/>
  <c r="O73" i="6"/>
  <c r="P69" i="6"/>
  <c r="C115" i="6"/>
  <c r="C135" i="6" s="1"/>
  <c r="P49" i="6"/>
  <c r="D111" i="6"/>
  <c r="D131" i="6" s="1"/>
  <c r="P67" i="6"/>
  <c r="C113" i="6"/>
  <c r="C133" i="6" s="1"/>
  <c r="P47" i="6"/>
  <c r="P71" i="6"/>
  <c r="C117" i="6"/>
  <c r="C137" i="6" s="1"/>
  <c r="P51" i="6"/>
  <c r="C109" i="6"/>
  <c r="C129" i="6" s="1"/>
  <c r="O53" i="6"/>
  <c r="P53" i="6" s="1"/>
  <c r="P43" i="6"/>
  <c r="F127" i="6" l="1"/>
  <c r="G107" i="6"/>
  <c r="C139" i="6"/>
  <c r="P63" i="6"/>
  <c r="P73" i="6" s="1"/>
  <c r="D117" i="6"/>
  <c r="D137" i="6" s="1"/>
  <c r="D113" i="6"/>
  <c r="D133" i="6" s="1"/>
  <c r="E111" i="6"/>
  <c r="E131" i="6" s="1"/>
  <c r="D115" i="6"/>
  <c r="D135" i="6" s="1"/>
  <c r="D109" i="6"/>
  <c r="D129" i="6" s="1"/>
  <c r="C119" i="6"/>
  <c r="D139" i="6" l="1"/>
  <c r="G127" i="6"/>
  <c r="H107" i="6"/>
  <c r="E115" i="6"/>
  <c r="E135" i="6" s="1"/>
  <c r="E113" i="6"/>
  <c r="E133" i="6" s="1"/>
  <c r="E109" i="6"/>
  <c r="E129" i="6" s="1"/>
  <c r="D119" i="6"/>
  <c r="F111" i="6"/>
  <c r="F131" i="6" s="1"/>
  <c r="E117" i="6"/>
  <c r="E137" i="6" s="1"/>
  <c r="E139" i="6" l="1"/>
  <c r="H127" i="6"/>
  <c r="I107" i="6"/>
  <c r="G111" i="6"/>
  <c r="G131" i="6" s="1"/>
  <c r="F109" i="6"/>
  <c r="F129" i="6" s="1"/>
  <c r="E119" i="6"/>
  <c r="F115" i="6"/>
  <c r="F135" i="6" s="1"/>
  <c r="F113" i="6"/>
  <c r="F133" i="6" s="1"/>
  <c r="F117" i="6"/>
  <c r="F137" i="6" s="1"/>
  <c r="I127" i="6" l="1"/>
  <c r="J107" i="6"/>
  <c r="F139" i="6"/>
  <c r="H111" i="6"/>
  <c r="H131" i="6" s="1"/>
  <c r="G117" i="6"/>
  <c r="G137" i="6" s="1"/>
  <c r="G115" i="6"/>
  <c r="G135" i="6" s="1"/>
  <c r="G109" i="6"/>
  <c r="G129" i="6" s="1"/>
  <c r="F119" i="6"/>
  <c r="G113" i="6"/>
  <c r="G133" i="6" s="1"/>
  <c r="G139" i="6" l="1"/>
  <c r="J127" i="6"/>
  <c r="K107" i="6"/>
  <c r="H113" i="6"/>
  <c r="H133" i="6" s="1"/>
  <c r="H115" i="6"/>
  <c r="H135" i="6" s="1"/>
  <c r="H117" i="6"/>
  <c r="H137" i="6" s="1"/>
  <c r="H109" i="6"/>
  <c r="H129" i="6" s="1"/>
  <c r="G119" i="6"/>
  <c r="I111" i="6"/>
  <c r="I131" i="6" s="1"/>
  <c r="H139" i="6" l="1"/>
  <c r="K127" i="6"/>
  <c r="L107" i="6"/>
  <c r="I117" i="6"/>
  <c r="I137" i="6" s="1"/>
  <c r="J111" i="6"/>
  <c r="J131" i="6" s="1"/>
  <c r="I109" i="6"/>
  <c r="I129" i="6" s="1"/>
  <c r="H119" i="6"/>
  <c r="I115" i="6"/>
  <c r="I135" i="6" s="1"/>
  <c r="I113" i="6"/>
  <c r="I133" i="6" s="1"/>
  <c r="I139" i="6" l="1"/>
  <c r="L127" i="6"/>
  <c r="M107" i="6"/>
  <c r="J117" i="6"/>
  <c r="J137" i="6" s="1"/>
  <c r="J113" i="6"/>
  <c r="J133" i="6" s="1"/>
  <c r="J115" i="6"/>
  <c r="J135" i="6" s="1"/>
  <c r="J109" i="6"/>
  <c r="J129" i="6" s="1"/>
  <c r="I119" i="6"/>
  <c r="K111" i="6"/>
  <c r="K131" i="6" s="1"/>
  <c r="M127" i="6" l="1"/>
  <c r="N107" i="6"/>
  <c r="J139" i="6"/>
  <c r="K109" i="6"/>
  <c r="K129" i="6" s="1"/>
  <c r="J119" i="6"/>
  <c r="L111" i="6"/>
  <c r="L131" i="6" s="1"/>
  <c r="K115" i="6"/>
  <c r="K135" i="6" s="1"/>
  <c r="K113" i="6"/>
  <c r="K133" i="6" s="1"/>
  <c r="K117" i="6"/>
  <c r="K137" i="6" s="1"/>
  <c r="N127" i="6" l="1"/>
  <c r="O107" i="6"/>
  <c r="K139" i="6"/>
  <c r="L117" i="6"/>
  <c r="L137" i="6" s="1"/>
  <c r="L115" i="6"/>
  <c r="L135" i="6" s="1"/>
  <c r="M111" i="6"/>
  <c r="M131" i="6" s="1"/>
  <c r="L109" i="6"/>
  <c r="L129" i="6" s="1"/>
  <c r="K119" i="6"/>
  <c r="L113" i="6"/>
  <c r="L133" i="6" s="1"/>
  <c r="L139" i="6" l="1"/>
  <c r="O127" i="6"/>
  <c r="P107" i="6"/>
  <c r="N111" i="6"/>
  <c r="N131" i="6" s="1"/>
  <c r="M113" i="6"/>
  <c r="M133" i="6" s="1"/>
  <c r="M115" i="6"/>
  <c r="M135" i="6" s="1"/>
  <c r="M109" i="6"/>
  <c r="M129" i="6" s="1"/>
  <c r="L119" i="6"/>
  <c r="M117" i="6"/>
  <c r="M137" i="6" s="1"/>
  <c r="M139" i="6" l="1"/>
  <c r="P127" i="6"/>
  <c r="N113" i="6"/>
  <c r="N133" i="6" s="1"/>
  <c r="O111" i="6"/>
  <c r="O131" i="6" s="1"/>
  <c r="N109" i="6"/>
  <c r="N129" i="6" s="1"/>
  <c r="M119" i="6"/>
  <c r="N117" i="6"/>
  <c r="N137" i="6" s="1"/>
  <c r="N115" i="6"/>
  <c r="N135" i="6" s="1"/>
  <c r="N139" i="6" l="1"/>
  <c r="P131" i="6"/>
  <c r="P111" i="6"/>
  <c r="O109" i="6"/>
  <c r="O129" i="6" s="1"/>
  <c r="N119" i="6"/>
  <c r="O113" i="6"/>
  <c r="O133" i="6" s="1"/>
  <c r="O115" i="6"/>
  <c r="O135" i="6" s="1"/>
  <c r="O117" i="6"/>
  <c r="O137" i="6" s="1"/>
  <c r="O139" i="6" l="1"/>
  <c r="P135" i="6"/>
  <c r="P115" i="6"/>
  <c r="P137" i="6"/>
  <c r="P117" i="6"/>
  <c r="P133" i="6"/>
  <c r="P113" i="6"/>
  <c r="P109" i="6"/>
  <c r="O119" i="6"/>
  <c r="P119" i="6" s="1"/>
  <c r="P129" i="6" l="1"/>
  <c r="P139" i="6" s="1"/>
</calcChain>
</file>

<file path=xl/sharedStrings.xml><?xml version="1.0" encoding="utf-8"?>
<sst xmlns="http://schemas.openxmlformats.org/spreadsheetml/2006/main" count="2072" uniqueCount="287">
  <si>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</si>
  <si>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</si>
  <si>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</si>
  <si>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</si>
  <si>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</si>
  <si>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</si>
  <si>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</si>
  <si>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</si>
  <si>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</si>
  <si>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</si>
  <si>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</si>
  <si>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</si>
  <si>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</si>
  <si>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</si>
  <si>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</si>
  <si>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</si>
  <si>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</si>
  <si>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</si>
  <si>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</si>
  <si>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</si>
  <si>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</si>
  <si>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</si>
  <si>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</si>
  <si>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</si>
  <si>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</si>
  <si>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2018</t>
  </si>
  <si>
    <t>Depr Group: SAP FERC Function</t>
  </si>
  <si>
    <t>Cap - Component</t>
  </si>
  <si>
    <t>001: Steam Generation</t>
  </si>
  <si>
    <t>Book Depreciation</t>
  </si>
  <si>
    <t>Sub-Total 001: Steam Generation</t>
  </si>
  <si>
    <t>002: Nuclear Generation</t>
  </si>
  <si>
    <t>Book Depreciation - Avoided AFUDC</t>
  </si>
  <si>
    <t>Sub-Total 002: Nuclear Generation</t>
  </si>
  <si>
    <t>003: Other Generation</t>
  </si>
  <si>
    <t>Sub-Total 003: Other Generation</t>
  </si>
  <si>
    <t>004: Transmission</t>
  </si>
  <si>
    <t>Sub-Total 004: Transmission</t>
  </si>
  <si>
    <t>005: Distribution Line Facilities</t>
  </si>
  <si>
    <t>Sub-Total 005: Distribution Line Facilities</t>
  </si>
  <si>
    <t>006: Distribution Substation</t>
  </si>
  <si>
    <t>Sub-Total 006: Distribution Substation</t>
  </si>
  <si>
    <t>007: Building, General Plant</t>
  </si>
  <si>
    <t>Sub-Total 007: Building, General Plant</t>
  </si>
  <si>
    <t>008: General Plant Equipment</t>
  </si>
  <si>
    <t>Sub-Total 008: General Plant Equipment</t>
  </si>
  <si>
    <t>009: Transportation Equipment</t>
  </si>
  <si>
    <t>Book Depreciation - Fleet</t>
  </si>
  <si>
    <t>Sub-Total 009: Transportation Equipment</t>
  </si>
  <si>
    <t>Total</t>
  </si>
  <si>
    <t>Steam</t>
  </si>
  <si>
    <t>Nuclear</t>
  </si>
  <si>
    <t>Other</t>
  </si>
  <si>
    <t>Transmission</t>
  </si>
  <si>
    <t>Distribution</t>
  </si>
  <si>
    <t>General</t>
  </si>
  <si>
    <t>Check</t>
  </si>
  <si>
    <t>Other Gen</t>
  </si>
  <si>
    <t>Clause Adj</t>
  </si>
  <si>
    <t>ECRC</t>
  </si>
  <si>
    <t>ECCR</t>
  </si>
  <si>
    <t>Transportation Equipment</t>
  </si>
  <si>
    <t>Capacity</t>
  </si>
  <si>
    <t>Steam Generation</t>
  </si>
  <si>
    <t>Other Generation</t>
  </si>
  <si>
    <t>Nuclear Generation</t>
  </si>
  <si>
    <t>General Plant Equipment</t>
  </si>
  <si>
    <t>Distribution Substation</t>
  </si>
  <si>
    <t>Distribution Line Facilities</t>
  </si>
  <si>
    <t>Building, General Plant</t>
  </si>
  <si>
    <t>Total Per Book</t>
  </si>
  <si>
    <t>Total Company Per Book</t>
  </si>
  <si>
    <t>Clauses Per Book</t>
  </si>
  <si>
    <t>Base Per Book</t>
  </si>
  <si>
    <t>2017
Total</t>
  </si>
  <si>
    <t>2018
Total</t>
  </si>
  <si>
    <t>check</t>
  </si>
  <si>
    <t>Docket No. 160021-EI</t>
  </si>
  <si>
    <t xml:space="preserve">Proposed Depreciation and Dismantlement </t>
  </si>
  <si>
    <t>Company Adjustments by Year for Base vs. Clause</t>
  </si>
  <si>
    <t>DEPRECIATION RECONCILIATION FROM FPL'S 2017 FORECAST TO PROPOSED DEPRECIATION EXPENSE</t>
  </si>
  <si>
    <t>($000)</t>
  </si>
  <si>
    <t>Calculated</t>
  </si>
  <si>
    <t>Depreciation</t>
  </si>
  <si>
    <t>Expense</t>
  </si>
  <si>
    <t>Using Proposed</t>
  </si>
  <si>
    <t>Related to</t>
  </si>
  <si>
    <t>Rates Related</t>
  </si>
  <si>
    <t>Company</t>
  </si>
  <si>
    <t>Line</t>
  </si>
  <si>
    <t>Forecast</t>
  </si>
  <si>
    <t>Clauses</t>
  </si>
  <si>
    <t>Subtotal</t>
  </si>
  <si>
    <t>Rates</t>
  </si>
  <si>
    <t xml:space="preserve"> to Clauses</t>
  </si>
  <si>
    <t>Adjustment</t>
  </si>
  <si>
    <t>No.</t>
  </si>
  <si>
    <t>Function</t>
  </si>
  <si>
    <t>(1)</t>
  </si>
  <si>
    <t>(2)</t>
  </si>
  <si>
    <t>(1) + (2) = (3)</t>
  </si>
  <si>
    <t>(4)</t>
  </si>
  <si>
    <t>(5)</t>
  </si>
  <si>
    <t>(4) + (5) = (6)</t>
  </si>
  <si>
    <t>(6) - (3) = (7)</t>
  </si>
  <si>
    <t>STEAM</t>
  </si>
  <si>
    <t>NUCLEAR</t>
  </si>
  <si>
    <t>OTHER PRODUCTION</t>
  </si>
  <si>
    <t>TRANSMISSION</t>
  </si>
  <si>
    <t>DISTRIBUTION</t>
  </si>
  <si>
    <t>GENERAL</t>
  </si>
  <si>
    <t>TOTAL</t>
  </si>
  <si>
    <t>(A)</t>
  </si>
  <si>
    <t>(B)</t>
  </si>
  <si>
    <t>(C)</t>
  </si>
  <si>
    <t>Notes:</t>
  </si>
  <si>
    <t xml:space="preserve">     forecasted for depreciation expense.</t>
  </si>
  <si>
    <t>DEPRECIATION RECONCILIATION FROM FPL'S 2018 FORECAST TO PROPOSED DEPRECIATION EXPENSE</t>
  </si>
  <si>
    <t>CHANGE IN FORECASTED ACCUMULATED DEPRECIATION</t>
  </si>
  <si>
    <t>RESULTING FROM FPL'S PROPOSED CHANGE IN BASE DEPRECIATION EXPENSE</t>
  </si>
  <si>
    <t xml:space="preserve">Ending </t>
  </si>
  <si>
    <t>13-Month</t>
  </si>
  <si>
    <t>Balance</t>
  </si>
  <si>
    <t>Average</t>
  </si>
  <si>
    <t>(A) Reflected on MFR B-2 for the 2017 Test Year as the Per Book depreciation study company adjustment.</t>
  </si>
  <si>
    <t>(B) Reflected on MFR B-2 for the 2018 Subsequent Year as the Per Book depreciation study company adjustment.</t>
  </si>
  <si>
    <t>Dif. CDR: 2016 Rate Case v3</t>
  </si>
  <si>
    <t>CDR: 2016 Rate Case v3</t>
  </si>
  <si>
    <t>CDR: 2016 Rate Case v3 - Depr Study Adjustments 9 yr CSP</t>
  </si>
  <si>
    <t>CDR: 2016 Rate Case v3 - Depr Study Adjustments 9 yr CSP</t>
  </si>
  <si>
    <t>Grand Total</t>
  </si>
  <si>
    <t>Clause Adj by Function and Month</t>
  </si>
  <si>
    <t>Sub-Total Building, General Plant</t>
  </si>
  <si>
    <t>Sub-Total Distribution Line Facilities</t>
  </si>
  <si>
    <t>Sub-Total Distribution Substation</t>
  </si>
  <si>
    <t>Sub-Total General Plant Equipment</t>
  </si>
  <si>
    <t>Sub-Total Nuclear Generation</t>
  </si>
  <si>
    <t>Sub-Total Other Generation</t>
  </si>
  <si>
    <t>Sub-Total Steam Generation</t>
  </si>
  <si>
    <t>Sub-Total Transmission</t>
  </si>
  <si>
    <t>Sub-Total Transportation Equipment</t>
  </si>
  <si>
    <t>CDR: 2016 Rate Case - Depr Study</t>
  </si>
  <si>
    <t>CAP: Depreciation by FERC Function/BA/Plant Site</t>
  </si>
  <si>
    <t>CDR: 2016 Rate Case - Depr Study</t>
  </si>
  <si>
    <t>CDR: 2016 Rate Case v2</t>
  </si>
  <si>
    <t>Dif. CDR: 2016 Rate Case v2</t>
  </si>
  <si>
    <t>Base</t>
  </si>
  <si>
    <t>000: NON-PRODUCTION PLANT</t>
  </si>
  <si>
    <t>Book Depr Rate - Life</t>
  </si>
  <si>
    <t>Book Depreciation - Depreciation Flowback</t>
  </si>
  <si>
    <t>Closings - Total</t>
  </si>
  <si>
    <t>Ending Plant Balance</t>
  </si>
  <si>
    <t>Ending Reserve Balance</t>
  </si>
  <si>
    <t>Plant Adjustments</t>
  </si>
  <si>
    <t>Plant Retirements - Normal</t>
  </si>
  <si>
    <t>140: TURKEY POINT</t>
  </si>
  <si>
    <t>150: ST LUCIE COMMON</t>
  </si>
  <si>
    <t>198: VERO BEACH</t>
  </si>
  <si>
    <t>304: ITC INTEREST SYNCRONIZATION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</si>
  <si>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</si>
  <si>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</si>
  <si>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</si>
  <si>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</si>
  <si>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</si>
  <si>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</si>
  <si>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</si>
  <si>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370.2: AMI Meters Replaced</t>
  </si>
  <si>
    <t>370: Distribution Meters</t>
  </si>
  <si>
    <t>371: Installations On Customer Premises</t>
  </si>
  <si>
    <t>373: Street Lights &amp; Signal Systems</t>
  </si>
  <si>
    <t>Storm Capital</t>
  </si>
  <si>
    <t>360: Distribution Land &amp; Land Rights</t>
  </si>
  <si>
    <t>361: Distribution Structures &amp; Improvements</t>
  </si>
  <si>
    <t>362: Distribution Station Equipment</t>
  </si>
  <si>
    <t>142: TURKEY POINT UNIT #3 EPU</t>
  </si>
  <si>
    <t>143: TURKEY POINT UNIT #3</t>
  </si>
  <si>
    <t>Book Depreciation - Decommissioning Interest</t>
  </si>
  <si>
    <t>Transfer to Qualified Reserve</t>
  </si>
  <si>
    <t>144: TURKEY POINT UNIT #4</t>
  </si>
  <si>
    <t>145: TURKEY POINT UNIT #4 EPU</t>
  </si>
  <si>
    <t>146: TURKEY POINT UNIT #6</t>
  </si>
  <si>
    <t>147: TURKEY POINT UNIT #7</t>
  </si>
  <si>
    <t>148: TURKEY POINT COMMON #6 &amp; #7</t>
  </si>
  <si>
    <t>149: TURKEY POINT COMMON EPU</t>
  </si>
  <si>
    <t>151: ST LUCIE UNIT #1</t>
  </si>
  <si>
    <t>152: ST LUCIE UNIT #2</t>
  </si>
  <si>
    <t>153: ST LUCIE COMMON EPU</t>
  </si>
  <si>
    <t>154: ST LUCIE UNIT #1 EPU</t>
  </si>
  <si>
    <t>155: ST LUCIE UNIT #2 EPU</t>
  </si>
  <si>
    <t>Budgeted Deferred Projects</t>
  </si>
  <si>
    <t>New Nuclear (Above the Line)</t>
  </si>
  <si>
    <t>040: RIVIERA UNIT #3 &amp; #4</t>
  </si>
  <si>
    <t>041: RIVIERA REPOWERING</t>
  </si>
  <si>
    <t>Plant Retirements - CT</t>
  </si>
  <si>
    <t>050: PUTNAM</t>
  </si>
  <si>
    <t>Book Depreciation - Dismantlement</t>
  </si>
  <si>
    <t>Book Depreciation - Dismantlement Flowback</t>
  </si>
  <si>
    <t>061: PALATKA PLANT UNIT 3</t>
  </si>
  <si>
    <t>070: SANFORD</t>
  </si>
  <si>
    <t>072: SANFORD COMBINED CYCLE</t>
  </si>
  <si>
    <t>080: FT LAUDERDALE COMBINED CYCLE</t>
  </si>
  <si>
    <t>081: FT LAUDERDALE GT'S</t>
  </si>
  <si>
    <t>082: LAUDERDALE UNIT 6</t>
  </si>
  <si>
    <t>110: FT MYERS</t>
  </si>
  <si>
    <t>112: FT MYERS COMBINED CYCLE</t>
  </si>
  <si>
    <t>113: FT MYERS SIMPLE CYCLE UNIT #3</t>
  </si>
  <si>
    <t>114: FT MYERS NEW</t>
  </si>
  <si>
    <t>120: PORT EVERGLADES</t>
  </si>
  <si>
    <t>121: PORT EVERGLADES COMBINED CYCLE</t>
  </si>
  <si>
    <t>131: CAPE CANAVERAL REPOWERING</t>
  </si>
  <si>
    <t>141: TURKEY POINT UNIT #5</t>
  </si>
  <si>
    <t>170: MANATEE</t>
  </si>
  <si>
    <t>171: MANATEE UNIT #3</t>
  </si>
  <si>
    <t>172: MANATEE PV SOLAR</t>
  </si>
  <si>
    <t>180: MARTIN</t>
  </si>
  <si>
    <t>182: MARTIN SIMPLE CYCLE</t>
  </si>
  <si>
    <t>188: MARTIN SOLAR ENERGY CENTER</t>
  </si>
  <si>
    <t>190: WEST COUNTY ENERGY CENTER #1 &amp; #2</t>
  </si>
  <si>
    <t>191: WEST COUNTY ENERGY CENTER #3</t>
  </si>
  <si>
    <t>192: DESOTO SOLAR ENERGY CENTER</t>
  </si>
  <si>
    <t>193: SPACECOAST SOLAR ENERGY CENTER</t>
  </si>
  <si>
    <t>194: OKEECHOBEE SITE</t>
  </si>
  <si>
    <t>195: UNSITED COMBINED CYCLE</t>
  </si>
  <si>
    <t>196: HENDRY COUNTY ENERGY CENTER</t>
  </si>
  <si>
    <t>197: BABCOCK RANCH SOLAR</t>
  </si>
  <si>
    <t>199: CITRUS PV SOLAR</t>
  </si>
  <si>
    <t>997: Renewable-Default</t>
  </si>
  <si>
    <t>010: CUTLER</t>
  </si>
  <si>
    <t>130: CAPE CANAVERAL</t>
  </si>
  <si>
    <t>185: MARTIN GAS PIPELINE</t>
  </si>
  <si>
    <t>500: SJRPP UNIT #1</t>
  </si>
  <si>
    <t>502: SJRPP UNIT #2</t>
  </si>
  <si>
    <t>503: SJRPP COAL TERMINAL</t>
  </si>
  <si>
    <t>505: SCHERER</t>
  </si>
  <si>
    <t>Fuel</t>
  </si>
  <si>
    <t>501: SJRPP COAL CARS</t>
  </si>
  <si>
    <t>GP/BLDG</t>
  </si>
  <si>
    <t>Dist Line</t>
  </si>
  <si>
    <t>Dist Sub</t>
  </si>
  <si>
    <t>Trans</t>
  </si>
  <si>
    <t>Transport Equip</t>
  </si>
  <si>
    <t>Clause</t>
  </si>
  <si>
    <t>DISTRIBUTION A/C 361</t>
  </si>
  <si>
    <t>DISTRIBUTION A/C 362</t>
  </si>
  <si>
    <t>DISTRIBUTION A/C 364</t>
  </si>
  <si>
    <t>DISTRIBUTION A/C 365</t>
  </si>
  <si>
    <t>DISTRIBUTION A/C 366</t>
  </si>
  <si>
    <t>DISTRIBUTION A/C 367</t>
  </si>
  <si>
    <t>DISTRIBUTION A/C 368</t>
  </si>
  <si>
    <t>DISTRIBUTION A/C 369</t>
  </si>
  <si>
    <t>DISTRIBUTION A/C 370</t>
  </si>
  <si>
    <t>DISTRIBUTION A/C 371</t>
  </si>
  <si>
    <t>DISTRIBUTION A/C 373</t>
  </si>
  <si>
    <t>Difference</t>
  </si>
  <si>
    <t>(8)</t>
  </si>
  <si>
    <r>
      <t xml:space="preserve">Difference </t>
    </r>
    <r>
      <rPr>
        <b/>
        <vertAlign val="superscript"/>
        <sz val="10"/>
        <rFont val="Arial"/>
        <family val="2"/>
      </rPr>
      <t>(E)</t>
    </r>
  </si>
  <si>
    <t>(7) - (8) = (9)</t>
  </si>
  <si>
    <t>AS FILED</t>
  </si>
  <si>
    <t xml:space="preserve">(C) After-tax amount of $126,550 is reflected as a Per Book company adjustment on MFR C-3 for the 2017 Test Year. </t>
  </si>
  <si>
    <t xml:space="preserve">(A) Excludes amounts related to asset retirement obligations, acquisition adjustment, dismantlement and amortizable property which are included in the total amount </t>
  </si>
  <si>
    <t>As Filed</t>
  </si>
  <si>
    <r>
      <t xml:space="preserve">Adjustment </t>
    </r>
    <r>
      <rPr>
        <b/>
        <vertAlign val="superscript"/>
        <sz val="10"/>
        <rFont val="Arial"/>
        <family val="2"/>
      </rPr>
      <t>(D)</t>
    </r>
  </si>
  <si>
    <t xml:space="preserve">(C) After-tax amount of $128,296 is reflected as a Per Book Company adjustment on MFR C-3 for the 2018 Subsequent Year. </t>
  </si>
  <si>
    <t>UPDATED</t>
  </si>
  <si>
    <t>Updated Exhibit KF-2, Page 1 of 4</t>
  </si>
  <si>
    <t>Updated Exhibit KF-2, Page 2 of 4</t>
  </si>
  <si>
    <t>Updated Exhibit KF-2, Page 3 of 4</t>
  </si>
  <si>
    <t>2017 - Updated - June 2016</t>
  </si>
  <si>
    <t>2018 - Updated - June 2016</t>
  </si>
  <si>
    <t>2017 - As Filed</t>
  </si>
  <si>
    <t>2018 - As Filed</t>
  </si>
  <si>
    <t>Updated Exhibit KF-2, Page 4 of 4</t>
  </si>
  <si>
    <t>Per update - June'2016</t>
  </si>
  <si>
    <t>Revised - Destribution only</t>
  </si>
  <si>
    <t>As Filed - Distribution only</t>
  </si>
  <si>
    <t>(D) Represents "as filed" amounts per original Exhibit KF-2, column (7).</t>
  </si>
  <si>
    <t>Updated</t>
  </si>
  <si>
    <t>(B) Calculated amounts are based on FPL's proposed depreciation rates utilizing December 31, 2016 balances as included in FPL's Second Notice of Identified Adjustments filed on June 16, 2016</t>
  </si>
  <si>
    <t>(E) Represents the difference between the "as filed" original Exhibit KF-2 and update filed in the Second Notice of Identified Adjustments filed on June 16, 2016.</t>
  </si>
  <si>
    <t>OPC 030097</t>
  </si>
  <si>
    <t>FPL RC-16</t>
  </si>
  <si>
    <t>OPC 030098</t>
  </si>
  <si>
    <t>OPC 030099</t>
  </si>
  <si>
    <t>OPC 030100</t>
  </si>
  <si>
    <t>OPC 030101</t>
  </si>
  <si>
    <t>OPC 030102</t>
  </si>
  <si>
    <t>OPC 030103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</si>
</sst>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  <numFmt numFmtId="166" formatCode="_(&quot;$&quot;* #,##0_);_(&quot;$&quot;* \(#,##0\);_(&quot;$&quot;* &quot;-&quot;??_);_(@_)"/>
  </numFmts>
  <fonts count="1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b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0" fontId="5" fillId="2" borderId="0"/>
    <xf numFmtId="41" fontId="5" fillId="2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3" fontId="5" fillId="2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7">
    <xf numFmtId="0" fontId="0" fillId="0" borderId="0" xfId="0"/>
    <xf numFmtId="164" fontId="4" fillId="0" borderId="2" xfId="0" applyNumberFormat="1" applyFont="1" applyBorder="1" applyAlignment="1">
      <alignment horizontal="right"/>
    </xf>
    <xf numFmtId="164" fontId="0" fillId="0" borderId="0" xfId="0" applyNumberFormat="1"/>
    <xf numFmtId="0" fontId="5" fillId="2" borderId="0" xfId="2"/>
    <xf numFmtId="0" fontId="6" fillId="2" borderId="0" xfId="2" applyFont="1"/>
    <xf numFmtId="0" fontId="3" fillId="2" borderId="0" xfId="2" applyFont="1" applyAlignment="1">
      <alignment horizontal="left"/>
    </xf>
    <xf numFmtId="164" fontId="1" fillId="2" borderId="2" xfId="2" applyNumberFormat="1" applyFont="1" applyBorder="1" applyAlignment="1">
      <alignment horizontal="right"/>
    </xf>
    <xf numFmtId="164" fontId="1" fillId="2" borderId="0" xfId="2" applyNumberFormat="1" applyFont="1" applyAlignment="1">
      <alignment horizontal="right"/>
    </xf>
    <xf numFmtId="0" fontId="1" fillId="2" borderId="0" xfId="2" applyFont="1" applyAlignment="1">
      <alignment horizontal="left" indent="2"/>
    </xf>
    <xf numFmtId="0" fontId="1" fillId="2" borderId="0" xfId="2" applyFont="1" applyAlignment="1">
      <alignment horizontal="left" indent="1"/>
    </xf>
    <xf numFmtId="0" fontId="1" fillId="2" borderId="0" xfId="2" applyFont="1" applyAlignment="1">
      <alignment horizontal="left"/>
    </xf>
    <xf numFmtId="0" fontId="5" fillId="2" borderId="1" xfId="2" applyBorder="1"/>
    <xf numFmtId="0" fontId="1" fillId="2" borderId="0" xfId="2" applyFont="1"/>
    <xf numFmtId="0" fontId="1" fillId="0" borderId="0" xfId="0" applyFont="1" applyAlignment="1">
      <alignment horizontal="left"/>
    </xf>
    <xf numFmtId="165" fontId="0" fillId="0" borderId="0" xfId="1" applyNumberFormat="1" applyFont="1"/>
    <xf numFmtId="17" fontId="0" fillId="0" borderId="6" xfId="0" applyNumberFormat="1" applyBorder="1" applyAlignment="1">
      <alignment horizontal="center"/>
    </xf>
    <xf numFmtId="165" fontId="0" fillId="0" borderId="6" xfId="1" applyNumberFormat="1" applyFont="1" applyBorder="1"/>
    <xf numFmtId="0" fontId="0" fillId="0" borderId="6" xfId="0" applyBorder="1" applyAlignment="1">
      <alignment horizontal="center" wrapText="1"/>
    </xf>
    <xf numFmtId="165" fontId="0" fillId="0" borderId="0" xfId="0" applyNumberFormat="1"/>
    <xf numFmtId="164" fontId="5" fillId="2" borderId="0" xfId="2" applyNumberFormat="1"/>
    <xf numFmtId="0" fontId="6" fillId="0" borderId="0" xfId="0" applyFont="1"/>
    <xf numFmtId="0" fontId="1" fillId="2" borderId="3" xfId="2" applyFont="1" applyBorder="1" applyAlignment="1">
      <alignment horizontal="center" vertical="center" wrapText="1"/>
    </xf>
    <xf numFmtId="0" fontId="7" fillId="2" borderId="0" xfId="4" applyFont="1" applyAlignment="1">
      <alignment horizontal="center"/>
    </xf>
    <xf numFmtId="0" fontId="7" fillId="2" borderId="0" xfId="4" applyFont="1"/>
    <xf numFmtId="0" fontId="1" fillId="2" borderId="0" xfId="4"/>
    <xf numFmtId="0" fontId="8" fillId="2" borderId="0" xfId="4" applyFont="1" applyAlignment="1"/>
    <xf numFmtId="0" fontId="8" fillId="2" borderId="0" xfId="4" applyFont="1"/>
    <xf numFmtId="0" fontId="7" fillId="2" borderId="0" xfId="4" applyFont="1" applyAlignment="1"/>
    <xf numFmtId="0" fontId="7" fillId="2" borderId="0" xfId="4" applyFont="1" applyFill="1" applyBorder="1" applyAlignment="1">
      <alignment horizontal="center" wrapText="1"/>
    </xf>
    <xf numFmtId="0" fontId="7" fillId="2" borderId="0" xfId="4" applyFont="1" applyFill="1" applyBorder="1" applyAlignment="1">
      <alignment horizontal="center"/>
    </xf>
    <xf numFmtId="0" fontId="7" fillId="2" borderId="6" xfId="4" applyFont="1" applyBorder="1" applyAlignment="1">
      <alignment horizontal="center"/>
    </xf>
    <xf numFmtId="0" fontId="7" fillId="2" borderId="6" xfId="4" applyFont="1" applyBorder="1"/>
    <xf numFmtId="0" fontId="7" fillId="2" borderId="6" xfId="4" quotePrefix="1" applyFont="1" applyFill="1" applyBorder="1" applyAlignment="1">
      <alignment horizontal="center"/>
    </xf>
    <xf numFmtId="0" fontId="7" fillId="2" borderId="6" xfId="4" quotePrefix="1" applyFont="1" applyBorder="1" applyAlignment="1">
      <alignment horizontal="center"/>
    </xf>
    <xf numFmtId="0" fontId="1" fillId="2" borderId="0" xfId="4" applyBorder="1"/>
    <xf numFmtId="0" fontId="9" fillId="2" borderId="0" xfId="4" applyFont="1" applyAlignment="1"/>
    <xf numFmtId="14" fontId="7" fillId="2" borderId="0" xfId="4" applyNumberFormat="1" applyFont="1" applyFill="1" applyBorder="1" applyAlignment="1">
      <alignment horizontal="center"/>
    </xf>
    <xf numFmtId="0" fontId="10" fillId="2" borderId="6" xfId="4" quotePrefix="1" applyFont="1" applyFill="1" applyBorder="1" applyAlignment="1">
      <alignment horizontal="center"/>
    </xf>
    <xf numFmtId="164" fontId="1" fillId="2" borderId="8" xfId="2" applyNumberFormat="1" applyFont="1" applyBorder="1" applyAlignment="1">
      <alignment horizontal="right"/>
    </xf>
    <xf numFmtId="164" fontId="1" fillId="2" borderId="9" xfId="2" applyNumberFormat="1" applyFont="1" applyBorder="1" applyAlignment="1">
      <alignment horizontal="right"/>
    </xf>
    <xf numFmtId="0" fontId="11" fillId="2" borderId="0" xfId="2" applyFont="1" applyAlignment="1">
      <alignment horizontal="left"/>
    </xf>
    <xf numFmtId="0" fontId="2" fillId="2" borderId="0" xfId="2" applyFont="1" applyAlignment="1">
      <alignment horizontal="left" indent="2"/>
    </xf>
    <xf numFmtId="0" fontId="1" fillId="2" borderId="3" xfId="2" applyFont="1" applyBorder="1" applyAlignment="1">
      <alignment horizontal="center" vertical="center" wrapText="1"/>
    </xf>
    <xf numFmtId="0" fontId="3" fillId="2" borderId="6" xfId="4" quotePrefix="1" applyFont="1" applyFill="1" applyBorder="1" applyAlignment="1">
      <alignment horizontal="center"/>
    </xf>
    <xf numFmtId="0" fontId="1" fillId="2" borderId="0" xfId="2" applyFont="1" applyFill="1" applyAlignment="1">
      <alignment horizontal="left" indent="1"/>
    </xf>
    <xf numFmtId="164" fontId="1" fillId="2" borderId="0" xfId="2" applyNumberFormat="1" applyFont="1" applyFill="1" applyAlignment="1">
      <alignment horizontal="right"/>
    </xf>
    <xf numFmtId="0" fontId="5" fillId="2" borderId="0" xfId="2" applyFill="1"/>
    <xf numFmtId="0" fontId="1" fillId="2" borderId="0" xfId="2" applyFont="1" applyFill="1" applyAlignment="1">
      <alignment horizontal="left" indent="2"/>
    </xf>
    <xf numFmtId="0" fontId="1" fillId="2" borderId="0" xfId="2" applyFont="1" applyFill="1" applyAlignment="1">
      <alignment horizontal="left" indent="3"/>
    </xf>
    <xf numFmtId="0" fontId="1" fillId="2" borderId="0" xfId="2" applyFont="1" applyAlignment="1">
      <alignment horizontal="left" indent="3"/>
    </xf>
    <xf numFmtId="0" fontId="1" fillId="3" borderId="0" xfId="2" applyFont="1" applyFill="1" applyAlignment="1">
      <alignment horizontal="left" indent="3"/>
    </xf>
    <xf numFmtId="164" fontId="1" fillId="3" borderId="0" xfId="2" applyNumberFormat="1" applyFont="1" applyFill="1" applyAlignment="1">
      <alignment horizontal="right"/>
    </xf>
    <xf numFmtId="0" fontId="5" fillId="3" borderId="0" xfId="2" applyFill="1"/>
    <xf numFmtId="164" fontId="1" fillId="2" borderId="0" xfId="2" applyNumberFormat="1" applyFont="1" applyBorder="1" applyAlignment="1">
      <alignment horizontal="right"/>
    </xf>
    <xf numFmtId="41" fontId="0" fillId="2" borderId="0" xfId="3" applyFont="1"/>
    <xf numFmtId="41" fontId="5" fillId="2" borderId="0" xfId="2" applyNumberFormat="1"/>
    <xf numFmtId="41" fontId="5" fillId="2" borderId="6" xfId="2" applyNumberFormat="1" applyBorder="1"/>
    <xf numFmtId="41" fontId="5" fillId="2" borderId="0" xfId="2" applyNumberFormat="1" applyBorder="1"/>
    <xf numFmtId="0" fontId="5" fillId="4" borderId="6" xfId="2" applyFill="1" applyBorder="1"/>
    <xf numFmtId="43" fontId="5" fillId="2" borderId="0" xfId="7" applyFill="1"/>
    <xf numFmtId="0" fontId="0" fillId="2" borderId="0" xfId="2" applyFont="1"/>
    <xf numFmtId="43" fontId="5" fillId="2" borderId="0" xfId="2" applyNumberFormat="1"/>
    <xf numFmtId="164" fontId="5" fillId="2" borderId="0" xfId="2" applyNumberFormat="1" applyFill="1"/>
    <xf numFmtId="164" fontId="12" fillId="2" borderId="0" xfId="2" applyNumberFormat="1" applyFont="1" applyFill="1"/>
    <xf numFmtId="164" fontId="0" fillId="2" borderId="0" xfId="2" applyNumberFormat="1" applyFont="1" applyFill="1"/>
    <xf numFmtId="0" fontId="6" fillId="2" borderId="0" xfId="2" applyFont="1" applyFill="1"/>
    <xf numFmtId="164" fontId="6" fillId="2" borderId="0" xfId="2" applyNumberFormat="1" applyFont="1" applyFill="1"/>
    <xf numFmtId="164" fontId="13" fillId="2" borderId="0" xfId="2" applyNumberFormat="1" applyFont="1" applyFill="1"/>
    <xf numFmtId="164" fontId="5" fillId="3" borderId="0" xfId="2" applyNumberFormat="1" applyFill="1"/>
    <xf numFmtId="164" fontId="6" fillId="2" borderId="0" xfId="2" applyNumberFormat="1" applyFont="1"/>
    <xf numFmtId="0" fontId="0" fillId="3" borderId="0" xfId="2" applyFont="1" applyFill="1"/>
    <xf numFmtId="165" fontId="0" fillId="5" borderId="0" xfId="1" applyNumberFormat="1" applyFont="1" applyFill="1"/>
    <xf numFmtId="0" fontId="0" fillId="5" borderId="0" xfId="0" applyFill="1"/>
    <xf numFmtId="165" fontId="0" fillId="5" borderId="6" xfId="1" applyNumberFormat="1" applyFont="1" applyFill="1" applyBorder="1"/>
    <xf numFmtId="165" fontId="0" fillId="0" borderId="0" xfId="1" applyNumberFormat="1" applyFont="1" applyFill="1"/>
    <xf numFmtId="0" fontId="0" fillId="5" borderId="0" xfId="0" applyFont="1" applyFill="1"/>
    <xf numFmtId="0" fontId="1" fillId="2" borderId="3" xfId="2" applyFont="1" applyBorder="1" applyAlignment="1">
      <alignment horizontal="center" vertical="center" wrapText="1"/>
    </xf>
    <xf numFmtId="165" fontId="0" fillId="5" borderId="0" xfId="0" applyNumberFormat="1" applyFill="1"/>
    <xf numFmtId="0" fontId="3" fillId="2" borderId="0" xfId="4" quotePrefix="1" applyFont="1" applyAlignment="1">
      <alignment horizontal="center"/>
    </xf>
    <xf numFmtId="0" fontId="3" fillId="2" borderId="0" xfId="4" applyFont="1" applyAlignment="1">
      <alignment horizontal="center"/>
    </xf>
    <xf numFmtId="0" fontId="3" fillId="2" borderId="0" xfId="4" applyFont="1"/>
    <xf numFmtId="0" fontId="1" fillId="2" borderId="0" xfId="4" applyFont="1"/>
    <xf numFmtId="0" fontId="3" fillId="2" borderId="0" xfId="4" applyFont="1" applyAlignment="1"/>
    <xf numFmtId="0" fontId="3" fillId="2" borderId="0" xfId="4" applyFont="1" applyFill="1" applyBorder="1" applyAlignment="1">
      <alignment horizontal="center" wrapText="1"/>
    </xf>
    <xf numFmtId="0" fontId="3" fillId="2" borderId="0" xfId="4" applyFont="1" applyFill="1" applyBorder="1" applyAlignment="1">
      <alignment horizontal="center"/>
    </xf>
    <xf numFmtId="0" fontId="3" fillId="2" borderId="0" xfId="4" applyFont="1" applyBorder="1" applyAlignment="1">
      <alignment horizontal="center"/>
    </xf>
    <xf numFmtId="0" fontId="3" fillId="2" borderId="6" xfId="4" applyFont="1" applyBorder="1" applyAlignment="1">
      <alignment horizontal="center"/>
    </xf>
    <xf numFmtId="0" fontId="3" fillId="2" borderId="6" xfId="4" applyFont="1" applyBorder="1"/>
    <xf numFmtId="0" fontId="3" fillId="2" borderId="6" xfId="4" quotePrefix="1" applyFont="1" applyBorder="1" applyAlignment="1">
      <alignment horizontal="center"/>
    </xf>
    <xf numFmtId="0" fontId="1" fillId="2" borderId="0" xfId="4" applyFont="1" applyBorder="1" applyAlignment="1">
      <alignment horizontal="center"/>
    </xf>
    <xf numFmtId="0" fontId="1" fillId="2" borderId="0" xfId="4" applyFont="1" applyBorder="1"/>
    <xf numFmtId="0" fontId="1" fillId="2" borderId="0" xfId="4" applyFont="1" applyAlignment="1"/>
    <xf numFmtId="0" fontId="1" fillId="2" borderId="6" xfId="4" applyFont="1" applyBorder="1"/>
    <xf numFmtId="165" fontId="3" fillId="2" borderId="0" xfId="5" applyNumberFormat="1" applyFont="1" applyBorder="1" applyAlignment="1">
      <alignment horizontal="center"/>
    </xf>
    <xf numFmtId="166" fontId="3" fillId="2" borderId="7" xfId="6" applyNumberFormat="1" applyFont="1" applyBorder="1" applyAlignment="1">
      <alignment horizontal="center"/>
    </xf>
    <xf numFmtId="166" fontId="3" fillId="2" borderId="0" xfId="4" applyNumberFormat="1" applyFont="1" applyBorder="1" applyAlignment="1">
      <alignment horizontal="center"/>
    </xf>
    <xf numFmtId="166" fontId="3" fillId="2" borderId="0" xfId="4" applyNumberFormat="1" applyFont="1" applyAlignment="1">
      <alignment horizontal="center"/>
    </xf>
    <xf numFmtId="165" fontId="14" fillId="2" borderId="0" xfId="5" applyNumberFormat="1" applyFont="1"/>
    <xf numFmtId="165" fontId="14" fillId="2" borderId="0" xfId="5" applyNumberFormat="1" applyFont="1" applyBorder="1"/>
    <xf numFmtId="165" fontId="14" fillId="0" borderId="0" xfId="5" applyNumberFormat="1" applyFont="1" applyFill="1" applyBorder="1"/>
    <xf numFmtId="165" fontId="14" fillId="2" borderId="6" xfId="5" applyNumberFormat="1" applyFont="1" applyBorder="1"/>
    <xf numFmtId="43" fontId="15" fillId="2" borderId="0" xfId="1" applyFont="1" applyFill="1" applyBorder="1"/>
    <xf numFmtId="165" fontId="15" fillId="2" borderId="0" xfId="5" applyNumberFormat="1" applyFont="1" applyBorder="1"/>
    <xf numFmtId="43" fontId="1" fillId="2" borderId="0" xfId="1" applyFont="1" applyFill="1"/>
    <xf numFmtId="43" fontId="1" fillId="2" borderId="0" xfId="4" applyNumberFormat="1" applyFont="1"/>
    <xf numFmtId="166" fontId="3" fillId="2" borderId="0" xfId="6" applyNumberFormat="1" applyFont="1" applyBorder="1" applyAlignment="1">
      <alignment horizontal="center"/>
    </xf>
    <xf numFmtId="0" fontId="3" fillId="2" borderId="0" xfId="4" applyFont="1" applyAlignment="1">
      <alignment horizontal="center"/>
    </xf>
    <xf numFmtId="0" fontId="3" fillId="2" borderId="0" xfId="4" quotePrefix="1" applyFont="1" applyAlignment="1">
      <alignment horizontal="center"/>
    </xf>
    <xf numFmtId="0" fontId="7" fillId="2" borderId="0" xfId="4" applyFont="1" applyAlignment="1">
      <alignment horizontal="center"/>
    </xf>
    <xf numFmtId="0" fontId="3" fillId="2" borderId="0" xfId="4" quotePrefix="1" applyFont="1" applyFill="1" applyBorder="1" applyAlignment="1">
      <alignment horizontal="center"/>
    </xf>
    <xf numFmtId="0" fontId="3" fillId="2" borderId="0" xfId="4" applyFont="1" applyAlignment="1">
      <alignment horizontal="center"/>
    </xf>
    <xf numFmtId="0" fontId="3" fillId="0" borderId="0" xfId="4" applyFont="1" applyFill="1" applyAlignment="1">
      <alignment horizontal="center"/>
    </xf>
    <xf numFmtId="0" fontId="3" fillId="6" borderId="0" xfId="4" applyFont="1" applyFill="1" applyAlignment="1">
      <alignment horizontal="center"/>
    </xf>
    <xf numFmtId="0" fontId="3" fillId="6" borderId="0" xfId="4" applyFont="1" applyFill="1" applyBorder="1" applyAlignment="1">
      <alignment horizontal="center" wrapText="1"/>
    </xf>
    <xf numFmtId="0" fontId="3" fillId="6" borderId="0" xfId="4" applyFont="1" applyFill="1" applyBorder="1" applyAlignment="1">
      <alignment horizontal="center"/>
    </xf>
    <xf numFmtId="0" fontId="3" fillId="6" borderId="6" xfId="4" quotePrefix="1" applyFont="1" applyFill="1" applyBorder="1" applyAlignment="1">
      <alignment horizontal="center"/>
    </xf>
    <xf numFmtId="0" fontId="3" fillId="6" borderId="6" xfId="4" applyFont="1" applyFill="1" applyBorder="1" applyAlignment="1">
      <alignment horizontal="center"/>
    </xf>
    <xf numFmtId="0" fontId="1" fillId="6" borderId="0" xfId="4" applyFont="1" applyFill="1" applyBorder="1" applyAlignment="1">
      <alignment horizontal="center"/>
    </xf>
    <xf numFmtId="165" fontId="14" fillId="6" borderId="0" xfId="5" applyNumberFormat="1" applyFont="1" applyFill="1"/>
    <xf numFmtId="165" fontId="1" fillId="6" borderId="0" xfId="5" applyNumberFormat="1" applyFont="1" applyFill="1" applyBorder="1" applyAlignment="1">
      <alignment horizontal="center"/>
    </xf>
    <xf numFmtId="165" fontId="14" fillId="6" borderId="6" xfId="5" applyNumberFormat="1" applyFont="1" applyFill="1" applyBorder="1"/>
    <xf numFmtId="165" fontId="1" fillId="6" borderId="6" xfId="5" applyNumberFormat="1" applyFont="1" applyFill="1" applyBorder="1" applyAlignment="1">
      <alignment horizontal="center"/>
    </xf>
    <xf numFmtId="165" fontId="3" fillId="6" borderId="0" xfId="5" applyNumberFormat="1" applyFont="1" applyFill="1" applyBorder="1" applyAlignment="1">
      <alignment horizontal="center"/>
    </xf>
    <xf numFmtId="166" fontId="3" fillId="6" borderId="7" xfId="6" applyNumberFormat="1" applyFont="1" applyFill="1" applyBorder="1" applyAlignment="1">
      <alignment horizontal="center"/>
    </xf>
    <xf numFmtId="0" fontId="1" fillId="0" borderId="0" xfId="4" applyFont="1" applyFill="1" applyAlignment="1"/>
    <xf numFmtId="0" fontId="1" fillId="0" borderId="0" xfId="4" applyFont="1" applyFill="1"/>
    <xf numFmtId="0" fontId="3" fillId="2" borderId="0" xfId="4" applyFont="1" applyAlignment="1">
      <alignment horizontal="center" vertical="center"/>
    </xf>
    <xf numFmtId="0" fontId="3" fillId="2" borderId="0" xfId="4" applyFont="1" applyAlignment="1">
      <alignment vertical="center"/>
    </xf>
    <xf numFmtId="0" fontId="3" fillId="2" borderId="0" xfId="4" applyFont="1" applyFill="1" applyBorder="1" applyAlignment="1">
      <alignment horizontal="center" vertical="center"/>
    </xf>
    <xf numFmtId="0" fontId="3" fillId="2" borderId="0" xfId="4" quotePrefix="1" applyFont="1" applyFill="1" applyBorder="1" applyAlignment="1">
      <alignment horizontal="center" vertical="center"/>
    </xf>
    <xf numFmtId="0" fontId="1" fillId="2" borderId="0" xfId="4" applyFont="1" applyAlignment="1">
      <alignment vertical="center"/>
    </xf>
    <xf numFmtId="166" fontId="14" fillId="2" borderId="0" xfId="8" applyNumberFormat="1" applyFont="1" applyFill="1"/>
    <xf numFmtId="166" fontId="1" fillId="2" borderId="0" xfId="8" applyNumberFormat="1" applyFont="1" applyFill="1" applyBorder="1" applyAlignment="1">
      <alignment horizontal="center"/>
    </xf>
    <xf numFmtId="166" fontId="14" fillId="2" borderId="0" xfId="8" applyNumberFormat="1" applyFont="1" applyFill="1" applyBorder="1"/>
    <xf numFmtId="0" fontId="3" fillId="6" borderId="0" xfId="4" applyFont="1" applyFill="1" applyBorder="1" applyAlignment="1">
      <alignment horizontal="center" vertical="center"/>
    </xf>
    <xf numFmtId="166" fontId="14" fillId="6" borderId="0" xfId="8" applyNumberFormat="1" applyFont="1" applyFill="1"/>
    <xf numFmtId="166" fontId="1" fillId="6" borderId="0" xfId="8" applyNumberFormat="1" applyFont="1" applyFill="1" applyBorder="1" applyAlignment="1">
      <alignment horizontal="center"/>
    </xf>
    <xf numFmtId="0" fontId="3" fillId="2" borderId="0" xfId="4" applyFont="1" applyAlignment="1">
      <alignment horizontal="left"/>
    </xf>
    <xf numFmtId="0" fontId="1" fillId="2" borderId="0" xfId="4" quotePrefix="1" applyFont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0" xfId="1" applyNumberFormat="1" applyFont="1" applyFill="1" applyBorder="1"/>
    <xf numFmtId="165" fontId="1" fillId="2" borderId="0" xfId="1" quotePrefix="1" applyNumberFormat="1" applyFont="1" applyFill="1" applyBorder="1" applyAlignment="1">
      <alignment horizontal="center"/>
    </xf>
    <xf numFmtId="166" fontId="1" fillId="2" borderId="0" xfId="8" applyNumberFormat="1" applyFont="1" applyFill="1" applyBorder="1"/>
    <xf numFmtId="166" fontId="1" fillId="2" borderId="0" xfId="8" quotePrefix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6" xfId="1" applyNumberFormat="1" applyFont="1" applyFill="1" applyBorder="1"/>
    <xf numFmtId="165" fontId="1" fillId="2" borderId="6" xfId="1" quotePrefix="1" applyNumberFormat="1" applyFont="1" applyFill="1" applyBorder="1" applyAlignment="1">
      <alignment horizontal="center"/>
    </xf>
    <xf numFmtId="166" fontId="1" fillId="2" borderId="0" xfId="4" applyNumberFormat="1" applyFont="1" applyBorder="1"/>
    <xf numFmtId="14" fontId="3" fillId="2" borderId="0" xfId="4" applyNumberFormat="1" applyFont="1" applyFill="1" applyBorder="1" applyAlignment="1">
      <alignment horizontal="center"/>
    </xf>
    <xf numFmtId="166" fontId="3" fillId="0" borderId="0" xfId="6" applyNumberFormat="1" applyFont="1" applyFill="1" applyBorder="1" applyAlignment="1">
      <alignment horizontal="center"/>
    </xf>
    <xf numFmtId="166" fontId="14" fillId="2" borderId="0" xfId="6" applyNumberFormat="1" applyFont="1"/>
    <xf numFmtId="165" fontId="14" fillId="2" borderId="0" xfId="1" applyNumberFormat="1" applyFont="1" applyFill="1"/>
    <xf numFmtId="165" fontId="14" fillId="2" borderId="6" xfId="1" applyNumberFormat="1" applyFont="1" applyFill="1" applyBorder="1"/>
    <xf numFmtId="0" fontId="3" fillId="2" borderId="0" xfId="4" applyFont="1" applyBorder="1" applyAlignment="1">
      <alignment horizontal="center"/>
    </xf>
    <xf numFmtId="0" fontId="3" fillId="2" borderId="10" xfId="4" applyFont="1" applyBorder="1" applyAlignment="1">
      <alignment horizontal="center"/>
    </xf>
    <xf numFmtId="0" fontId="3" fillId="2" borderId="10" xfId="4" applyFont="1" applyFill="1" applyBorder="1" applyAlignment="1">
      <alignment horizontal="center" wrapText="1"/>
    </xf>
    <xf numFmtId="0" fontId="3" fillId="2" borderId="10" xfId="4" applyFont="1" applyFill="1" applyBorder="1" applyAlignment="1">
      <alignment horizontal="center"/>
    </xf>
    <xf numFmtId="0" fontId="3" fillId="2" borderId="10" xfId="4" applyFont="1" applyFill="1" applyBorder="1" applyAlignment="1">
      <alignment horizontal="center" vertical="center"/>
    </xf>
    <xf numFmtId="0" fontId="3" fillId="2" borderId="11" xfId="4" quotePrefix="1" applyFont="1" applyBorder="1" applyAlignment="1">
      <alignment horizontal="center"/>
    </xf>
    <xf numFmtId="0" fontId="1" fillId="2" borderId="10" xfId="4" applyFont="1" applyBorder="1"/>
    <xf numFmtId="166" fontId="14" fillId="2" borderId="10" xfId="8" applyNumberFormat="1" applyFont="1" applyFill="1" applyBorder="1"/>
    <xf numFmtId="166" fontId="15" fillId="2" borderId="0" xfId="8" applyNumberFormat="1" applyFont="1" applyFill="1" applyBorder="1"/>
    <xf numFmtId="165" fontId="14" fillId="2" borderId="10" xfId="5" applyNumberFormat="1" applyFont="1" applyBorder="1"/>
    <xf numFmtId="43" fontId="15" fillId="2" borderId="0" xfId="5" applyNumberFormat="1" applyFont="1" applyBorder="1"/>
    <xf numFmtId="165" fontId="14" fillId="0" borderId="10" xfId="5" applyNumberFormat="1" applyFont="1" applyFill="1" applyBorder="1"/>
    <xf numFmtId="43" fontId="15" fillId="0" borderId="0" xfId="1" applyFont="1" applyFill="1" applyBorder="1"/>
    <xf numFmtId="43" fontId="15" fillId="0" borderId="0" xfId="5" applyNumberFormat="1" applyFont="1" applyFill="1" applyBorder="1"/>
    <xf numFmtId="165" fontId="14" fillId="2" borderId="11" xfId="5" applyNumberFormat="1" applyFont="1" applyBorder="1"/>
    <xf numFmtId="166" fontId="3" fillId="2" borderId="12" xfId="6" applyNumberFormat="1" applyFont="1" applyBorder="1" applyAlignment="1">
      <alignment horizontal="center"/>
    </xf>
    <xf numFmtId="0" fontId="16" fillId="2" borderId="0" xfId="4" applyFont="1" applyAlignment="1"/>
    <xf numFmtId="165" fontId="0" fillId="0" borderId="6" xfId="1" applyNumberFormat="1" applyFont="1" applyFill="1" applyBorder="1"/>
    <xf numFmtId="165" fontId="0" fillId="0" borderId="0" xfId="1" applyNumberFormat="1" applyFont="1" applyFill="1" applyBorder="1"/>
    <xf numFmtId="43" fontId="0" fillId="0" borderId="0" xfId="1" applyFont="1" applyFill="1"/>
    <xf numFmtId="0" fontId="3" fillId="2" borderId="10" xfId="4" applyFont="1" applyBorder="1" applyAlignment="1">
      <alignment horizontal="center"/>
    </xf>
    <xf numFmtId="0" fontId="3" fillId="2" borderId="10" xfId="4" quotePrefix="1" applyFont="1" applyFill="1" applyBorder="1" applyAlignment="1">
      <alignment horizontal="center" vertical="center" wrapText="1"/>
    </xf>
    <xf numFmtId="0" fontId="3" fillId="2" borderId="11" xfId="4" quotePrefix="1" applyFont="1" applyFill="1" applyBorder="1" applyAlignment="1">
      <alignment horizontal="center"/>
    </xf>
    <xf numFmtId="0" fontId="3" fillId="2" borderId="0" xfId="4" applyFont="1" applyAlignment="1">
      <alignment horizontal="center"/>
    </xf>
    <xf numFmtId="0" fontId="7" fillId="2" borderId="0" xfId="4" applyFont="1" applyAlignment="1">
      <alignment horizontal="center"/>
    </xf>
    <xf numFmtId="0" fontId="3" fillId="2" borderId="0" xfId="4" applyFont="1" applyAlignment="1">
      <alignment horizontal="center"/>
    </xf>
    <xf numFmtId="0" fontId="3" fillId="2" borderId="0" xfId="4" quotePrefix="1" applyFont="1" applyAlignment="1">
      <alignment horizontal="center"/>
    </xf>
    <xf numFmtId="0" fontId="3" fillId="2" borderId="10" xfId="4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0" xfId="4" applyFont="1" applyAlignment="1">
      <alignment horizontal="center"/>
    </xf>
    <xf numFmtId="0" fontId="7" fillId="2" borderId="0" xfId="4" quotePrefix="1" applyFont="1" applyAlignment="1">
      <alignment horizontal="center"/>
    </xf>
    <xf numFmtId="0" fontId="1" fillId="2" borderId="3" xfId="2" applyFont="1" applyBorder="1" applyAlignment="1">
      <alignment horizontal="center" vertical="center" wrapText="1"/>
    </xf>
    <xf numFmtId="0" fontId="0" fillId="2" borderId="4" xfId="2" applyNumberFormat="1" applyFont="1" applyFill="1" applyBorder="1"/>
    <xf numFmtId="0" fontId="0" fillId="2" borderId="5" xfId="2" applyNumberFormat="1" applyFont="1" applyFill="1" applyBorder="1"/>
  </cellXfs>
  <cellStyles count="9">
    <cellStyle name="Comma" xfId="1" builtinId="3"/>
    <cellStyle name="Comma [0] 2" xfId="3"/>
    <cellStyle name="Comma 2" xfId="5"/>
    <cellStyle name="Comma 3" xfId="7"/>
    <cellStyle name="Currency" xfId="8" builtinId="4"/>
    <cellStyle name="Currency 2" xfId="6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zoomScaleNormal="100" workbookViewId="0">
      <selection activeCell="A2" sqref="A2"/>
    </sheetView>
  </sheetViews>
  <sheetFormatPr defaultRowHeight="12.75" x14ac:dyDescent="0.2"/>
  <cols>
    <col min="1" max="1" width="4.85546875" style="79" customWidth="1"/>
    <col min="2" max="2" width="20.140625" style="80" bestFit="1" customWidth="1"/>
    <col min="3" max="3" width="15.7109375" style="79" customWidth="1"/>
    <col min="4" max="6" width="15.7109375" style="81" customWidth="1"/>
    <col min="7" max="7" width="3.7109375" style="81" customWidth="1"/>
    <col min="8" max="8" width="15.7109375" style="81" customWidth="1"/>
    <col min="9" max="9" width="3.7109375" style="81" customWidth="1"/>
    <col min="10" max="11" width="15.7109375" style="81" customWidth="1"/>
    <col min="12" max="12" width="13.7109375" style="81" bestFit="1" customWidth="1"/>
    <col min="13" max="13" width="15.85546875" style="81" customWidth="1"/>
    <col min="14" max="14" width="9.140625" style="81"/>
    <col min="15" max="16" width="11.28515625" style="81" bestFit="1" customWidth="1"/>
    <col min="17" max="17" width="10.28515625" style="81" bestFit="1" customWidth="1"/>
    <col min="18" max="18" width="11.28515625" style="81" bestFit="1" customWidth="1"/>
    <col min="19" max="258" width="9.140625" style="81"/>
    <col min="259" max="259" width="4.85546875" style="81" customWidth="1"/>
    <col min="260" max="260" width="20.140625" style="81" bestFit="1" customWidth="1"/>
    <col min="261" max="267" width="15.7109375" style="81" customWidth="1"/>
    <col min="268" max="268" width="15.85546875" style="81" customWidth="1"/>
    <col min="269" max="269" width="16.85546875" style="81" bestFit="1" customWidth="1"/>
    <col min="270" max="514" width="9.140625" style="81"/>
    <col min="515" max="515" width="4.85546875" style="81" customWidth="1"/>
    <col min="516" max="516" width="20.140625" style="81" bestFit="1" customWidth="1"/>
    <col min="517" max="523" width="15.7109375" style="81" customWidth="1"/>
    <col min="524" max="524" width="15.85546875" style="81" customWidth="1"/>
    <col min="525" max="525" width="16.85546875" style="81" bestFit="1" customWidth="1"/>
    <col min="526" max="770" width="9.140625" style="81"/>
    <col min="771" max="771" width="4.85546875" style="81" customWidth="1"/>
    <col min="772" max="772" width="20.140625" style="81" bestFit="1" customWidth="1"/>
    <col min="773" max="779" width="15.7109375" style="81" customWidth="1"/>
    <col min="780" max="780" width="15.85546875" style="81" customWidth="1"/>
    <col min="781" max="781" width="16.85546875" style="81" bestFit="1" customWidth="1"/>
    <col min="782" max="1026" width="9.140625" style="81"/>
    <col min="1027" max="1027" width="4.85546875" style="81" customWidth="1"/>
    <col min="1028" max="1028" width="20.140625" style="81" bestFit="1" customWidth="1"/>
    <col min="1029" max="1035" width="15.7109375" style="81" customWidth="1"/>
    <col min="1036" max="1036" width="15.85546875" style="81" customWidth="1"/>
    <col min="1037" max="1037" width="16.85546875" style="81" bestFit="1" customWidth="1"/>
    <col min="1038" max="1282" width="9.140625" style="81"/>
    <col min="1283" max="1283" width="4.85546875" style="81" customWidth="1"/>
    <col min="1284" max="1284" width="20.140625" style="81" bestFit="1" customWidth="1"/>
    <col min="1285" max="1291" width="15.7109375" style="81" customWidth="1"/>
    <col min="1292" max="1292" width="15.85546875" style="81" customWidth="1"/>
    <col min="1293" max="1293" width="16.85546875" style="81" bestFit="1" customWidth="1"/>
    <col min="1294" max="1538" width="9.140625" style="81"/>
    <col min="1539" max="1539" width="4.85546875" style="81" customWidth="1"/>
    <col min="1540" max="1540" width="20.140625" style="81" bestFit="1" customWidth="1"/>
    <col min="1541" max="1547" width="15.7109375" style="81" customWidth="1"/>
    <col min="1548" max="1548" width="15.85546875" style="81" customWidth="1"/>
    <col min="1549" max="1549" width="16.85546875" style="81" bestFit="1" customWidth="1"/>
    <col min="1550" max="1794" width="9.140625" style="81"/>
    <col min="1795" max="1795" width="4.85546875" style="81" customWidth="1"/>
    <col min="1796" max="1796" width="20.140625" style="81" bestFit="1" customWidth="1"/>
    <col min="1797" max="1803" width="15.7109375" style="81" customWidth="1"/>
    <col min="1804" max="1804" width="15.85546875" style="81" customWidth="1"/>
    <col min="1805" max="1805" width="16.85546875" style="81" bestFit="1" customWidth="1"/>
    <col min="1806" max="2050" width="9.140625" style="81"/>
    <col min="2051" max="2051" width="4.85546875" style="81" customWidth="1"/>
    <col min="2052" max="2052" width="20.140625" style="81" bestFit="1" customWidth="1"/>
    <col min="2053" max="2059" width="15.7109375" style="81" customWidth="1"/>
    <col min="2060" max="2060" width="15.85546875" style="81" customWidth="1"/>
    <col min="2061" max="2061" width="16.85546875" style="81" bestFit="1" customWidth="1"/>
    <col min="2062" max="2306" width="9.140625" style="81"/>
    <col min="2307" max="2307" width="4.85546875" style="81" customWidth="1"/>
    <col min="2308" max="2308" width="20.140625" style="81" bestFit="1" customWidth="1"/>
    <col min="2309" max="2315" width="15.7109375" style="81" customWidth="1"/>
    <col min="2316" max="2316" width="15.85546875" style="81" customWidth="1"/>
    <col min="2317" max="2317" width="16.85546875" style="81" bestFit="1" customWidth="1"/>
    <col min="2318" max="2562" width="9.140625" style="81"/>
    <col min="2563" max="2563" width="4.85546875" style="81" customWidth="1"/>
    <col min="2564" max="2564" width="20.140625" style="81" bestFit="1" customWidth="1"/>
    <col min="2565" max="2571" width="15.7109375" style="81" customWidth="1"/>
    <col min="2572" max="2572" width="15.85546875" style="81" customWidth="1"/>
    <col min="2573" max="2573" width="16.85546875" style="81" bestFit="1" customWidth="1"/>
    <col min="2574" max="2818" width="9.140625" style="81"/>
    <col min="2819" max="2819" width="4.85546875" style="81" customWidth="1"/>
    <col min="2820" max="2820" width="20.140625" style="81" bestFit="1" customWidth="1"/>
    <col min="2821" max="2827" width="15.7109375" style="81" customWidth="1"/>
    <col min="2828" max="2828" width="15.85546875" style="81" customWidth="1"/>
    <col min="2829" max="2829" width="16.85546875" style="81" bestFit="1" customWidth="1"/>
    <col min="2830" max="3074" width="9.140625" style="81"/>
    <col min="3075" max="3075" width="4.85546875" style="81" customWidth="1"/>
    <col min="3076" max="3076" width="20.140625" style="81" bestFit="1" customWidth="1"/>
    <col min="3077" max="3083" width="15.7109375" style="81" customWidth="1"/>
    <col min="3084" max="3084" width="15.85546875" style="81" customWidth="1"/>
    <col min="3085" max="3085" width="16.85546875" style="81" bestFit="1" customWidth="1"/>
    <col min="3086" max="3330" width="9.140625" style="81"/>
    <col min="3331" max="3331" width="4.85546875" style="81" customWidth="1"/>
    <col min="3332" max="3332" width="20.140625" style="81" bestFit="1" customWidth="1"/>
    <col min="3333" max="3339" width="15.7109375" style="81" customWidth="1"/>
    <col min="3340" max="3340" width="15.85546875" style="81" customWidth="1"/>
    <col min="3341" max="3341" width="16.85546875" style="81" bestFit="1" customWidth="1"/>
    <col min="3342" max="3586" width="9.140625" style="81"/>
    <col min="3587" max="3587" width="4.85546875" style="81" customWidth="1"/>
    <col min="3588" max="3588" width="20.140625" style="81" bestFit="1" customWidth="1"/>
    <col min="3589" max="3595" width="15.7109375" style="81" customWidth="1"/>
    <col min="3596" max="3596" width="15.85546875" style="81" customWidth="1"/>
    <col min="3597" max="3597" width="16.85546875" style="81" bestFit="1" customWidth="1"/>
    <col min="3598" max="3842" width="9.140625" style="81"/>
    <col min="3843" max="3843" width="4.85546875" style="81" customWidth="1"/>
    <col min="3844" max="3844" width="20.140625" style="81" bestFit="1" customWidth="1"/>
    <col min="3845" max="3851" width="15.7109375" style="81" customWidth="1"/>
    <col min="3852" max="3852" width="15.85546875" style="81" customWidth="1"/>
    <col min="3853" max="3853" width="16.85546875" style="81" bestFit="1" customWidth="1"/>
    <col min="3854" max="4098" width="9.140625" style="81"/>
    <col min="4099" max="4099" width="4.85546875" style="81" customWidth="1"/>
    <col min="4100" max="4100" width="20.140625" style="81" bestFit="1" customWidth="1"/>
    <col min="4101" max="4107" width="15.7109375" style="81" customWidth="1"/>
    <col min="4108" max="4108" width="15.85546875" style="81" customWidth="1"/>
    <col min="4109" max="4109" width="16.85546875" style="81" bestFit="1" customWidth="1"/>
    <col min="4110" max="4354" width="9.140625" style="81"/>
    <col min="4355" max="4355" width="4.85546875" style="81" customWidth="1"/>
    <col min="4356" max="4356" width="20.140625" style="81" bestFit="1" customWidth="1"/>
    <col min="4357" max="4363" width="15.7109375" style="81" customWidth="1"/>
    <col min="4364" max="4364" width="15.85546875" style="81" customWidth="1"/>
    <col min="4365" max="4365" width="16.85546875" style="81" bestFit="1" customWidth="1"/>
    <col min="4366" max="4610" width="9.140625" style="81"/>
    <col min="4611" max="4611" width="4.85546875" style="81" customWidth="1"/>
    <col min="4612" max="4612" width="20.140625" style="81" bestFit="1" customWidth="1"/>
    <col min="4613" max="4619" width="15.7109375" style="81" customWidth="1"/>
    <col min="4620" max="4620" width="15.85546875" style="81" customWidth="1"/>
    <col min="4621" max="4621" width="16.85546875" style="81" bestFit="1" customWidth="1"/>
    <col min="4622" max="4866" width="9.140625" style="81"/>
    <col min="4867" max="4867" width="4.85546875" style="81" customWidth="1"/>
    <col min="4868" max="4868" width="20.140625" style="81" bestFit="1" customWidth="1"/>
    <col min="4869" max="4875" width="15.7109375" style="81" customWidth="1"/>
    <col min="4876" max="4876" width="15.85546875" style="81" customWidth="1"/>
    <col min="4877" max="4877" width="16.85546875" style="81" bestFit="1" customWidth="1"/>
    <col min="4878" max="5122" width="9.140625" style="81"/>
    <col min="5123" max="5123" width="4.85546875" style="81" customWidth="1"/>
    <col min="5124" max="5124" width="20.140625" style="81" bestFit="1" customWidth="1"/>
    <col min="5125" max="5131" width="15.7109375" style="81" customWidth="1"/>
    <col min="5132" max="5132" width="15.85546875" style="81" customWidth="1"/>
    <col min="5133" max="5133" width="16.85546875" style="81" bestFit="1" customWidth="1"/>
    <col min="5134" max="5378" width="9.140625" style="81"/>
    <col min="5379" max="5379" width="4.85546875" style="81" customWidth="1"/>
    <col min="5380" max="5380" width="20.140625" style="81" bestFit="1" customWidth="1"/>
    <col min="5381" max="5387" width="15.7109375" style="81" customWidth="1"/>
    <col min="5388" max="5388" width="15.85546875" style="81" customWidth="1"/>
    <col min="5389" max="5389" width="16.85546875" style="81" bestFit="1" customWidth="1"/>
    <col min="5390" max="5634" width="9.140625" style="81"/>
    <col min="5635" max="5635" width="4.85546875" style="81" customWidth="1"/>
    <col min="5636" max="5636" width="20.140625" style="81" bestFit="1" customWidth="1"/>
    <col min="5637" max="5643" width="15.7109375" style="81" customWidth="1"/>
    <col min="5644" max="5644" width="15.85546875" style="81" customWidth="1"/>
    <col min="5645" max="5645" width="16.85546875" style="81" bestFit="1" customWidth="1"/>
    <col min="5646" max="5890" width="9.140625" style="81"/>
    <col min="5891" max="5891" width="4.85546875" style="81" customWidth="1"/>
    <col min="5892" max="5892" width="20.140625" style="81" bestFit="1" customWidth="1"/>
    <col min="5893" max="5899" width="15.7109375" style="81" customWidth="1"/>
    <col min="5900" max="5900" width="15.85546875" style="81" customWidth="1"/>
    <col min="5901" max="5901" width="16.85546875" style="81" bestFit="1" customWidth="1"/>
    <col min="5902" max="6146" width="9.140625" style="81"/>
    <col min="6147" max="6147" width="4.85546875" style="81" customWidth="1"/>
    <col min="6148" max="6148" width="20.140625" style="81" bestFit="1" customWidth="1"/>
    <col min="6149" max="6155" width="15.7109375" style="81" customWidth="1"/>
    <col min="6156" max="6156" width="15.85546875" style="81" customWidth="1"/>
    <col min="6157" max="6157" width="16.85546875" style="81" bestFit="1" customWidth="1"/>
    <col min="6158" max="6402" width="9.140625" style="81"/>
    <col min="6403" max="6403" width="4.85546875" style="81" customWidth="1"/>
    <col min="6404" max="6404" width="20.140625" style="81" bestFit="1" customWidth="1"/>
    <col min="6405" max="6411" width="15.7109375" style="81" customWidth="1"/>
    <col min="6412" max="6412" width="15.85546875" style="81" customWidth="1"/>
    <col min="6413" max="6413" width="16.85546875" style="81" bestFit="1" customWidth="1"/>
    <col min="6414" max="6658" width="9.140625" style="81"/>
    <col min="6659" max="6659" width="4.85546875" style="81" customWidth="1"/>
    <col min="6660" max="6660" width="20.140625" style="81" bestFit="1" customWidth="1"/>
    <col min="6661" max="6667" width="15.7109375" style="81" customWidth="1"/>
    <col min="6668" max="6668" width="15.85546875" style="81" customWidth="1"/>
    <col min="6669" max="6669" width="16.85546875" style="81" bestFit="1" customWidth="1"/>
    <col min="6670" max="6914" width="9.140625" style="81"/>
    <col min="6915" max="6915" width="4.85546875" style="81" customWidth="1"/>
    <col min="6916" max="6916" width="20.140625" style="81" bestFit="1" customWidth="1"/>
    <col min="6917" max="6923" width="15.7109375" style="81" customWidth="1"/>
    <col min="6924" max="6924" width="15.85546875" style="81" customWidth="1"/>
    <col min="6925" max="6925" width="16.85546875" style="81" bestFit="1" customWidth="1"/>
    <col min="6926" max="7170" width="9.140625" style="81"/>
    <col min="7171" max="7171" width="4.85546875" style="81" customWidth="1"/>
    <col min="7172" max="7172" width="20.140625" style="81" bestFit="1" customWidth="1"/>
    <col min="7173" max="7179" width="15.7109375" style="81" customWidth="1"/>
    <col min="7180" max="7180" width="15.85546875" style="81" customWidth="1"/>
    <col min="7181" max="7181" width="16.85546875" style="81" bestFit="1" customWidth="1"/>
    <col min="7182" max="7426" width="9.140625" style="81"/>
    <col min="7427" max="7427" width="4.85546875" style="81" customWidth="1"/>
    <col min="7428" max="7428" width="20.140625" style="81" bestFit="1" customWidth="1"/>
    <col min="7429" max="7435" width="15.7109375" style="81" customWidth="1"/>
    <col min="7436" max="7436" width="15.85546875" style="81" customWidth="1"/>
    <col min="7437" max="7437" width="16.85546875" style="81" bestFit="1" customWidth="1"/>
    <col min="7438" max="7682" width="9.140625" style="81"/>
    <col min="7683" max="7683" width="4.85546875" style="81" customWidth="1"/>
    <col min="7684" max="7684" width="20.140625" style="81" bestFit="1" customWidth="1"/>
    <col min="7685" max="7691" width="15.7109375" style="81" customWidth="1"/>
    <col min="7692" max="7692" width="15.85546875" style="81" customWidth="1"/>
    <col min="7693" max="7693" width="16.85546875" style="81" bestFit="1" customWidth="1"/>
    <col min="7694" max="7938" width="9.140625" style="81"/>
    <col min="7939" max="7939" width="4.85546875" style="81" customWidth="1"/>
    <col min="7940" max="7940" width="20.140625" style="81" bestFit="1" customWidth="1"/>
    <col min="7941" max="7947" width="15.7109375" style="81" customWidth="1"/>
    <col min="7948" max="7948" width="15.85546875" style="81" customWidth="1"/>
    <col min="7949" max="7949" width="16.85546875" style="81" bestFit="1" customWidth="1"/>
    <col min="7950" max="8194" width="9.140625" style="81"/>
    <col min="8195" max="8195" width="4.85546875" style="81" customWidth="1"/>
    <col min="8196" max="8196" width="20.140625" style="81" bestFit="1" customWidth="1"/>
    <col min="8197" max="8203" width="15.7109375" style="81" customWidth="1"/>
    <col min="8204" max="8204" width="15.85546875" style="81" customWidth="1"/>
    <col min="8205" max="8205" width="16.85546875" style="81" bestFit="1" customWidth="1"/>
    <col min="8206" max="8450" width="9.140625" style="81"/>
    <col min="8451" max="8451" width="4.85546875" style="81" customWidth="1"/>
    <col min="8452" max="8452" width="20.140625" style="81" bestFit="1" customWidth="1"/>
    <col min="8453" max="8459" width="15.7109375" style="81" customWidth="1"/>
    <col min="8460" max="8460" width="15.85546875" style="81" customWidth="1"/>
    <col min="8461" max="8461" width="16.85546875" style="81" bestFit="1" customWidth="1"/>
    <col min="8462" max="8706" width="9.140625" style="81"/>
    <col min="8707" max="8707" width="4.85546875" style="81" customWidth="1"/>
    <col min="8708" max="8708" width="20.140625" style="81" bestFit="1" customWidth="1"/>
    <col min="8709" max="8715" width="15.7109375" style="81" customWidth="1"/>
    <col min="8716" max="8716" width="15.85546875" style="81" customWidth="1"/>
    <col min="8717" max="8717" width="16.85546875" style="81" bestFit="1" customWidth="1"/>
    <col min="8718" max="8962" width="9.140625" style="81"/>
    <col min="8963" max="8963" width="4.85546875" style="81" customWidth="1"/>
    <col min="8964" max="8964" width="20.140625" style="81" bestFit="1" customWidth="1"/>
    <col min="8965" max="8971" width="15.7109375" style="81" customWidth="1"/>
    <col min="8972" max="8972" width="15.85546875" style="81" customWidth="1"/>
    <col min="8973" max="8973" width="16.85546875" style="81" bestFit="1" customWidth="1"/>
    <col min="8974" max="9218" width="9.140625" style="81"/>
    <col min="9219" max="9219" width="4.85546875" style="81" customWidth="1"/>
    <col min="9220" max="9220" width="20.140625" style="81" bestFit="1" customWidth="1"/>
    <col min="9221" max="9227" width="15.7109375" style="81" customWidth="1"/>
    <col min="9228" max="9228" width="15.85546875" style="81" customWidth="1"/>
    <col min="9229" max="9229" width="16.85546875" style="81" bestFit="1" customWidth="1"/>
    <col min="9230" max="9474" width="9.140625" style="81"/>
    <col min="9475" max="9475" width="4.85546875" style="81" customWidth="1"/>
    <col min="9476" max="9476" width="20.140625" style="81" bestFit="1" customWidth="1"/>
    <col min="9477" max="9483" width="15.7109375" style="81" customWidth="1"/>
    <col min="9484" max="9484" width="15.85546875" style="81" customWidth="1"/>
    <col min="9485" max="9485" width="16.85546875" style="81" bestFit="1" customWidth="1"/>
    <col min="9486" max="9730" width="9.140625" style="81"/>
    <col min="9731" max="9731" width="4.85546875" style="81" customWidth="1"/>
    <col min="9732" max="9732" width="20.140625" style="81" bestFit="1" customWidth="1"/>
    <col min="9733" max="9739" width="15.7109375" style="81" customWidth="1"/>
    <col min="9740" max="9740" width="15.85546875" style="81" customWidth="1"/>
    <col min="9741" max="9741" width="16.85546875" style="81" bestFit="1" customWidth="1"/>
    <col min="9742" max="9986" width="9.140625" style="81"/>
    <col min="9987" max="9987" width="4.85546875" style="81" customWidth="1"/>
    <col min="9988" max="9988" width="20.140625" style="81" bestFit="1" customWidth="1"/>
    <col min="9989" max="9995" width="15.7109375" style="81" customWidth="1"/>
    <col min="9996" max="9996" width="15.85546875" style="81" customWidth="1"/>
    <col min="9997" max="9997" width="16.85546875" style="81" bestFit="1" customWidth="1"/>
    <col min="9998" max="10242" width="9.140625" style="81"/>
    <col min="10243" max="10243" width="4.85546875" style="81" customWidth="1"/>
    <col min="10244" max="10244" width="20.140625" style="81" bestFit="1" customWidth="1"/>
    <col min="10245" max="10251" width="15.7109375" style="81" customWidth="1"/>
    <col min="10252" max="10252" width="15.85546875" style="81" customWidth="1"/>
    <col min="10253" max="10253" width="16.85546875" style="81" bestFit="1" customWidth="1"/>
    <col min="10254" max="10498" width="9.140625" style="81"/>
    <col min="10499" max="10499" width="4.85546875" style="81" customWidth="1"/>
    <col min="10500" max="10500" width="20.140625" style="81" bestFit="1" customWidth="1"/>
    <col min="10501" max="10507" width="15.7109375" style="81" customWidth="1"/>
    <col min="10508" max="10508" width="15.85546875" style="81" customWidth="1"/>
    <col min="10509" max="10509" width="16.85546875" style="81" bestFit="1" customWidth="1"/>
    <col min="10510" max="10754" width="9.140625" style="81"/>
    <col min="10755" max="10755" width="4.85546875" style="81" customWidth="1"/>
    <col min="10756" max="10756" width="20.140625" style="81" bestFit="1" customWidth="1"/>
    <col min="10757" max="10763" width="15.7109375" style="81" customWidth="1"/>
    <col min="10764" max="10764" width="15.85546875" style="81" customWidth="1"/>
    <col min="10765" max="10765" width="16.85546875" style="81" bestFit="1" customWidth="1"/>
    <col min="10766" max="11010" width="9.140625" style="81"/>
    <col min="11011" max="11011" width="4.85546875" style="81" customWidth="1"/>
    <col min="11012" max="11012" width="20.140625" style="81" bestFit="1" customWidth="1"/>
    <col min="11013" max="11019" width="15.7109375" style="81" customWidth="1"/>
    <col min="11020" max="11020" width="15.85546875" style="81" customWidth="1"/>
    <col min="11021" max="11021" width="16.85546875" style="81" bestFit="1" customWidth="1"/>
    <col min="11022" max="11266" width="9.140625" style="81"/>
    <col min="11267" max="11267" width="4.85546875" style="81" customWidth="1"/>
    <col min="11268" max="11268" width="20.140625" style="81" bestFit="1" customWidth="1"/>
    <col min="11269" max="11275" width="15.7109375" style="81" customWidth="1"/>
    <col min="11276" max="11276" width="15.85546875" style="81" customWidth="1"/>
    <col min="11277" max="11277" width="16.85546875" style="81" bestFit="1" customWidth="1"/>
    <col min="11278" max="11522" width="9.140625" style="81"/>
    <col min="11523" max="11523" width="4.85546875" style="81" customWidth="1"/>
    <col min="11524" max="11524" width="20.140625" style="81" bestFit="1" customWidth="1"/>
    <col min="11525" max="11531" width="15.7109375" style="81" customWidth="1"/>
    <col min="11532" max="11532" width="15.85546875" style="81" customWidth="1"/>
    <col min="11533" max="11533" width="16.85546875" style="81" bestFit="1" customWidth="1"/>
    <col min="11534" max="11778" width="9.140625" style="81"/>
    <col min="11779" max="11779" width="4.85546875" style="81" customWidth="1"/>
    <col min="11780" max="11780" width="20.140625" style="81" bestFit="1" customWidth="1"/>
    <col min="11781" max="11787" width="15.7109375" style="81" customWidth="1"/>
    <col min="11788" max="11788" width="15.85546875" style="81" customWidth="1"/>
    <col min="11789" max="11789" width="16.85546875" style="81" bestFit="1" customWidth="1"/>
    <col min="11790" max="12034" width="9.140625" style="81"/>
    <col min="12035" max="12035" width="4.85546875" style="81" customWidth="1"/>
    <col min="12036" max="12036" width="20.140625" style="81" bestFit="1" customWidth="1"/>
    <col min="12037" max="12043" width="15.7109375" style="81" customWidth="1"/>
    <col min="12044" max="12044" width="15.85546875" style="81" customWidth="1"/>
    <col min="12045" max="12045" width="16.85546875" style="81" bestFit="1" customWidth="1"/>
    <col min="12046" max="12290" width="9.140625" style="81"/>
    <col min="12291" max="12291" width="4.85546875" style="81" customWidth="1"/>
    <col min="12292" max="12292" width="20.140625" style="81" bestFit="1" customWidth="1"/>
    <col min="12293" max="12299" width="15.7109375" style="81" customWidth="1"/>
    <col min="12300" max="12300" width="15.85546875" style="81" customWidth="1"/>
    <col min="12301" max="12301" width="16.85546875" style="81" bestFit="1" customWidth="1"/>
    <col min="12302" max="12546" width="9.140625" style="81"/>
    <col min="12547" max="12547" width="4.85546875" style="81" customWidth="1"/>
    <col min="12548" max="12548" width="20.140625" style="81" bestFit="1" customWidth="1"/>
    <col min="12549" max="12555" width="15.7109375" style="81" customWidth="1"/>
    <col min="12556" max="12556" width="15.85546875" style="81" customWidth="1"/>
    <col min="12557" max="12557" width="16.85546875" style="81" bestFit="1" customWidth="1"/>
    <col min="12558" max="12802" width="9.140625" style="81"/>
    <col min="12803" max="12803" width="4.85546875" style="81" customWidth="1"/>
    <col min="12804" max="12804" width="20.140625" style="81" bestFit="1" customWidth="1"/>
    <col min="12805" max="12811" width="15.7109375" style="81" customWidth="1"/>
    <col min="12812" max="12812" width="15.85546875" style="81" customWidth="1"/>
    <col min="12813" max="12813" width="16.85546875" style="81" bestFit="1" customWidth="1"/>
    <col min="12814" max="13058" width="9.140625" style="81"/>
    <col min="13059" max="13059" width="4.85546875" style="81" customWidth="1"/>
    <col min="13060" max="13060" width="20.140625" style="81" bestFit="1" customWidth="1"/>
    <col min="13061" max="13067" width="15.7109375" style="81" customWidth="1"/>
    <col min="13068" max="13068" width="15.85546875" style="81" customWidth="1"/>
    <col min="13069" max="13069" width="16.85546875" style="81" bestFit="1" customWidth="1"/>
    <col min="13070" max="13314" width="9.140625" style="81"/>
    <col min="13315" max="13315" width="4.85546875" style="81" customWidth="1"/>
    <col min="13316" max="13316" width="20.140625" style="81" bestFit="1" customWidth="1"/>
    <col min="13317" max="13323" width="15.7109375" style="81" customWidth="1"/>
    <col min="13324" max="13324" width="15.85546875" style="81" customWidth="1"/>
    <col min="13325" max="13325" width="16.85546875" style="81" bestFit="1" customWidth="1"/>
    <col min="13326" max="13570" width="9.140625" style="81"/>
    <col min="13571" max="13571" width="4.85546875" style="81" customWidth="1"/>
    <col min="13572" max="13572" width="20.140625" style="81" bestFit="1" customWidth="1"/>
    <col min="13573" max="13579" width="15.7109375" style="81" customWidth="1"/>
    <col min="13580" max="13580" width="15.85546875" style="81" customWidth="1"/>
    <col min="13581" max="13581" width="16.85546875" style="81" bestFit="1" customWidth="1"/>
    <col min="13582" max="13826" width="9.140625" style="81"/>
    <col min="13827" max="13827" width="4.85546875" style="81" customWidth="1"/>
    <col min="13828" max="13828" width="20.140625" style="81" bestFit="1" customWidth="1"/>
    <col min="13829" max="13835" width="15.7109375" style="81" customWidth="1"/>
    <col min="13836" max="13836" width="15.85546875" style="81" customWidth="1"/>
    <col min="13837" max="13837" width="16.85546875" style="81" bestFit="1" customWidth="1"/>
    <col min="13838" max="14082" width="9.140625" style="81"/>
    <col min="14083" max="14083" width="4.85546875" style="81" customWidth="1"/>
    <col min="14084" max="14084" width="20.140625" style="81" bestFit="1" customWidth="1"/>
    <col min="14085" max="14091" width="15.7109375" style="81" customWidth="1"/>
    <col min="14092" max="14092" width="15.85546875" style="81" customWidth="1"/>
    <col min="14093" max="14093" width="16.85546875" style="81" bestFit="1" customWidth="1"/>
    <col min="14094" max="14338" width="9.140625" style="81"/>
    <col min="14339" max="14339" width="4.85546875" style="81" customWidth="1"/>
    <col min="14340" max="14340" width="20.140625" style="81" bestFit="1" customWidth="1"/>
    <col min="14341" max="14347" width="15.7109375" style="81" customWidth="1"/>
    <col min="14348" max="14348" width="15.85546875" style="81" customWidth="1"/>
    <col min="14349" max="14349" width="16.85546875" style="81" bestFit="1" customWidth="1"/>
    <col min="14350" max="14594" width="9.140625" style="81"/>
    <col min="14595" max="14595" width="4.85546875" style="81" customWidth="1"/>
    <col min="14596" max="14596" width="20.140625" style="81" bestFit="1" customWidth="1"/>
    <col min="14597" max="14603" width="15.7109375" style="81" customWidth="1"/>
    <col min="14604" max="14604" width="15.85546875" style="81" customWidth="1"/>
    <col min="14605" max="14605" width="16.85546875" style="81" bestFit="1" customWidth="1"/>
    <col min="14606" max="14850" width="9.140625" style="81"/>
    <col min="14851" max="14851" width="4.85546875" style="81" customWidth="1"/>
    <col min="14852" max="14852" width="20.140625" style="81" bestFit="1" customWidth="1"/>
    <col min="14853" max="14859" width="15.7109375" style="81" customWidth="1"/>
    <col min="14860" max="14860" width="15.85546875" style="81" customWidth="1"/>
    <col min="14861" max="14861" width="16.85546875" style="81" bestFit="1" customWidth="1"/>
    <col min="14862" max="15106" width="9.140625" style="81"/>
    <col min="15107" max="15107" width="4.85546875" style="81" customWidth="1"/>
    <col min="15108" max="15108" width="20.140625" style="81" bestFit="1" customWidth="1"/>
    <col min="15109" max="15115" width="15.7109375" style="81" customWidth="1"/>
    <col min="15116" max="15116" width="15.85546875" style="81" customWidth="1"/>
    <col min="15117" max="15117" width="16.85546875" style="81" bestFit="1" customWidth="1"/>
    <col min="15118" max="15362" width="9.140625" style="81"/>
    <col min="15363" max="15363" width="4.85546875" style="81" customWidth="1"/>
    <col min="15364" max="15364" width="20.140625" style="81" bestFit="1" customWidth="1"/>
    <col min="15365" max="15371" width="15.7109375" style="81" customWidth="1"/>
    <col min="15372" max="15372" width="15.85546875" style="81" customWidth="1"/>
    <col min="15373" max="15373" width="16.85546875" style="81" bestFit="1" customWidth="1"/>
    <col min="15374" max="15618" width="9.140625" style="81"/>
    <col min="15619" max="15619" width="4.85546875" style="81" customWidth="1"/>
    <col min="15620" max="15620" width="20.140625" style="81" bestFit="1" customWidth="1"/>
    <col min="15621" max="15627" width="15.7109375" style="81" customWidth="1"/>
    <col min="15628" max="15628" width="15.85546875" style="81" customWidth="1"/>
    <col min="15629" max="15629" width="16.85546875" style="81" bestFit="1" customWidth="1"/>
    <col min="15630" max="15874" width="9.140625" style="81"/>
    <col min="15875" max="15875" width="4.85546875" style="81" customWidth="1"/>
    <col min="15876" max="15876" width="20.140625" style="81" bestFit="1" customWidth="1"/>
    <col min="15877" max="15883" width="15.7109375" style="81" customWidth="1"/>
    <col min="15884" max="15884" width="15.85546875" style="81" customWidth="1"/>
    <col min="15885" max="15885" width="16.85546875" style="81" bestFit="1" customWidth="1"/>
    <col min="15886" max="16130" width="9.140625" style="81"/>
    <col min="16131" max="16131" width="4.85546875" style="81" customWidth="1"/>
    <col min="16132" max="16132" width="20.140625" style="81" bestFit="1" customWidth="1"/>
    <col min="16133" max="16139" width="15.7109375" style="81" customWidth="1"/>
    <col min="16140" max="16140" width="15.85546875" style="81" customWidth="1"/>
    <col min="16141" max="16141" width="16.85546875" style="81" bestFit="1" customWidth="1"/>
    <col min="16142" max="16384" width="9.140625" style="81"/>
  </cols>
  <sheetData>
    <row r="1" spans="1:13" x14ac:dyDescent="0.2">
      <c r="A1" s="137" t="s">
        <v>279</v>
      </c>
      <c r="C1" s="176"/>
    </row>
    <row r="2" spans="1:13" x14ac:dyDescent="0.2">
      <c r="A2" s="137" t="s">
        <v>280</v>
      </c>
      <c r="C2" s="176"/>
    </row>
    <row r="3" spans="1:13" x14ac:dyDescent="0.2">
      <c r="H3" s="91" t="s">
        <v>77</v>
      </c>
      <c r="I3" s="91"/>
      <c r="L3" s="91"/>
      <c r="M3" s="91"/>
    </row>
    <row r="4" spans="1:13" x14ac:dyDescent="0.2">
      <c r="H4" s="81" t="s">
        <v>78</v>
      </c>
      <c r="L4" s="91"/>
      <c r="M4" s="91"/>
    </row>
    <row r="5" spans="1:13" x14ac:dyDescent="0.2">
      <c r="H5" s="81" t="s">
        <v>79</v>
      </c>
      <c r="L5" s="91"/>
      <c r="M5" s="91"/>
    </row>
    <row r="6" spans="1:13" x14ac:dyDescent="0.2">
      <c r="H6" s="91" t="s">
        <v>264</v>
      </c>
      <c r="I6" s="91"/>
      <c r="L6" s="91"/>
      <c r="M6" s="91"/>
    </row>
    <row r="7" spans="1:13" x14ac:dyDescent="0.2">
      <c r="C7" s="91"/>
    </row>
    <row r="8" spans="1:13" x14ac:dyDescent="0.2">
      <c r="C8" s="91"/>
    </row>
    <row r="11" spans="1:13" x14ac:dyDescent="0.2">
      <c r="A11" s="178" t="s">
        <v>80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82"/>
      <c r="M11" s="82"/>
    </row>
    <row r="12" spans="1:13" x14ac:dyDescent="0.2">
      <c r="A12" s="179" t="s">
        <v>81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79"/>
      <c r="M12" s="79"/>
    </row>
    <row r="13" spans="1:13" x14ac:dyDescent="0.2">
      <c r="A13" s="78"/>
      <c r="B13" s="79"/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spans="1:13" ht="15" x14ac:dyDescent="0.25">
      <c r="A14" s="78"/>
      <c r="B14" s="79"/>
      <c r="C14" s="178" t="s">
        <v>257</v>
      </c>
      <c r="D14" s="178"/>
      <c r="E14" s="178"/>
      <c r="F14" s="180" t="s">
        <v>263</v>
      </c>
      <c r="G14" s="181"/>
      <c r="H14" s="181"/>
      <c r="I14" s="181"/>
      <c r="J14" s="181"/>
      <c r="K14" s="181"/>
      <c r="L14" s="173"/>
      <c r="M14" s="153"/>
    </row>
    <row r="15" spans="1:13" x14ac:dyDescent="0.2">
      <c r="B15" s="79"/>
      <c r="D15" s="79"/>
      <c r="E15" s="79"/>
      <c r="F15" s="154"/>
      <c r="G15" s="85"/>
      <c r="H15" s="85">
        <v>2017</v>
      </c>
      <c r="I15" s="85"/>
      <c r="J15" s="85"/>
      <c r="K15" s="85"/>
      <c r="L15" s="173"/>
      <c r="M15" s="85"/>
    </row>
    <row r="16" spans="1:13" x14ac:dyDescent="0.2">
      <c r="B16" s="79"/>
      <c r="C16" s="112"/>
      <c r="D16" s="112">
        <v>2017</v>
      </c>
      <c r="E16" s="112"/>
      <c r="F16" s="154">
        <v>2017</v>
      </c>
      <c r="G16" s="85"/>
      <c r="H16" s="85" t="s">
        <v>82</v>
      </c>
      <c r="I16" s="85"/>
      <c r="J16" s="85"/>
      <c r="K16" s="85"/>
      <c r="L16" s="173"/>
      <c r="M16" s="85"/>
    </row>
    <row r="17" spans="1:19" x14ac:dyDescent="0.2">
      <c r="B17" s="79"/>
      <c r="C17" s="112"/>
      <c r="D17" s="112" t="s">
        <v>83</v>
      </c>
      <c r="E17" s="112"/>
      <c r="F17" s="154" t="s">
        <v>82</v>
      </c>
      <c r="G17" s="85"/>
      <c r="H17" s="83" t="s">
        <v>84</v>
      </c>
      <c r="I17" s="83"/>
      <c r="J17" s="85"/>
      <c r="K17" s="85">
        <v>2017</v>
      </c>
      <c r="L17" s="173">
        <v>2017</v>
      </c>
      <c r="M17" s="85"/>
    </row>
    <row r="18" spans="1:19" x14ac:dyDescent="0.2">
      <c r="C18" s="113"/>
      <c r="D18" s="113" t="s">
        <v>84</v>
      </c>
      <c r="E18" s="113"/>
      <c r="F18" s="155" t="s">
        <v>84</v>
      </c>
      <c r="G18" s="83"/>
      <c r="H18" s="84" t="s">
        <v>85</v>
      </c>
      <c r="I18" s="84"/>
      <c r="J18" s="83">
        <v>2017</v>
      </c>
      <c r="K18" s="153" t="s">
        <v>276</v>
      </c>
      <c r="L18" s="155" t="s">
        <v>260</v>
      </c>
      <c r="M18" s="83"/>
    </row>
    <row r="19" spans="1:19" x14ac:dyDescent="0.2">
      <c r="C19" s="114">
        <v>2017</v>
      </c>
      <c r="D19" s="114" t="s">
        <v>86</v>
      </c>
      <c r="E19" s="114"/>
      <c r="F19" s="156" t="s">
        <v>85</v>
      </c>
      <c r="G19" s="84"/>
      <c r="H19" s="84" t="s">
        <v>87</v>
      </c>
      <c r="I19" s="84"/>
      <c r="J19" s="84" t="s">
        <v>49</v>
      </c>
      <c r="K19" s="85" t="s">
        <v>88</v>
      </c>
      <c r="L19" s="156" t="s">
        <v>88</v>
      </c>
      <c r="M19" s="84"/>
    </row>
    <row r="20" spans="1:19" s="130" customFormat="1" ht="14.25" x14ac:dyDescent="0.25">
      <c r="A20" s="126" t="s">
        <v>89</v>
      </c>
      <c r="B20" s="127"/>
      <c r="C20" s="134" t="s">
        <v>90</v>
      </c>
      <c r="D20" s="134" t="s">
        <v>91</v>
      </c>
      <c r="E20" s="134" t="s">
        <v>92</v>
      </c>
      <c r="F20" s="157" t="s">
        <v>93</v>
      </c>
      <c r="G20" s="128"/>
      <c r="H20" s="128" t="s">
        <v>94</v>
      </c>
      <c r="I20" s="128"/>
      <c r="J20" s="128" t="s">
        <v>84</v>
      </c>
      <c r="K20" s="128" t="s">
        <v>95</v>
      </c>
      <c r="L20" s="174" t="s">
        <v>261</v>
      </c>
      <c r="M20" s="129" t="s">
        <v>255</v>
      </c>
    </row>
    <row r="21" spans="1:19" x14ac:dyDescent="0.2">
      <c r="A21" s="86" t="s">
        <v>96</v>
      </c>
      <c r="B21" s="87" t="s">
        <v>97</v>
      </c>
      <c r="C21" s="115" t="s">
        <v>98</v>
      </c>
      <c r="D21" s="115" t="s">
        <v>99</v>
      </c>
      <c r="E21" s="116" t="s">
        <v>100</v>
      </c>
      <c r="F21" s="158" t="s">
        <v>101</v>
      </c>
      <c r="G21" s="37"/>
      <c r="H21" s="88" t="s">
        <v>102</v>
      </c>
      <c r="I21" s="37"/>
      <c r="J21" s="88" t="s">
        <v>103</v>
      </c>
      <c r="K21" s="88" t="s">
        <v>104</v>
      </c>
      <c r="L21" s="175" t="s">
        <v>254</v>
      </c>
      <c r="M21" s="43" t="s">
        <v>256</v>
      </c>
      <c r="N21" s="84"/>
    </row>
    <row r="22" spans="1:19" x14ac:dyDescent="0.2">
      <c r="C22" s="117"/>
      <c r="D22" s="117"/>
      <c r="E22" s="117"/>
      <c r="F22" s="159"/>
      <c r="G22" s="90"/>
      <c r="H22" s="90"/>
      <c r="I22" s="90"/>
      <c r="J22" s="90"/>
      <c r="K22" s="90"/>
      <c r="L22" s="159"/>
      <c r="M22" s="90"/>
    </row>
    <row r="23" spans="1:19" x14ac:dyDescent="0.2">
      <c r="A23" s="79">
        <v>1</v>
      </c>
      <c r="B23" s="91" t="s">
        <v>105</v>
      </c>
      <c r="C23" s="135">
        <v>79409.525999999998</v>
      </c>
      <c r="D23" s="135">
        <v>-22970.99</v>
      </c>
      <c r="E23" s="136">
        <v>56438.535999999993</v>
      </c>
      <c r="F23" s="160">
        <v>117441.27464099052</v>
      </c>
      <c r="G23" s="161"/>
      <c r="H23" s="133">
        <f>-'Co Adj Calc'!O14/1000</f>
        <v>-36603.756815037545</v>
      </c>
      <c r="I23" s="161"/>
      <c r="J23" s="133">
        <f>F23+H23</f>
        <v>80837.517825952978</v>
      </c>
      <c r="K23" s="133">
        <f>J23-E23</f>
        <v>24398.981825952986</v>
      </c>
      <c r="L23" s="160">
        <v>27573.546999999999</v>
      </c>
      <c r="M23" s="133">
        <f>K23-L23</f>
        <v>-3174.565174047013</v>
      </c>
      <c r="O23" s="103"/>
      <c r="P23" s="103"/>
    </row>
    <row r="24" spans="1:19" x14ac:dyDescent="0.2">
      <c r="A24" s="79">
        <v>2</v>
      </c>
      <c r="B24" s="81"/>
      <c r="C24" s="118"/>
      <c r="D24" s="118"/>
      <c r="E24" s="119"/>
      <c r="F24" s="162"/>
      <c r="G24" s="101"/>
      <c r="H24" s="98"/>
      <c r="I24" s="102"/>
      <c r="J24" s="98"/>
      <c r="K24" s="98"/>
      <c r="L24" s="162"/>
      <c r="M24" s="98"/>
      <c r="O24" s="103"/>
      <c r="P24" s="103"/>
    </row>
    <row r="25" spans="1:19" x14ac:dyDescent="0.2">
      <c r="A25" s="79">
        <v>3</v>
      </c>
      <c r="B25" s="81" t="s">
        <v>106</v>
      </c>
      <c r="C25" s="118">
        <v>159482.15599999999</v>
      </c>
      <c r="D25" s="118">
        <v>-2984.1759999999999</v>
      </c>
      <c r="E25" s="119">
        <v>156497.97999999998</v>
      </c>
      <c r="F25" s="162">
        <v>311380.26554902253</v>
      </c>
      <c r="G25" s="101"/>
      <c r="H25" s="98">
        <f>-'Co Adj Calc'!O15/1000</f>
        <v>-5663.7915777021508</v>
      </c>
      <c r="I25" s="163"/>
      <c r="J25" s="98">
        <f t="shared" ref="J25:J33" si="0">F25+H25</f>
        <v>305716.47397132037</v>
      </c>
      <c r="K25" s="98">
        <f t="shared" ref="K25:K33" si="1">J25-E25</f>
        <v>149218.49397132039</v>
      </c>
      <c r="L25" s="162">
        <v>159092.21000000002</v>
      </c>
      <c r="M25" s="98">
        <f>K25-L25</f>
        <v>-9873.7160286796279</v>
      </c>
      <c r="O25" s="103"/>
      <c r="P25" s="103"/>
    </row>
    <row r="26" spans="1:19" x14ac:dyDescent="0.2">
      <c r="A26" s="79">
        <v>4</v>
      </c>
      <c r="B26" s="81"/>
      <c r="C26" s="118"/>
      <c r="D26" s="118"/>
      <c r="E26" s="119"/>
      <c r="F26" s="162"/>
      <c r="G26" s="101"/>
      <c r="H26" s="98"/>
      <c r="I26" s="102"/>
      <c r="J26" s="98"/>
      <c r="K26" s="98"/>
      <c r="L26" s="162"/>
      <c r="M26" s="98"/>
      <c r="O26" s="103"/>
      <c r="P26" s="103"/>
    </row>
    <row r="27" spans="1:19" x14ac:dyDescent="0.2">
      <c r="A27" s="79">
        <v>5</v>
      </c>
      <c r="B27" s="81" t="s">
        <v>107</v>
      </c>
      <c r="C27" s="118">
        <v>453064.16100000002</v>
      </c>
      <c r="D27" s="118">
        <v>-21427.792000000001</v>
      </c>
      <c r="E27" s="119">
        <v>431636.36900000001</v>
      </c>
      <c r="F27" s="162">
        <v>498195.73061325983</v>
      </c>
      <c r="G27" s="101"/>
      <c r="H27" s="98">
        <f>-'Co Adj Calc'!O16/1000</f>
        <v>-20030.708339587694</v>
      </c>
      <c r="I27" s="163"/>
      <c r="J27" s="98">
        <f t="shared" si="0"/>
        <v>478165.02227367216</v>
      </c>
      <c r="K27" s="98">
        <f t="shared" si="1"/>
        <v>46528.653273672157</v>
      </c>
      <c r="L27" s="162">
        <v>51786.281000000017</v>
      </c>
      <c r="M27" s="98">
        <f>K27-L27</f>
        <v>-5257.6277263278607</v>
      </c>
      <c r="O27" s="103"/>
      <c r="P27" s="103"/>
      <c r="Q27" s="104"/>
      <c r="R27" s="104"/>
      <c r="S27" s="104"/>
    </row>
    <row r="28" spans="1:19" x14ac:dyDescent="0.2">
      <c r="A28" s="79">
        <v>6</v>
      </c>
      <c r="B28" s="81"/>
      <c r="C28" s="118"/>
      <c r="D28" s="118"/>
      <c r="E28" s="119"/>
      <c r="F28" s="162"/>
      <c r="G28" s="101"/>
      <c r="H28" s="98"/>
      <c r="I28" s="102"/>
      <c r="J28" s="98"/>
      <c r="K28" s="98"/>
      <c r="L28" s="162"/>
      <c r="M28" s="98"/>
      <c r="O28" s="103"/>
      <c r="P28" s="103"/>
    </row>
    <row r="29" spans="1:19" x14ac:dyDescent="0.2">
      <c r="A29" s="79">
        <v>7</v>
      </c>
      <c r="B29" s="81" t="s">
        <v>108</v>
      </c>
      <c r="C29" s="118">
        <v>143028.33100000001</v>
      </c>
      <c r="D29" s="118">
        <v>-235.452</v>
      </c>
      <c r="E29" s="119">
        <v>142792.87900000002</v>
      </c>
      <c r="F29" s="162">
        <v>134580.07636691653</v>
      </c>
      <c r="G29" s="101"/>
      <c r="H29" s="98">
        <f>-'Co Adj Calc'!O17/1000</f>
        <v>-238.14856709280048</v>
      </c>
      <c r="I29" s="163"/>
      <c r="J29" s="98">
        <f t="shared" si="0"/>
        <v>134341.92779982372</v>
      </c>
      <c r="K29" s="98">
        <f t="shared" si="1"/>
        <v>-8450.9512001762923</v>
      </c>
      <c r="L29" s="162">
        <v>-7896.4219999999914</v>
      </c>
      <c r="M29" s="98">
        <f>K29-L29</f>
        <v>-554.52920017630095</v>
      </c>
      <c r="O29" s="103"/>
      <c r="P29" s="103"/>
    </row>
    <row r="30" spans="1:19" x14ac:dyDescent="0.2">
      <c r="A30" s="79">
        <v>8</v>
      </c>
      <c r="B30" s="81"/>
      <c r="C30" s="118"/>
      <c r="D30" s="118"/>
      <c r="E30" s="119"/>
      <c r="F30" s="162"/>
      <c r="G30" s="101"/>
      <c r="H30" s="98"/>
      <c r="I30" s="102"/>
      <c r="J30" s="98"/>
      <c r="K30" s="98"/>
      <c r="L30" s="162"/>
      <c r="M30" s="98"/>
      <c r="O30" s="103"/>
      <c r="P30" s="103"/>
    </row>
    <row r="31" spans="1:19" x14ac:dyDescent="0.2">
      <c r="A31" s="79">
        <v>9</v>
      </c>
      <c r="B31" s="81" t="s">
        <v>109</v>
      </c>
      <c r="C31" s="118">
        <v>510866.49699999997</v>
      </c>
      <c r="D31" s="118">
        <v>-3558.828</v>
      </c>
      <c r="E31" s="119">
        <v>507307.66899999999</v>
      </c>
      <c r="F31" s="164">
        <v>482418.81955374044</v>
      </c>
      <c r="G31" s="165"/>
      <c r="H31" s="99">
        <f>-'Co Adj Calc'!O18/1000</f>
        <v>-574.51569147779162</v>
      </c>
      <c r="I31" s="166"/>
      <c r="J31" s="99">
        <f t="shared" si="0"/>
        <v>481844.30386226263</v>
      </c>
      <c r="K31" s="99">
        <f t="shared" si="1"/>
        <v>-25463.365137737361</v>
      </c>
      <c r="L31" s="164">
        <v>-21875.314999999944</v>
      </c>
      <c r="M31" s="99">
        <f>K31-L31</f>
        <v>-3588.0501377374167</v>
      </c>
      <c r="O31" s="103"/>
      <c r="P31" s="103"/>
    </row>
    <row r="32" spans="1:19" x14ac:dyDescent="0.2">
      <c r="A32" s="79">
        <v>10</v>
      </c>
      <c r="B32" s="81"/>
      <c r="C32" s="118"/>
      <c r="D32" s="118"/>
      <c r="E32" s="119"/>
      <c r="F32" s="162"/>
      <c r="G32" s="101"/>
      <c r="H32" s="98"/>
      <c r="I32" s="102"/>
      <c r="J32" s="98"/>
      <c r="K32" s="98"/>
      <c r="L32" s="162"/>
      <c r="M32" s="98"/>
      <c r="O32" s="103"/>
      <c r="P32" s="103"/>
    </row>
    <row r="33" spans="1:16" x14ac:dyDescent="0.2">
      <c r="A33" s="79">
        <v>11</v>
      </c>
      <c r="B33" s="92" t="s">
        <v>110</v>
      </c>
      <c r="C33" s="120">
        <v>36256.764999999999</v>
      </c>
      <c r="D33" s="120">
        <v>-717.05899999999997</v>
      </c>
      <c r="E33" s="121">
        <v>35539.705999999998</v>
      </c>
      <c r="F33" s="167">
        <v>32791.168534952209</v>
      </c>
      <c r="G33" s="101"/>
      <c r="H33" s="100">
        <f>-'Co Adj Calc'!O19/1000</f>
        <v>-254.39387960758688</v>
      </c>
      <c r="I33" s="163"/>
      <c r="J33" s="100">
        <f t="shared" si="0"/>
        <v>32536.774655344623</v>
      </c>
      <c r="K33" s="100">
        <f t="shared" si="1"/>
        <v>-3002.9313446553751</v>
      </c>
      <c r="L33" s="167">
        <v>-2657.150999999998</v>
      </c>
      <c r="M33" s="100">
        <f>K33-L33</f>
        <v>-345.78034465537712</v>
      </c>
      <c r="O33" s="103"/>
      <c r="P33" s="103"/>
    </row>
    <row r="34" spans="1:16" x14ac:dyDescent="0.2">
      <c r="A34" s="79">
        <v>12</v>
      </c>
      <c r="C34" s="122"/>
      <c r="D34" s="117"/>
      <c r="E34" s="117"/>
      <c r="F34" s="162"/>
      <c r="G34" s="101"/>
      <c r="H34" s="98"/>
      <c r="I34" s="102"/>
      <c r="J34" s="98"/>
      <c r="K34" s="98"/>
      <c r="L34" s="162"/>
      <c r="M34" s="98"/>
    </row>
    <row r="35" spans="1:16" ht="13.5" thickBot="1" x14ac:dyDescent="0.25">
      <c r="A35" s="79">
        <v>13</v>
      </c>
      <c r="B35" s="80" t="s">
        <v>111</v>
      </c>
      <c r="C35" s="123">
        <v>1382107.436</v>
      </c>
      <c r="D35" s="123">
        <v>-51894.296999999999</v>
      </c>
      <c r="E35" s="123">
        <v>1330213.139</v>
      </c>
      <c r="F35" s="168">
        <f t="shared" ref="F35:K35" si="2">SUM(F23:F33)</f>
        <v>1576807.335258882</v>
      </c>
      <c r="G35" s="101"/>
      <c r="H35" s="94">
        <f>SUM(H23:H33)</f>
        <v>-63365.314870505565</v>
      </c>
      <c r="I35" s="163"/>
      <c r="J35" s="94">
        <f t="shared" si="2"/>
        <v>1513442.0203883767</v>
      </c>
      <c r="K35" s="94">
        <f t="shared" si="2"/>
        <v>183228.88138837653</v>
      </c>
      <c r="L35" s="168">
        <v>206023.15000000008</v>
      </c>
      <c r="M35" s="94">
        <f>K35-L35</f>
        <v>-22794.268611623556</v>
      </c>
      <c r="O35" s="105"/>
      <c r="P35" s="105"/>
    </row>
    <row r="36" spans="1:16" ht="13.5" thickTop="1" x14ac:dyDescent="0.2">
      <c r="A36" s="79">
        <v>14</v>
      </c>
      <c r="C36" s="95"/>
      <c r="D36" s="90"/>
      <c r="E36" s="90"/>
      <c r="F36" s="90"/>
      <c r="G36" s="90"/>
      <c r="H36" s="90"/>
      <c r="I36" s="90"/>
      <c r="J36" s="90"/>
      <c r="K36" s="90"/>
    </row>
    <row r="37" spans="1:16" x14ac:dyDescent="0.2">
      <c r="A37" s="79">
        <v>15</v>
      </c>
      <c r="C37" s="95" t="s">
        <v>112</v>
      </c>
      <c r="D37" s="85"/>
      <c r="E37" s="85"/>
      <c r="F37" s="85" t="s">
        <v>113</v>
      </c>
      <c r="G37" s="85"/>
      <c r="H37" s="85"/>
      <c r="I37" s="85"/>
      <c r="J37" s="85"/>
      <c r="L37" s="78" t="s">
        <v>114</v>
      </c>
      <c r="P37" s="104"/>
    </row>
    <row r="38" spans="1:16" x14ac:dyDescent="0.2">
      <c r="A38" s="79">
        <f>+A37+1</f>
        <v>16</v>
      </c>
      <c r="L38" s="90"/>
    </row>
    <row r="39" spans="1:16" ht="13.5" customHeight="1" x14ac:dyDescent="0.35">
      <c r="A39" s="106">
        <f t="shared" ref="A39:A47" si="3">+A38+1</f>
        <v>17</v>
      </c>
      <c r="C39" s="96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1:16" x14ac:dyDescent="0.2">
      <c r="A40" s="106">
        <f t="shared" si="3"/>
        <v>18</v>
      </c>
    </row>
    <row r="41" spans="1:16" x14ac:dyDescent="0.2">
      <c r="A41" s="106">
        <f t="shared" si="3"/>
        <v>19</v>
      </c>
      <c r="B41" s="35" t="s">
        <v>115</v>
      </c>
    </row>
    <row r="42" spans="1:16" x14ac:dyDescent="0.2">
      <c r="A42" s="106">
        <f t="shared" si="3"/>
        <v>20</v>
      </c>
      <c r="B42" s="91" t="s">
        <v>259</v>
      </c>
    </row>
    <row r="43" spans="1:16" x14ac:dyDescent="0.2">
      <c r="A43" s="106">
        <f t="shared" si="3"/>
        <v>21</v>
      </c>
      <c r="B43" s="91" t="s">
        <v>116</v>
      </c>
    </row>
    <row r="44" spans="1:16" s="125" customFormat="1" x14ac:dyDescent="0.2">
      <c r="A44" s="106">
        <f t="shared" si="3"/>
        <v>22</v>
      </c>
      <c r="B44" s="124" t="s">
        <v>277</v>
      </c>
      <c r="C44" s="111"/>
    </row>
    <row r="45" spans="1:16" s="125" customFormat="1" x14ac:dyDescent="0.2">
      <c r="A45" s="110">
        <f t="shared" si="3"/>
        <v>23</v>
      </c>
      <c r="B45" s="124" t="s">
        <v>258</v>
      </c>
      <c r="C45" s="111"/>
    </row>
    <row r="46" spans="1:16" x14ac:dyDescent="0.2">
      <c r="A46" s="110">
        <f t="shared" si="3"/>
        <v>24</v>
      </c>
      <c r="B46" s="91" t="s">
        <v>275</v>
      </c>
    </row>
    <row r="47" spans="1:16" x14ac:dyDescent="0.2">
      <c r="A47" s="110">
        <f t="shared" si="3"/>
        <v>25</v>
      </c>
      <c r="B47" s="81" t="s">
        <v>278</v>
      </c>
    </row>
    <row r="48" spans="1:16" x14ac:dyDescent="0.2">
      <c r="B48" s="137"/>
    </row>
  </sheetData>
  <mergeCells count="4">
    <mergeCell ref="A11:K11"/>
    <mergeCell ref="A12:K12"/>
    <mergeCell ref="C14:E14"/>
    <mergeCell ref="F14:K14"/>
  </mergeCells>
  <printOptions horizontalCentered="1"/>
  <pageMargins left="0.75" right="0.75" top="1" bottom="1" header="0.71" footer="0.5"/>
  <pageSetup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>
      <selection activeCell="A2" sqref="A1:A2"/>
    </sheetView>
  </sheetViews>
  <sheetFormatPr defaultRowHeight="12.75" x14ac:dyDescent="0.2"/>
  <cols>
    <col min="1" max="1" width="4.85546875" style="79" customWidth="1"/>
    <col min="2" max="2" width="20.140625" style="80" bestFit="1" customWidth="1"/>
    <col min="3" max="3" width="15.7109375" style="79" customWidth="1"/>
    <col min="4" max="6" width="15.7109375" style="81" customWidth="1"/>
    <col min="7" max="7" width="3.7109375" style="81" customWidth="1"/>
    <col min="8" max="8" width="15.7109375" style="81" customWidth="1"/>
    <col min="9" max="9" width="4.85546875" style="81" customWidth="1"/>
    <col min="10" max="11" width="15.7109375" style="81" customWidth="1"/>
    <col min="12" max="12" width="17.85546875" style="81" customWidth="1"/>
    <col min="13" max="13" width="16.85546875" style="81" bestFit="1" customWidth="1"/>
    <col min="14" max="258" width="9.140625" style="81"/>
    <col min="259" max="259" width="4.85546875" style="81" customWidth="1"/>
    <col min="260" max="260" width="20.140625" style="81" bestFit="1" customWidth="1"/>
    <col min="261" max="267" width="15.7109375" style="81" customWidth="1"/>
    <col min="268" max="268" width="15.85546875" style="81" customWidth="1"/>
    <col min="269" max="269" width="16.85546875" style="81" bestFit="1" customWidth="1"/>
    <col min="270" max="514" width="9.140625" style="81"/>
    <col min="515" max="515" width="4.85546875" style="81" customWidth="1"/>
    <col min="516" max="516" width="20.140625" style="81" bestFit="1" customWidth="1"/>
    <col min="517" max="523" width="15.7109375" style="81" customWidth="1"/>
    <col min="524" max="524" width="15.85546875" style="81" customWidth="1"/>
    <col min="525" max="525" width="16.85546875" style="81" bestFit="1" customWidth="1"/>
    <col min="526" max="770" width="9.140625" style="81"/>
    <col min="771" max="771" width="4.85546875" style="81" customWidth="1"/>
    <col min="772" max="772" width="20.140625" style="81" bestFit="1" customWidth="1"/>
    <col min="773" max="779" width="15.7109375" style="81" customWidth="1"/>
    <col min="780" max="780" width="15.85546875" style="81" customWidth="1"/>
    <col min="781" max="781" width="16.85546875" style="81" bestFit="1" customWidth="1"/>
    <col min="782" max="1026" width="9.140625" style="81"/>
    <col min="1027" max="1027" width="4.85546875" style="81" customWidth="1"/>
    <col min="1028" max="1028" width="20.140625" style="81" bestFit="1" customWidth="1"/>
    <col min="1029" max="1035" width="15.7109375" style="81" customWidth="1"/>
    <col min="1036" max="1036" width="15.85546875" style="81" customWidth="1"/>
    <col min="1037" max="1037" width="16.85546875" style="81" bestFit="1" customWidth="1"/>
    <col min="1038" max="1282" width="9.140625" style="81"/>
    <col min="1283" max="1283" width="4.85546875" style="81" customWidth="1"/>
    <col min="1284" max="1284" width="20.140625" style="81" bestFit="1" customWidth="1"/>
    <col min="1285" max="1291" width="15.7109375" style="81" customWidth="1"/>
    <col min="1292" max="1292" width="15.85546875" style="81" customWidth="1"/>
    <col min="1293" max="1293" width="16.85546875" style="81" bestFit="1" customWidth="1"/>
    <col min="1294" max="1538" width="9.140625" style="81"/>
    <col min="1539" max="1539" width="4.85546875" style="81" customWidth="1"/>
    <col min="1540" max="1540" width="20.140625" style="81" bestFit="1" customWidth="1"/>
    <col min="1541" max="1547" width="15.7109375" style="81" customWidth="1"/>
    <col min="1548" max="1548" width="15.85546875" style="81" customWidth="1"/>
    <col min="1549" max="1549" width="16.85546875" style="81" bestFit="1" customWidth="1"/>
    <col min="1550" max="1794" width="9.140625" style="81"/>
    <col min="1795" max="1795" width="4.85546875" style="81" customWidth="1"/>
    <col min="1796" max="1796" width="20.140625" style="81" bestFit="1" customWidth="1"/>
    <col min="1797" max="1803" width="15.7109375" style="81" customWidth="1"/>
    <col min="1804" max="1804" width="15.85546875" style="81" customWidth="1"/>
    <col min="1805" max="1805" width="16.85546875" style="81" bestFit="1" customWidth="1"/>
    <col min="1806" max="2050" width="9.140625" style="81"/>
    <col min="2051" max="2051" width="4.85546875" style="81" customWidth="1"/>
    <col min="2052" max="2052" width="20.140625" style="81" bestFit="1" customWidth="1"/>
    <col min="2053" max="2059" width="15.7109375" style="81" customWidth="1"/>
    <col min="2060" max="2060" width="15.85546875" style="81" customWidth="1"/>
    <col min="2061" max="2061" width="16.85546875" style="81" bestFit="1" customWidth="1"/>
    <col min="2062" max="2306" width="9.140625" style="81"/>
    <col min="2307" max="2307" width="4.85546875" style="81" customWidth="1"/>
    <col min="2308" max="2308" width="20.140625" style="81" bestFit="1" customWidth="1"/>
    <col min="2309" max="2315" width="15.7109375" style="81" customWidth="1"/>
    <col min="2316" max="2316" width="15.85546875" style="81" customWidth="1"/>
    <col min="2317" max="2317" width="16.85546875" style="81" bestFit="1" customWidth="1"/>
    <col min="2318" max="2562" width="9.140625" style="81"/>
    <col min="2563" max="2563" width="4.85546875" style="81" customWidth="1"/>
    <col min="2564" max="2564" width="20.140625" style="81" bestFit="1" customWidth="1"/>
    <col min="2565" max="2571" width="15.7109375" style="81" customWidth="1"/>
    <col min="2572" max="2572" width="15.85546875" style="81" customWidth="1"/>
    <col min="2573" max="2573" width="16.85546875" style="81" bestFit="1" customWidth="1"/>
    <col min="2574" max="2818" width="9.140625" style="81"/>
    <col min="2819" max="2819" width="4.85546875" style="81" customWidth="1"/>
    <col min="2820" max="2820" width="20.140625" style="81" bestFit="1" customWidth="1"/>
    <col min="2821" max="2827" width="15.7109375" style="81" customWidth="1"/>
    <col min="2828" max="2828" width="15.85546875" style="81" customWidth="1"/>
    <col min="2829" max="2829" width="16.85546875" style="81" bestFit="1" customWidth="1"/>
    <col min="2830" max="3074" width="9.140625" style="81"/>
    <col min="3075" max="3075" width="4.85546875" style="81" customWidth="1"/>
    <col min="3076" max="3076" width="20.140625" style="81" bestFit="1" customWidth="1"/>
    <col min="3077" max="3083" width="15.7109375" style="81" customWidth="1"/>
    <col min="3084" max="3084" width="15.85546875" style="81" customWidth="1"/>
    <col min="3085" max="3085" width="16.85546875" style="81" bestFit="1" customWidth="1"/>
    <col min="3086" max="3330" width="9.140625" style="81"/>
    <col min="3331" max="3331" width="4.85546875" style="81" customWidth="1"/>
    <col min="3332" max="3332" width="20.140625" style="81" bestFit="1" customWidth="1"/>
    <col min="3333" max="3339" width="15.7109375" style="81" customWidth="1"/>
    <col min="3340" max="3340" width="15.85546875" style="81" customWidth="1"/>
    <col min="3341" max="3341" width="16.85546875" style="81" bestFit="1" customWidth="1"/>
    <col min="3342" max="3586" width="9.140625" style="81"/>
    <col min="3587" max="3587" width="4.85546875" style="81" customWidth="1"/>
    <col min="3588" max="3588" width="20.140625" style="81" bestFit="1" customWidth="1"/>
    <col min="3589" max="3595" width="15.7109375" style="81" customWidth="1"/>
    <col min="3596" max="3596" width="15.85546875" style="81" customWidth="1"/>
    <col min="3597" max="3597" width="16.85546875" style="81" bestFit="1" customWidth="1"/>
    <col min="3598" max="3842" width="9.140625" style="81"/>
    <col min="3843" max="3843" width="4.85546875" style="81" customWidth="1"/>
    <col min="3844" max="3844" width="20.140625" style="81" bestFit="1" customWidth="1"/>
    <col min="3845" max="3851" width="15.7109375" style="81" customWidth="1"/>
    <col min="3852" max="3852" width="15.85546875" style="81" customWidth="1"/>
    <col min="3853" max="3853" width="16.85546875" style="81" bestFit="1" customWidth="1"/>
    <col min="3854" max="4098" width="9.140625" style="81"/>
    <col min="4099" max="4099" width="4.85546875" style="81" customWidth="1"/>
    <col min="4100" max="4100" width="20.140625" style="81" bestFit="1" customWidth="1"/>
    <col min="4101" max="4107" width="15.7109375" style="81" customWidth="1"/>
    <col min="4108" max="4108" width="15.85546875" style="81" customWidth="1"/>
    <col min="4109" max="4109" width="16.85546875" style="81" bestFit="1" customWidth="1"/>
    <col min="4110" max="4354" width="9.140625" style="81"/>
    <col min="4355" max="4355" width="4.85546875" style="81" customWidth="1"/>
    <col min="4356" max="4356" width="20.140625" style="81" bestFit="1" customWidth="1"/>
    <col min="4357" max="4363" width="15.7109375" style="81" customWidth="1"/>
    <col min="4364" max="4364" width="15.85546875" style="81" customWidth="1"/>
    <col min="4365" max="4365" width="16.85546875" style="81" bestFit="1" customWidth="1"/>
    <col min="4366" max="4610" width="9.140625" style="81"/>
    <col min="4611" max="4611" width="4.85546875" style="81" customWidth="1"/>
    <col min="4612" max="4612" width="20.140625" style="81" bestFit="1" customWidth="1"/>
    <col min="4613" max="4619" width="15.7109375" style="81" customWidth="1"/>
    <col min="4620" max="4620" width="15.85546875" style="81" customWidth="1"/>
    <col min="4621" max="4621" width="16.85546875" style="81" bestFit="1" customWidth="1"/>
    <col min="4622" max="4866" width="9.140625" style="81"/>
    <col min="4867" max="4867" width="4.85546875" style="81" customWidth="1"/>
    <col min="4868" max="4868" width="20.140625" style="81" bestFit="1" customWidth="1"/>
    <col min="4869" max="4875" width="15.7109375" style="81" customWidth="1"/>
    <col min="4876" max="4876" width="15.85546875" style="81" customWidth="1"/>
    <col min="4877" max="4877" width="16.85546875" style="81" bestFit="1" customWidth="1"/>
    <col min="4878" max="5122" width="9.140625" style="81"/>
    <col min="5123" max="5123" width="4.85546875" style="81" customWidth="1"/>
    <col min="5124" max="5124" width="20.140625" style="81" bestFit="1" customWidth="1"/>
    <col min="5125" max="5131" width="15.7109375" style="81" customWidth="1"/>
    <col min="5132" max="5132" width="15.85546875" style="81" customWidth="1"/>
    <col min="5133" max="5133" width="16.85546875" style="81" bestFit="1" customWidth="1"/>
    <col min="5134" max="5378" width="9.140625" style="81"/>
    <col min="5379" max="5379" width="4.85546875" style="81" customWidth="1"/>
    <col min="5380" max="5380" width="20.140625" style="81" bestFit="1" customWidth="1"/>
    <col min="5381" max="5387" width="15.7109375" style="81" customWidth="1"/>
    <col min="5388" max="5388" width="15.85546875" style="81" customWidth="1"/>
    <col min="5389" max="5389" width="16.85546875" style="81" bestFit="1" customWidth="1"/>
    <col min="5390" max="5634" width="9.140625" style="81"/>
    <col min="5635" max="5635" width="4.85546875" style="81" customWidth="1"/>
    <col min="5636" max="5636" width="20.140625" style="81" bestFit="1" customWidth="1"/>
    <col min="5637" max="5643" width="15.7109375" style="81" customWidth="1"/>
    <col min="5644" max="5644" width="15.85546875" style="81" customWidth="1"/>
    <col min="5645" max="5645" width="16.85546875" style="81" bestFit="1" customWidth="1"/>
    <col min="5646" max="5890" width="9.140625" style="81"/>
    <col min="5891" max="5891" width="4.85546875" style="81" customWidth="1"/>
    <col min="5892" max="5892" width="20.140625" style="81" bestFit="1" customWidth="1"/>
    <col min="5893" max="5899" width="15.7109375" style="81" customWidth="1"/>
    <col min="5900" max="5900" width="15.85546875" style="81" customWidth="1"/>
    <col min="5901" max="5901" width="16.85546875" style="81" bestFit="1" customWidth="1"/>
    <col min="5902" max="6146" width="9.140625" style="81"/>
    <col min="6147" max="6147" width="4.85546875" style="81" customWidth="1"/>
    <col min="6148" max="6148" width="20.140625" style="81" bestFit="1" customWidth="1"/>
    <col min="6149" max="6155" width="15.7109375" style="81" customWidth="1"/>
    <col min="6156" max="6156" width="15.85546875" style="81" customWidth="1"/>
    <col min="6157" max="6157" width="16.85546875" style="81" bestFit="1" customWidth="1"/>
    <col min="6158" max="6402" width="9.140625" style="81"/>
    <col min="6403" max="6403" width="4.85546875" style="81" customWidth="1"/>
    <col min="6404" max="6404" width="20.140625" style="81" bestFit="1" customWidth="1"/>
    <col min="6405" max="6411" width="15.7109375" style="81" customWidth="1"/>
    <col min="6412" max="6412" width="15.85546875" style="81" customWidth="1"/>
    <col min="6413" max="6413" width="16.85546875" style="81" bestFit="1" customWidth="1"/>
    <col min="6414" max="6658" width="9.140625" style="81"/>
    <col min="6659" max="6659" width="4.85546875" style="81" customWidth="1"/>
    <col min="6660" max="6660" width="20.140625" style="81" bestFit="1" customWidth="1"/>
    <col min="6661" max="6667" width="15.7109375" style="81" customWidth="1"/>
    <col min="6668" max="6668" width="15.85546875" style="81" customWidth="1"/>
    <col min="6669" max="6669" width="16.85546875" style="81" bestFit="1" customWidth="1"/>
    <col min="6670" max="6914" width="9.140625" style="81"/>
    <col min="6915" max="6915" width="4.85546875" style="81" customWidth="1"/>
    <col min="6916" max="6916" width="20.140625" style="81" bestFit="1" customWidth="1"/>
    <col min="6917" max="6923" width="15.7109375" style="81" customWidth="1"/>
    <col min="6924" max="6924" width="15.85546875" style="81" customWidth="1"/>
    <col min="6925" max="6925" width="16.85546875" style="81" bestFit="1" customWidth="1"/>
    <col min="6926" max="7170" width="9.140625" style="81"/>
    <col min="7171" max="7171" width="4.85546875" style="81" customWidth="1"/>
    <col min="7172" max="7172" width="20.140625" style="81" bestFit="1" customWidth="1"/>
    <col min="7173" max="7179" width="15.7109375" style="81" customWidth="1"/>
    <col min="7180" max="7180" width="15.85546875" style="81" customWidth="1"/>
    <col min="7181" max="7181" width="16.85546875" style="81" bestFit="1" customWidth="1"/>
    <col min="7182" max="7426" width="9.140625" style="81"/>
    <col min="7427" max="7427" width="4.85546875" style="81" customWidth="1"/>
    <col min="7428" max="7428" width="20.140625" style="81" bestFit="1" customWidth="1"/>
    <col min="7429" max="7435" width="15.7109375" style="81" customWidth="1"/>
    <col min="7436" max="7436" width="15.85546875" style="81" customWidth="1"/>
    <col min="7437" max="7437" width="16.85546875" style="81" bestFit="1" customWidth="1"/>
    <col min="7438" max="7682" width="9.140625" style="81"/>
    <col min="7683" max="7683" width="4.85546875" style="81" customWidth="1"/>
    <col min="7684" max="7684" width="20.140625" style="81" bestFit="1" customWidth="1"/>
    <col min="7685" max="7691" width="15.7109375" style="81" customWidth="1"/>
    <col min="7692" max="7692" width="15.85546875" style="81" customWidth="1"/>
    <col min="7693" max="7693" width="16.85546875" style="81" bestFit="1" customWidth="1"/>
    <col min="7694" max="7938" width="9.140625" style="81"/>
    <col min="7939" max="7939" width="4.85546875" style="81" customWidth="1"/>
    <col min="7940" max="7940" width="20.140625" style="81" bestFit="1" customWidth="1"/>
    <col min="7941" max="7947" width="15.7109375" style="81" customWidth="1"/>
    <col min="7948" max="7948" width="15.85546875" style="81" customWidth="1"/>
    <col min="7949" max="7949" width="16.85546875" style="81" bestFit="1" customWidth="1"/>
    <col min="7950" max="8194" width="9.140625" style="81"/>
    <col min="8195" max="8195" width="4.85546875" style="81" customWidth="1"/>
    <col min="8196" max="8196" width="20.140625" style="81" bestFit="1" customWidth="1"/>
    <col min="8197" max="8203" width="15.7109375" style="81" customWidth="1"/>
    <col min="8204" max="8204" width="15.85546875" style="81" customWidth="1"/>
    <col min="8205" max="8205" width="16.85546875" style="81" bestFit="1" customWidth="1"/>
    <col min="8206" max="8450" width="9.140625" style="81"/>
    <col min="8451" max="8451" width="4.85546875" style="81" customWidth="1"/>
    <col min="8452" max="8452" width="20.140625" style="81" bestFit="1" customWidth="1"/>
    <col min="8453" max="8459" width="15.7109375" style="81" customWidth="1"/>
    <col min="8460" max="8460" width="15.85546875" style="81" customWidth="1"/>
    <col min="8461" max="8461" width="16.85546875" style="81" bestFit="1" customWidth="1"/>
    <col min="8462" max="8706" width="9.140625" style="81"/>
    <col min="8707" max="8707" width="4.85546875" style="81" customWidth="1"/>
    <col min="8708" max="8708" width="20.140625" style="81" bestFit="1" customWidth="1"/>
    <col min="8709" max="8715" width="15.7109375" style="81" customWidth="1"/>
    <col min="8716" max="8716" width="15.85546875" style="81" customWidth="1"/>
    <col min="8717" max="8717" width="16.85546875" style="81" bestFit="1" customWidth="1"/>
    <col min="8718" max="8962" width="9.140625" style="81"/>
    <col min="8963" max="8963" width="4.85546875" style="81" customWidth="1"/>
    <col min="8964" max="8964" width="20.140625" style="81" bestFit="1" customWidth="1"/>
    <col min="8965" max="8971" width="15.7109375" style="81" customWidth="1"/>
    <col min="8972" max="8972" width="15.85546875" style="81" customWidth="1"/>
    <col min="8973" max="8973" width="16.85546875" style="81" bestFit="1" customWidth="1"/>
    <col min="8974" max="9218" width="9.140625" style="81"/>
    <col min="9219" max="9219" width="4.85546875" style="81" customWidth="1"/>
    <col min="9220" max="9220" width="20.140625" style="81" bestFit="1" customWidth="1"/>
    <col min="9221" max="9227" width="15.7109375" style="81" customWidth="1"/>
    <col min="9228" max="9228" width="15.85546875" style="81" customWidth="1"/>
    <col min="9229" max="9229" width="16.85546875" style="81" bestFit="1" customWidth="1"/>
    <col min="9230" max="9474" width="9.140625" style="81"/>
    <col min="9475" max="9475" width="4.85546875" style="81" customWidth="1"/>
    <col min="9476" max="9476" width="20.140625" style="81" bestFit="1" customWidth="1"/>
    <col min="9477" max="9483" width="15.7109375" style="81" customWidth="1"/>
    <col min="9484" max="9484" width="15.85546875" style="81" customWidth="1"/>
    <col min="9485" max="9485" width="16.85546875" style="81" bestFit="1" customWidth="1"/>
    <col min="9486" max="9730" width="9.140625" style="81"/>
    <col min="9731" max="9731" width="4.85546875" style="81" customWidth="1"/>
    <col min="9732" max="9732" width="20.140625" style="81" bestFit="1" customWidth="1"/>
    <col min="9733" max="9739" width="15.7109375" style="81" customWidth="1"/>
    <col min="9740" max="9740" width="15.85546875" style="81" customWidth="1"/>
    <col min="9741" max="9741" width="16.85546875" style="81" bestFit="1" customWidth="1"/>
    <col min="9742" max="9986" width="9.140625" style="81"/>
    <col min="9987" max="9987" width="4.85546875" style="81" customWidth="1"/>
    <col min="9988" max="9988" width="20.140625" style="81" bestFit="1" customWidth="1"/>
    <col min="9989" max="9995" width="15.7109375" style="81" customWidth="1"/>
    <col min="9996" max="9996" width="15.85546875" style="81" customWidth="1"/>
    <col min="9997" max="9997" width="16.85546875" style="81" bestFit="1" customWidth="1"/>
    <col min="9998" max="10242" width="9.140625" style="81"/>
    <col min="10243" max="10243" width="4.85546875" style="81" customWidth="1"/>
    <col min="10244" max="10244" width="20.140625" style="81" bestFit="1" customWidth="1"/>
    <col min="10245" max="10251" width="15.7109375" style="81" customWidth="1"/>
    <col min="10252" max="10252" width="15.85546875" style="81" customWidth="1"/>
    <col min="10253" max="10253" width="16.85546875" style="81" bestFit="1" customWidth="1"/>
    <col min="10254" max="10498" width="9.140625" style="81"/>
    <col min="10499" max="10499" width="4.85546875" style="81" customWidth="1"/>
    <col min="10500" max="10500" width="20.140625" style="81" bestFit="1" customWidth="1"/>
    <col min="10501" max="10507" width="15.7109375" style="81" customWidth="1"/>
    <col min="10508" max="10508" width="15.85546875" style="81" customWidth="1"/>
    <col min="10509" max="10509" width="16.85546875" style="81" bestFit="1" customWidth="1"/>
    <col min="10510" max="10754" width="9.140625" style="81"/>
    <col min="10755" max="10755" width="4.85546875" style="81" customWidth="1"/>
    <col min="10756" max="10756" width="20.140625" style="81" bestFit="1" customWidth="1"/>
    <col min="10757" max="10763" width="15.7109375" style="81" customWidth="1"/>
    <col min="10764" max="10764" width="15.85546875" style="81" customWidth="1"/>
    <col min="10765" max="10765" width="16.85546875" style="81" bestFit="1" customWidth="1"/>
    <col min="10766" max="11010" width="9.140625" style="81"/>
    <col min="11011" max="11011" width="4.85546875" style="81" customWidth="1"/>
    <col min="11012" max="11012" width="20.140625" style="81" bestFit="1" customWidth="1"/>
    <col min="11013" max="11019" width="15.7109375" style="81" customWidth="1"/>
    <col min="11020" max="11020" width="15.85546875" style="81" customWidth="1"/>
    <col min="11021" max="11021" width="16.85546875" style="81" bestFit="1" customWidth="1"/>
    <col min="11022" max="11266" width="9.140625" style="81"/>
    <col min="11267" max="11267" width="4.85546875" style="81" customWidth="1"/>
    <col min="11268" max="11268" width="20.140625" style="81" bestFit="1" customWidth="1"/>
    <col min="11269" max="11275" width="15.7109375" style="81" customWidth="1"/>
    <col min="11276" max="11276" width="15.85546875" style="81" customWidth="1"/>
    <col min="11277" max="11277" width="16.85546875" style="81" bestFit="1" customWidth="1"/>
    <col min="11278" max="11522" width="9.140625" style="81"/>
    <col min="11523" max="11523" width="4.85546875" style="81" customWidth="1"/>
    <col min="11524" max="11524" width="20.140625" style="81" bestFit="1" customWidth="1"/>
    <col min="11525" max="11531" width="15.7109375" style="81" customWidth="1"/>
    <col min="11532" max="11532" width="15.85546875" style="81" customWidth="1"/>
    <col min="11533" max="11533" width="16.85546875" style="81" bestFit="1" customWidth="1"/>
    <col min="11534" max="11778" width="9.140625" style="81"/>
    <col min="11779" max="11779" width="4.85546875" style="81" customWidth="1"/>
    <col min="11780" max="11780" width="20.140625" style="81" bestFit="1" customWidth="1"/>
    <col min="11781" max="11787" width="15.7109375" style="81" customWidth="1"/>
    <col min="11788" max="11788" width="15.85546875" style="81" customWidth="1"/>
    <col min="11789" max="11789" width="16.85546875" style="81" bestFit="1" customWidth="1"/>
    <col min="11790" max="12034" width="9.140625" style="81"/>
    <col min="12035" max="12035" width="4.85546875" style="81" customWidth="1"/>
    <col min="12036" max="12036" width="20.140625" style="81" bestFit="1" customWidth="1"/>
    <col min="12037" max="12043" width="15.7109375" style="81" customWidth="1"/>
    <col min="12044" max="12044" width="15.85546875" style="81" customWidth="1"/>
    <col min="12045" max="12045" width="16.85546875" style="81" bestFit="1" customWidth="1"/>
    <col min="12046" max="12290" width="9.140625" style="81"/>
    <col min="12291" max="12291" width="4.85546875" style="81" customWidth="1"/>
    <col min="12292" max="12292" width="20.140625" style="81" bestFit="1" customWidth="1"/>
    <col min="12293" max="12299" width="15.7109375" style="81" customWidth="1"/>
    <col min="12300" max="12300" width="15.85546875" style="81" customWidth="1"/>
    <col min="12301" max="12301" width="16.85546875" style="81" bestFit="1" customWidth="1"/>
    <col min="12302" max="12546" width="9.140625" style="81"/>
    <col min="12547" max="12547" width="4.85546875" style="81" customWidth="1"/>
    <col min="12548" max="12548" width="20.140625" style="81" bestFit="1" customWidth="1"/>
    <col min="12549" max="12555" width="15.7109375" style="81" customWidth="1"/>
    <col min="12556" max="12556" width="15.85546875" style="81" customWidth="1"/>
    <col min="12557" max="12557" width="16.85546875" style="81" bestFit="1" customWidth="1"/>
    <col min="12558" max="12802" width="9.140625" style="81"/>
    <col min="12803" max="12803" width="4.85546875" style="81" customWidth="1"/>
    <col min="12804" max="12804" width="20.140625" style="81" bestFit="1" customWidth="1"/>
    <col min="12805" max="12811" width="15.7109375" style="81" customWidth="1"/>
    <col min="12812" max="12812" width="15.85546875" style="81" customWidth="1"/>
    <col min="12813" max="12813" width="16.85546875" style="81" bestFit="1" customWidth="1"/>
    <col min="12814" max="13058" width="9.140625" style="81"/>
    <col min="13059" max="13059" width="4.85546875" style="81" customWidth="1"/>
    <col min="13060" max="13060" width="20.140625" style="81" bestFit="1" customWidth="1"/>
    <col min="13061" max="13067" width="15.7109375" style="81" customWidth="1"/>
    <col min="13068" max="13068" width="15.85546875" style="81" customWidth="1"/>
    <col min="13069" max="13069" width="16.85546875" style="81" bestFit="1" customWidth="1"/>
    <col min="13070" max="13314" width="9.140625" style="81"/>
    <col min="13315" max="13315" width="4.85546875" style="81" customWidth="1"/>
    <col min="13316" max="13316" width="20.140625" style="81" bestFit="1" customWidth="1"/>
    <col min="13317" max="13323" width="15.7109375" style="81" customWidth="1"/>
    <col min="13324" max="13324" width="15.85546875" style="81" customWidth="1"/>
    <col min="13325" max="13325" width="16.85546875" style="81" bestFit="1" customWidth="1"/>
    <col min="13326" max="13570" width="9.140625" style="81"/>
    <col min="13571" max="13571" width="4.85546875" style="81" customWidth="1"/>
    <col min="13572" max="13572" width="20.140625" style="81" bestFit="1" customWidth="1"/>
    <col min="13573" max="13579" width="15.7109375" style="81" customWidth="1"/>
    <col min="13580" max="13580" width="15.85546875" style="81" customWidth="1"/>
    <col min="13581" max="13581" width="16.85546875" style="81" bestFit="1" customWidth="1"/>
    <col min="13582" max="13826" width="9.140625" style="81"/>
    <col min="13827" max="13827" width="4.85546875" style="81" customWidth="1"/>
    <col min="13828" max="13828" width="20.140625" style="81" bestFit="1" customWidth="1"/>
    <col min="13829" max="13835" width="15.7109375" style="81" customWidth="1"/>
    <col min="13836" max="13836" width="15.85546875" style="81" customWidth="1"/>
    <col min="13837" max="13837" width="16.85546875" style="81" bestFit="1" customWidth="1"/>
    <col min="13838" max="14082" width="9.140625" style="81"/>
    <col min="14083" max="14083" width="4.85546875" style="81" customWidth="1"/>
    <col min="14084" max="14084" width="20.140625" style="81" bestFit="1" customWidth="1"/>
    <col min="14085" max="14091" width="15.7109375" style="81" customWidth="1"/>
    <col min="14092" max="14092" width="15.85546875" style="81" customWidth="1"/>
    <col min="14093" max="14093" width="16.85546875" style="81" bestFit="1" customWidth="1"/>
    <col min="14094" max="14338" width="9.140625" style="81"/>
    <col min="14339" max="14339" width="4.85546875" style="81" customWidth="1"/>
    <col min="14340" max="14340" width="20.140625" style="81" bestFit="1" customWidth="1"/>
    <col min="14341" max="14347" width="15.7109375" style="81" customWidth="1"/>
    <col min="14348" max="14348" width="15.85546875" style="81" customWidth="1"/>
    <col min="14349" max="14349" width="16.85546875" style="81" bestFit="1" customWidth="1"/>
    <col min="14350" max="14594" width="9.140625" style="81"/>
    <col min="14595" max="14595" width="4.85546875" style="81" customWidth="1"/>
    <col min="14596" max="14596" width="20.140625" style="81" bestFit="1" customWidth="1"/>
    <col min="14597" max="14603" width="15.7109375" style="81" customWidth="1"/>
    <col min="14604" max="14604" width="15.85546875" style="81" customWidth="1"/>
    <col min="14605" max="14605" width="16.85546875" style="81" bestFit="1" customWidth="1"/>
    <col min="14606" max="14850" width="9.140625" style="81"/>
    <col min="14851" max="14851" width="4.85546875" style="81" customWidth="1"/>
    <col min="14852" max="14852" width="20.140625" style="81" bestFit="1" customWidth="1"/>
    <col min="14853" max="14859" width="15.7109375" style="81" customWidth="1"/>
    <col min="14860" max="14860" width="15.85546875" style="81" customWidth="1"/>
    <col min="14861" max="14861" width="16.85546875" style="81" bestFit="1" customWidth="1"/>
    <col min="14862" max="15106" width="9.140625" style="81"/>
    <col min="15107" max="15107" width="4.85546875" style="81" customWidth="1"/>
    <col min="15108" max="15108" width="20.140625" style="81" bestFit="1" customWidth="1"/>
    <col min="15109" max="15115" width="15.7109375" style="81" customWidth="1"/>
    <col min="15116" max="15116" width="15.85546875" style="81" customWidth="1"/>
    <col min="15117" max="15117" width="16.85546875" style="81" bestFit="1" customWidth="1"/>
    <col min="15118" max="15362" width="9.140625" style="81"/>
    <col min="15363" max="15363" width="4.85546875" style="81" customWidth="1"/>
    <col min="15364" max="15364" width="20.140625" style="81" bestFit="1" customWidth="1"/>
    <col min="15365" max="15371" width="15.7109375" style="81" customWidth="1"/>
    <col min="15372" max="15372" width="15.85546875" style="81" customWidth="1"/>
    <col min="15373" max="15373" width="16.85546875" style="81" bestFit="1" customWidth="1"/>
    <col min="15374" max="15618" width="9.140625" style="81"/>
    <col min="15619" max="15619" width="4.85546875" style="81" customWidth="1"/>
    <col min="15620" max="15620" width="20.140625" style="81" bestFit="1" customWidth="1"/>
    <col min="15621" max="15627" width="15.7109375" style="81" customWidth="1"/>
    <col min="15628" max="15628" width="15.85546875" style="81" customWidth="1"/>
    <col min="15629" max="15629" width="16.85546875" style="81" bestFit="1" customWidth="1"/>
    <col min="15630" max="15874" width="9.140625" style="81"/>
    <col min="15875" max="15875" width="4.85546875" style="81" customWidth="1"/>
    <col min="15876" max="15876" width="20.140625" style="81" bestFit="1" customWidth="1"/>
    <col min="15877" max="15883" width="15.7109375" style="81" customWidth="1"/>
    <col min="15884" max="15884" width="15.85546875" style="81" customWidth="1"/>
    <col min="15885" max="15885" width="16.85546875" style="81" bestFit="1" customWidth="1"/>
    <col min="15886" max="16130" width="9.140625" style="81"/>
    <col min="16131" max="16131" width="4.85546875" style="81" customWidth="1"/>
    <col min="16132" max="16132" width="20.140625" style="81" bestFit="1" customWidth="1"/>
    <col min="16133" max="16139" width="15.7109375" style="81" customWidth="1"/>
    <col min="16140" max="16140" width="15.85546875" style="81" customWidth="1"/>
    <col min="16141" max="16141" width="16.85546875" style="81" bestFit="1" customWidth="1"/>
    <col min="16142" max="16384" width="9.140625" style="81"/>
  </cols>
  <sheetData>
    <row r="1" spans="1:13" x14ac:dyDescent="0.2">
      <c r="A1" s="137" t="s">
        <v>281</v>
      </c>
      <c r="C1" s="176"/>
    </row>
    <row r="2" spans="1:13" x14ac:dyDescent="0.2">
      <c r="A2" s="137" t="s">
        <v>280</v>
      </c>
      <c r="C2" s="176"/>
    </row>
    <row r="3" spans="1:13" x14ac:dyDescent="0.2">
      <c r="H3" s="91" t="s">
        <v>77</v>
      </c>
      <c r="I3" s="91"/>
      <c r="L3" s="91"/>
    </row>
    <row r="4" spans="1:13" x14ac:dyDescent="0.2">
      <c r="H4" s="81" t="s">
        <v>78</v>
      </c>
      <c r="L4" s="91"/>
    </row>
    <row r="5" spans="1:13" x14ac:dyDescent="0.2">
      <c r="H5" s="81" t="s">
        <v>79</v>
      </c>
      <c r="L5" s="91"/>
    </row>
    <row r="6" spans="1:13" x14ac:dyDescent="0.2">
      <c r="H6" s="91" t="s">
        <v>265</v>
      </c>
      <c r="I6" s="91"/>
      <c r="L6" s="91"/>
    </row>
    <row r="7" spans="1:13" x14ac:dyDescent="0.2">
      <c r="C7" s="91"/>
    </row>
    <row r="8" spans="1:13" x14ac:dyDescent="0.2">
      <c r="C8" s="91"/>
    </row>
    <row r="11" spans="1:13" x14ac:dyDescent="0.2">
      <c r="A11" s="178" t="s">
        <v>117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82"/>
      <c r="M11" s="82"/>
    </row>
    <row r="12" spans="1:13" x14ac:dyDescent="0.2">
      <c r="A12" s="179" t="s">
        <v>81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79"/>
      <c r="M12" s="79"/>
    </row>
    <row r="13" spans="1:13" x14ac:dyDescent="0.2">
      <c r="A13" s="78"/>
      <c r="B13" s="79"/>
      <c r="D13" s="79"/>
      <c r="E13" s="79"/>
      <c r="F13" s="79"/>
      <c r="G13" s="79"/>
      <c r="H13" s="79"/>
      <c r="I13" s="79"/>
      <c r="J13" s="79"/>
      <c r="K13" s="79"/>
      <c r="L13" s="79"/>
      <c r="M13" s="79"/>
    </row>
    <row r="14" spans="1:13" ht="15" x14ac:dyDescent="0.25">
      <c r="A14" s="78"/>
      <c r="B14" s="79"/>
      <c r="C14" s="178" t="s">
        <v>257</v>
      </c>
      <c r="D14" s="178"/>
      <c r="E14" s="178"/>
      <c r="F14" s="180" t="s">
        <v>263</v>
      </c>
      <c r="G14" s="181"/>
      <c r="H14" s="181"/>
      <c r="I14" s="181"/>
      <c r="J14" s="181"/>
      <c r="K14" s="181"/>
      <c r="L14" s="173"/>
      <c r="M14" s="153"/>
    </row>
    <row r="15" spans="1:13" x14ac:dyDescent="0.2">
      <c r="B15" s="79"/>
      <c r="D15" s="79"/>
      <c r="E15" s="79"/>
      <c r="F15" s="154"/>
      <c r="G15" s="85"/>
      <c r="H15" s="85">
        <v>2018</v>
      </c>
      <c r="I15" s="85"/>
      <c r="J15" s="85"/>
      <c r="K15" s="85"/>
      <c r="L15" s="173"/>
      <c r="M15" s="85"/>
    </row>
    <row r="16" spans="1:13" x14ac:dyDescent="0.2">
      <c r="B16" s="79"/>
      <c r="C16" s="112"/>
      <c r="D16" s="112">
        <v>2018</v>
      </c>
      <c r="E16" s="112"/>
      <c r="F16" s="154">
        <v>2018</v>
      </c>
      <c r="G16" s="85"/>
      <c r="H16" s="85" t="s">
        <v>82</v>
      </c>
      <c r="I16" s="85"/>
      <c r="J16" s="85"/>
      <c r="L16" s="173"/>
      <c r="M16" s="90"/>
    </row>
    <row r="17" spans="1:14" x14ac:dyDescent="0.2">
      <c r="B17" s="79"/>
      <c r="C17" s="112"/>
      <c r="D17" s="112" t="s">
        <v>83</v>
      </c>
      <c r="E17" s="112"/>
      <c r="F17" s="154" t="s">
        <v>82</v>
      </c>
      <c r="G17" s="85"/>
      <c r="H17" s="83" t="s">
        <v>84</v>
      </c>
      <c r="I17" s="83"/>
      <c r="J17" s="85"/>
      <c r="K17" s="85">
        <v>2018</v>
      </c>
      <c r="L17" s="173">
        <v>2018</v>
      </c>
      <c r="M17" s="90"/>
    </row>
    <row r="18" spans="1:14" x14ac:dyDescent="0.2">
      <c r="C18" s="113"/>
      <c r="D18" s="113" t="s">
        <v>84</v>
      </c>
      <c r="E18" s="113"/>
      <c r="F18" s="155" t="s">
        <v>84</v>
      </c>
      <c r="G18" s="83"/>
      <c r="H18" s="84" t="s">
        <v>85</v>
      </c>
      <c r="I18" s="84"/>
      <c r="J18" s="83">
        <v>2018</v>
      </c>
      <c r="K18" s="153" t="s">
        <v>276</v>
      </c>
      <c r="L18" s="155" t="s">
        <v>260</v>
      </c>
      <c r="M18" s="90"/>
    </row>
    <row r="19" spans="1:14" x14ac:dyDescent="0.2">
      <c r="C19" s="114">
        <v>2018</v>
      </c>
      <c r="D19" s="114" t="s">
        <v>86</v>
      </c>
      <c r="E19" s="114"/>
      <c r="F19" s="156" t="s">
        <v>85</v>
      </c>
      <c r="G19" s="84"/>
      <c r="H19" s="84" t="s">
        <v>87</v>
      </c>
      <c r="I19" s="84"/>
      <c r="J19" s="84" t="s">
        <v>49</v>
      </c>
      <c r="K19" s="85" t="s">
        <v>88</v>
      </c>
      <c r="L19" s="156" t="s">
        <v>88</v>
      </c>
      <c r="M19" s="90"/>
    </row>
    <row r="20" spans="1:14" s="130" customFormat="1" ht="14.25" x14ac:dyDescent="0.25">
      <c r="A20" s="126" t="s">
        <v>89</v>
      </c>
      <c r="B20" s="127"/>
      <c r="C20" s="134" t="s">
        <v>90</v>
      </c>
      <c r="D20" s="134" t="s">
        <v>91</v>
      </c>
      <c r="E20" s="134" t="s">
        <v>92</v>
      </c>
      <c r="F20" s="157" t="s">
        <v>93</v>
      </c>
      <c r="G20" s="128"/>
      <c r="H20" s="128" t="s">
        <v>94</v>
      </c>
      <c r="I20" s="128"/>
      <c r="J20" s="128" t="s">
        <v>84</v>
      </c>
      <c r="K20" s="128" t="s">
        <v>95</v>
      </c>
      <c r="L20" s="174" t="s">
        <v>261</v>
      </c>
      <c r="M20" s="129" t="s">
        <v>255</v>
      </c>
    </row>
    <row r="21" spans="1:14" x14ac:dyDescent="0.2">
      <c r="A21" s="86" t="s">
        <v>96</v>
      </c>
      <c r="B21" s="87" t="s">
        <v>97</v>
      </c>
      <c r="C21" s="115" t="s">
        <v>98</v>
      </c>
      <c r="D21" s="115" t="s">
        <v>99</v>
      </c>
      <c r="E21" s="116" t="s">
        <v>100</v>
      </c>
      <c r="F21" s="158" t="s">
        <v>101</v>
      </c>
      <c r="G21" s="37"/>
      <c r="H21" s="88" t="s">
        <v>102</v>
      </c>
      <c r="I21" s="37"/>
      <c r="J21" s="88" t="s">
        <v>103</v>
      </c>
      <c r="K21" s="88" t="s">
        <v>104</v>
      </c>
      <c r="L21" s="175" t="s">
        <v>254</v>
      </c>
      <c r="M21" s="43" t="s">
        <v>256</v>
      </c>
      <c r="N21" s="84"/>
    </row>
    <row r="22" spans="1:14" x14ac:dyDescent="0.2">
      <c r="C22" s="117"/>
      <c r="D22" s="117"/>
      <c r="E22" s="117"/>
      <c r="F22" s="159"/>
      <c r="G22" s="90"/>
      <c r="H22" s="90"/>
      <c r="I22" s="90"/>
      <c r="J22" s="90"/>
      <c r="K22" s="90"/>
      <c r="L22" s="159"/>
      <c r="M22" s="90"/>
    </row>
    <row r="23" spans="1:14" x14ac:dyDescent="0.2">
      <c r="A23" s="79">
        <v>1</v>
      </c>
      <c r="B23" s="91" t="s">
        <v>105</v>
      </c>
      <c r="C23" s="135">
        <v>80592.751999999993</v>
      </c>
      <c r="D23" s="135">
        <v>-23247.254000000001</v>
      </c>
      <c r="E23" s="136">
        <v>57345.497999999992</v>
      </c>
      <c r="F23" s="160">
        <f>'CAP_Depr_Expense Total'!BZ33/1000</f>
        <v>119198.14509171911</v>
      </c>
      <c r="G23" s="161"/>
      <c r="H23" s="133">
        <f>-'Co Adj Calc'!AC14/1000</f>
        <v>-36984.508696231613</v>
      </c>
      <c r="I23" s="161"/>
      <c r="J23" s="133">
        <f>F23+H23</f>
        <v>82213.636395487498</v>
      </c>
      <c r="K23" s="133">
        <f>J23-E23</f>
        <v>24868.138395487505</v>
      </c>
      <c r="L23" s="160">
        <v>28059.635000000009</v>
      </c>
      <c r="M23" s="133">
        <f>K23-L23</f>
        <v>-3191.4966045125038</v>
      </c>
    </row>
    <row r="24" spans="1:14" x14ac:dyDescent="0.2">
      <c r="A24" s="79">
        <v>2</v>
      </c>
      <c r="B24" s="81"/>
      <c r="C24" s="118"/>
      <c r="D24" s="118"/>
      <c r="E24" s="119"/>
      <c r="F24" s="162"/>
      <c r="G24" s="101"/>
      <c r="H24" s="98"/>
      <c r="I24" s="102"/>
      <c r="J24" s="98"/>
      <c r="K24" s="98"/>
      <c r="L24" s="162"/>
      <c r="M24" s="98"/>
    </row>
    <row r="25" spans="1:14" x14ac:dyDescent="0.2">
      <c r="A25" s="79">
        <v>3</v>
      </c>
      <c r="B25" s="81" t="s">
        <v>106</v>
      </c>
      <c r="C25" s="118">
        <v>160939.307</v>
      </c>
      <c r="D25" s="118">
        <v>-3402.788</v>
      </c>
      <c r="E25" s="119">
        <v>157536.519</v>
      </c>
      <c r="F25" s="162">
        <f>'CAP_Depr_Expense Total'!BZ34/1000</f>
        <v>315780.46111247351</v>
      </c>
      <c r="G25" s="101"/>
      <c r="H25" s="98">
        <f>-'Co Adj Calc'!AC15/1000</f>
        <v>-6470.6435892694772</v>
      </c>
      <c r="I25" s="163"/>
      <c r="J25" s="98">
        <f t="shared" ref="J25:J33" si="0">F25+H25</f>
        <v>309309.81752320402</v>
      </c>
      <c r="K25" s="98">
        <f t="shared" ref="K25:K33" si="1">J25-E25</f>
        <v>151773.29852320402</v>
      </c>
      <c r="L25" s="162">
        <v>159593.31499999997</v>
      </c>
      <c r="M25" s="98">
        <f>K25-L25</f>
        <v>-7820.0164767959504</v>
      </c>
    </row>
    <row r="26" spans="1:14" x14ac:dyDescent="0.2">
      <c r="A26" s="79">
        <v>4</v>
      </c>
      <c r="B26" s="81"/>
      <c r="C26" s="118"/>
      <c r="D26" s="118"/>
      <c r="E26" s="119"/>
      <c r="F26" s="162"/>
      <c r="G26" s="101"/>
      <c r="H26" s="98"/>
      <c r="I26" s="102"/>
      <c r="J26" s="98"/>
      <c r="K26" s="98"/>
      <c r="L26" s="162"/>
      <c r="M26" s="98"/>
    </row>
    <row r="27" spans="1:14" x14ac:dyDescent="0.2">
      <c r="A27" s="79">
        <v>5</v>
      </c>
      <c r="B27" s="81" t="s">
        <v>107</v>
      </c>
      <c r="C27" s="118">
        <v>472410.37300000002</v>
      </c>
      <c r="D27" s="118">
        <v>-21430.306</v>
      </c>
      <c r="E27" s="119">
        <v>450980.06700000004</v>
      </c>
      <c r="F27" s="162">
        <f>'CAP_Depr_Expense Total'!BZ35/1000</f>
        <v>517112.82597579923</v>
      </c>
      <c r="G27" s="101"/>
      <c r="H27" s="98">
        <f>-'Co Adj Calc'!AC16/1000</f>
        <v>-20032.647385179233</v>
      </c>
      <c r="I27" s="163"/>
      <c r="J27" s="98">
        <f t="shared" si="0"/>
        <v>497080.17859061999</v>
      </c>
      <c r="K27" s="98">
        <f t="shared" si="1"/>
        <v>46100.111590619956</v>
      </c>
      <c r="L27" s="162">
        <v>51923.940999999875</v>
      </c>
      <c r="M27" s="98">
        <f>K27-L27</f>
        <v>-5823.8294093799195</v>
      </c>
    </row>
    <row r="28" spans="1:14" x14ac:dyDescent="0.2">
      <c r="A28" s="79">
        <v>6</v>
      </c>
      <c r="B28" s="81"/>
      <c r="C28" s="118"/>
      <c r="D28" s="118"/>
      <c r="E28" s="119"/>
      <c r="F28" s="162"/>
      <c r="G28" s="101"/>
      <c r="H28" s="98"/>
      <c r="I28" s="102"/>
      <c r="J28" s="98"/>
      <c r="K28" s="98"/>
      <c r="L28" s="162"/>
      <c r="M28" s="98"/>
    </row>
    <row r="29" spans="1:14" x14ac:dyDescent="0.2">
      <c r="A29" s="79">
        <v>7</v>
      </c>
      <c r="B29" s="81" t="s">
        <v>108</v>
      </c>
      <c r="C29" s="118">
        <v>154626.87599999999</v>
      </c>
      <c r="D29" s="118">
        <v>-237.56800000000001</v>
      </c>
      <c r="E29" s="119">
        <v>154389.30799999999</v>
      </c>
      <c r="F29" s="162">
        <f>'CAP_Depr_Expense Total'!BZ36/1000</f>
        <v>144099.53042581907</v>
      </c>
      <c r="G29" s="101"/>
      <c r="H29" s="98">
        <f>-'Co Adj Calc'!AC17/1000</f>
        <v>-240.09475546652345</v>
      </c>
      <c r="I29" s="163"/>
      <c r="J29" s="98">
        <f t="shared" si="0"/>
        <v>143859.43567035254</v>
      </c>
      <c r="K29" s="98">
        <f t="shared" si="1"/>
        <v>-10529.872329647449</v>
      </c>
      <c r="L29" s="162">
        <v>-9873.7069999999658</v>
      </c>
      <c r="M29" s="98">
        <f>K29-L29</f>
        <v>-656.1653296474833</v>
      </c>
    </row>
    <row r="30" spans="1:14" x14ac:dyDescent="0.2">
      <c r="A30" s="79">
        <v>8</v>
      </c>
      <c r="B30" s="81"/>
      <c r="C30" s="118"/>
      <c r="D30" s="118"/>
      <c r="E30" s="119"/>
      <c r="F30" s="162"/>
      <c r="G30" s="101"/>
      <c r="H30" s="98"/>
      <c r="I30" s="102"/>
      <c r="J30" s="98"/>
      <c r="K30" s="98"/>
      <c r="L30" s="162"/>
      <c r="M30" s="98"/>
    </row>
    <row r="31" spans="1:14" x14ac:dyDescent="0.2">
      <c r="A31" s="79">
        <v>9</v>
      </c>
      <c r="B31" s="81" t="s">
        <v>109</v>
      </c>
      <c r="C31" s="118">
        <v>559877.65500000003</v>
      </c>
      <c r="D31" s="118">
        <v>-5676.9380000000001</v>
      </c>
      <c r="E31" s="119">
        <v>554200.71700000006</v>
      </c>
      <c r="F31" s="162">
        <f>'CAP_Depr_Expense Total'!BZ37/1000</f>
        <v>530311.94583228661</v>
      </c>
      <c r="G31" s="101"/>
      <c r="H31" s="98">
        <f>-'Co Adj Calc'!AC18/1000</f>
        <v>-824.50575799898149</v>
      </c>
      <c r="I31" s="163"/>
      <c r="J31" s="99">
        <f t="shared" si="0"/>
        <v>529487.44007428759</v>
      </c>
      <c r="K31" s="99">
        <f t="shared" si="1"/>
        <v>-24713.276925712475</v>
      </c>
      <c r="L31" s="164">
        <v>-18265.430000000051</v>
      </c>
      <c r="M31" s="99">
        <f>K31-L31</f>
        <v>-6447.8469257124234</v>
      </c>
    </row>
    <row r="32" spans="1:14" x14ac:dyDescent="0.2">
      <c r="A32" s="79">
        <v>10</v>
      </c>
      <c r="B32" s="81"/>
      <c r="C32" s="118"/>
      <c r="D32" s="118"/>
      <c r="E32" s="119"/>
      <c r="F32" s="162"/>
      <c r="G32" s="101"/>
      <c r="H32" s="98"/>
      <c r="I32" s="102"/>
      <c r="J32" s="98"/>
      <c r="K32" s="98"/>
      <c r="L32" s="162"/>
      <c r="M32" s="98"/>
    </row>
    <row r="33" spans="1:13" x14ac:dyDescent="0.2">
      <c r="A33" s="79">
        <v>11</v>
      </c>
      <c r="B33" s="92" t="s">
        <v>110</v>
      </c>
      <c r="C33" s="120">
        <v>38937.849000000002</v>
      </c>
      <c r="D33" s="120">
        <v>-719.20399999999995</v>
      </c>
      <c r="E33" s="121">
        <v>38218.645000000004</v>
      </c>
      <c r="F33" s="167">
        <f>'CAP_Depr_Expense Total'!BZ38/1000</f>
        <v>35276.796520384225</v>
      </c>
      <c r="G33" s="101"/>
      <c r="H33" s="100">
        <f>-'Co Adj Calc'!AC19/1000</f>
        <v>-254.8761813504421</v>
      </c>
      <c r="I33" s="163"/>
      <c r="J33" s="100">
        <f t="shared" si="0"/>
        <v>35021.920339033786</v>
      </c>
      <c r="K33" s="100">
        <f t="shared" si="1"/>
        <v>-3196.7246609662179</v>
      </c>
      <c r="L33" s="167">
        <v>-2572.4290000000037</v>
      </c>
      <c r="M33" s="100">
        <f>K33-L33</f>
        <v>-624.2956609662142</v>
      </c>
    </row>
    <row r="34" spans="1:13" x14ac:dyDescent="0.2">
      <c r="A34" s="79">
        <v>12</v>
      </c>
      <c r="C34" s="122"/>
      <c r="D34" s="117"/>
      <c r="E34" s="117"/>
      <c r="F34" s="162"/>
      <c r="G34" s="101"/>
      <c r="H34" s="98"/>
      <c r="I34" s="102"/>
      <c r="J34" s="98"/>
      <c r="K34" s="90"/>
      <c r="L34" s="162"/>
      <c r="M34" s="98"/>
    </row>
    <row r="35" spans="1:13" ht="13.5" thickBot="1" x14ac:dyDescent="0.25">
      <c r="A35" s="79">
        <v>13</v>
      </c>
      <c r="B35" s="80" t="s">
        <v>111</v>
      </c>
      <c r="C35" s="123">
        <v>1467384.8119999999</v>
      </c>
      <c r="D35" s="123">
        <v>-54714.057999999997</v>
      </c>
      <c r="E35" s="123">
        <v>1412670.7540000002</v>
      </c>
      <c r="F35" s="168">
        <f t="shared" ref="F35" si="2">SUM(F23:F33)</f>
        <v>1661779.7049584819</v>
      </c>
      <c r="G35" s="101"/>
      <c r="H35" s="94">
        <f>SUM(H23:H33)</f>
        <v>-64807.276365496269</v>
      </c>
      <c r="I35" s="163"/>
      <c r="J35" s="94">
        <f>SUM(J23:J33)</f>
        <v>1596972.4285929853</v>
      </c>
      <c r="K35" s="94">
        <f>SUM(K23:K33)</f>
        <v>184301.67459298534</v>
      </c>
      <c r="L35" s="168">
        <v>208865.32500000001</v>
      </c>
      <c r="M35" s="94">
        <f>K35-L35</f>
        <v>-24563.650407014677</v>
      </c>
    </row>
    <row r="36" spans="1:13" ht="13.5" thickTop="1" x14ac:dyDescent="0.2">
      <c r="A36" s="79">
        <v>14</v>
      </c>
      <c r="C36" s="95"/>
      <c r="D36" s="90"/>
      <c r="E36" s="90"/>
      <c r="F36" s="90"/>
      <c r="G36" s="90"/>
      <c r="H36" s="90"/>
      <c r="I36" s="90"/>
      <c r="J36" s="90"/>
      <c r="K36" s="90"/>
    </row>
    <row r="37" spans="1:13" x14ac:dyDescent="0.2">
      <c r="A37" s="79">
        <v>15</v>
      </c>
      <c r="C37" s="95" t="s">
        <v>112</v>
      </c>
      <c r="D37" s="85"/>
      <c r="E37" s="85"/>
      <c r="F37" s="85" t="s">
        <v>113</v>
      </c>
      <c r="G37" s="85"/>
      <c r="H37" s="85"/>
      <c r="I37" s="85"/>
      <c r="J37" s="85"/>
      <c r="L37" s="107" t="s">
        <v>114</v>
      </c>
    </row>
    <row r="38" spans="1:13" x14ac:dyDescent="0.2">
      <c r="A38" s="79">
        <f>+A37+1</f>
        <v>16</v>
      </c>
      <c r="L38" s="90"/>
    </row>
    <row r="39" spans="1:13" ht="13.5" customHeight="1" x14ac:dyDescent="0.35">
      <c r="A39" s="106">
        <f t="shared" ref="A39:A47" si="3">+A38+1</f>
        <v>17</v>
      </c>
      <c r="C39" s="96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1:13" x14ac:dyDescent="0.2">
      <c r="A40" s="106">
        <f t="shared" si="3"/>
        <v>18</v>
      </c>
    </row>
    <row r="41" spans="1:13" x14ac:dyDescent="0.2">
      <c r="A41" s="106">
        <f t="shared" si="3"/>
        <v>19</v>
      </c>
      <c r="B41" s="35" t="s">
        <v>115</v>
      </c>
    </row>
    <row r="42" spans="1:13" x14ac:dyDescent="0.2">
      <c r="A42" s="106">
        <f t="shared" si="3"/>
        <v>20</v>
      </c>
      <c r="B42" s="91" t="s">
        <v>259</v>
      </c>
    </row>
    <row r="43" spans="1:13" x14ac:dyDescent="0.2">
      <c r="A43" s="106">
        <f t="shared" si="3"/>
        <v>21</v>
      </c>
      <c r="B43" s="91" t="s">
        <v>116</v>
      </c>
    </row>
    <row r="44" spans="1:13" s="125" customFormat="1" x14ac:dyDescent="0.2">
      <c r="A44" s="106">
        <f t="shared" si="3"/>
        <v>22</v>
      </c>
      <c r="B44" s="124" t="s">
        <v>277</v>
      </c>
      <c r="C44" s="111"/>
    </row>
    <row r="45" spans="1:13" s="125" customFormat="1" x14ac:dyDescent="0.2">
      <c r="A45" s="106">
        <f t="shared" si="3"/>
        <v>23</v>
      </c>
      <c r="B45" s="124" t="s">
        <v>262</v>
      </c>
      <c r="C45" s="111"/>
    </row>
    <row r="46" spans="1:13" s="125" customFormat="1" x14ac:dyDescent="0.2">
      <c r="A46" s="111">
        <f t="shared" si="3"/>
        <v>24</v>
      </c>
      <c r="B46" s="91" t="s">
        <v>275</v>
      </c>
      <c r="C46" s="111"/>
    </row>
    <row r="47" spans="1:13" x14ac:dyDescent="0.2">
      <c r="A47" s="106">
        <f t="shared" si="3"/>
        <v>25</v>
      </c>
      <c r="B47" s="81" t="s">
        <v>278</v>
      </c>
    </row>
  </sheetData>
  <mergeCells count="4">
    <mergeCell ref="A11:K11"/>
    <mergeCell ref="A12:K12"/>
    <mergeCell ref="C14:E14"/>
    <mergeCell ref="F14:K14"/>
  </mergeCells>
  <printOptions horizontalCentered="1"/>
  <pageMargins left="0.75" right="0.75" top="1" bottom="1" header="0.71" footer="0.5"/>
  <pageSetup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43"/>
  <sheetViews>
    <sheetView zoomScaleNormal="100" workbookViewId="0">
      <selection activeCell="A2" sqref="A1:A2"/>
    </sheetView>
  </sheetViews>
  <sheetFormatPr defaultRowHeight="12.75" x14ac:dyDescent="0.2"/>
  <cols>
    <col min="1" max="1" width="4.85546875" style="22" customWidth="1"/>
    <col min="2" max="2" width="20.140625" style="23" bestFit="1" customWidth="1"/>
    <col min="3" max="4" width="15.42578125" style="22" bestFit="1" customWidth="1"/>
    <col min="5" max="11" width="15.85546875" style="22" customWidth="1"/>
    <col min="12" max="15" width="15.85546875" style="24" customWidth="1"/>
    <col min="16" max="16" width="14.85546875" style="24" bestFit="1" customWidth="1"/>
    <col min="17" max="17" width="15.85546875" style="24" customWidth="1"/>
    <col min="18" max="240" width="9.140625" style="24"/>
    <col min="241" max="241" width="4.85546875" style="24" customWidth="1"/>
    <col min="242" max="242" width="20.140625" style="24" bestFit="1" customWidth="1"/>
    <col min="243" max="256" width="10.7109375" style="24" customWidth="1"/>
    <col min="257" max="257" width="15.85546875" style="24" customWidth="1"/>
    <col min="258" max="258" width="16.85546875" style="24" bestFit="1" customWidth="1"/>
    <col min="259" max="496" width="9.140625" style="24"/>
    <col min="497" max="497" width="4.85546875" style="24" customWidth="1"/>
    <col min="498" max="498" width="20.140625" style="24" bestFit="1" customWidth="1"/>
    <col min="499" max="512" width="10.7109375" style="24" customWidth="1"/>
    <col min="513" max="513" width="15.85546875" style="24" customWidth="1"/>
    <col min="514" max="514" width="16.85546875" style="24" bestFit="1" customWidth="1"/>
    <col min="515" max="752" width="9.140625" style="24"/>
    <col min="753" max="753" width="4.85546875" style="24" customWidth="1"/>
    <col min="754" max="754" width="20.140625" style="24" bestFit="1" customWidth="1"/>
    <col min="755" max="768" width="10.7109375" style="24" customWidth="1"/>
    <col min="769" max="769" width="15.85546875" style="24" customWidth="1"/>
    <col min="770" max="770" width="16.85546875" style="24" bestFit="1" customWidth="1"/>
    <col min="771" max="1008" width="9.140625" style="24"/>
    <col min="1009" max="1009" width="4.85546875" style="24" customWidth="1"/>
    <col min="1010" max="1010" width="20.140625" style="24" bestFit="1" customWidth="1"/>
    <col min="1011" max="1024" width="10.7109375" style="24" customWidth="1"/>
    <col min="1025" max="1025" width="15.85546875" style="24" customWidth="1"/>
    <col min="1026" max="1026" width="16.85546875" style="24" bestFit="1" customWidth="1"/>
    <col min="1027" max="1264" width="9.140625" style="24"/>
    <col min="1265" max="1265" width="4.85546875" style="24" customWidth="1"/>
    <col min="1266" max="1266" width="20.140625" style="24" bestFit="1" customWidth="1"/>
    <col min="1267" max="1280" width="10.7109375" style="24" customWidth="1"/>
    <col min="1281" max="1281" width="15.85546875" style="24" customWidth="1"/>
    <col min="1282" max="1282" width="16.85546875" style="24" bestFit="1" customWidth="1"/>
    <col min="1283" max="1520" width="9.140625" style="24"/>
    <col min="1521" max="1521" width="4.85546875" style="24" customWidth="1"/>
    <col min="1522" max="1522" width="20.140625" style="24" bestFit="1" customWidth="1"/>
    <col min="1523" max="1536" width="10.7109375" style="24" customWidth="1"/>
    <col min="1537" max="1537" width="15.85546875" style="24" customWidth="1"/>
    <col min="1538" max="1538" width="16.85546875" style="24" bestFit="1" customWidth="1"/>
    <col min="1539" max="1776" width="9.140625" style="24"/>
    <col min="1777" max="1777" width="4.85546875" style="24" customWidth="1"/>
    <col min="1778" max="1778" width="20.140625" style="24" bestFit="1" customWidth="1"/>
    <col min="1779" max="1792" width="10.7109375" style="24" customWidth="1"/>
    <col min="1793" max="1793" width="15.85546875" style="24" customWidth="1"/>
    <col min="1794" max="1794" width="16.85546875" style="24" bestFit="1" customWidth="1"/>
    <col min="1795" max="2032" width="9.140625" style="24"/>
    <col min="2033" max="2033" width="4.85546875" style="24" customWidth="1"/>
    <col min="2034" max="2034" width="20.140625" style="24" bestFit="1" customWidth="1"/>
    <col min="2035" max="2048" width="10.7109375" style="24" customWidth="1"/>
    <col min="2049" max="2049" width="15.85546875" style="24" customWidth="1"/>
    <col min="2050" max="2050" width="16.85546875" style="24" bestFit="1" customWidth="1"/>
    <col min="2051" max="2288" width="9.140625" style="24"/>
    <col min="2289" max="2289" width="4.85546875" style="24" customWidth="1"/>
    <col min="2290" max="2290" width="20.140625" style="24" bestFit="1" customWidth="1"/>
    <col min="2291" max="2304" width="10.7109375" style="24" customWidth="1"/>
    <col min="2305" max="2305" width="15.85546875" style="24" customWidth="1"/>
    <col min="2306" max="2306" width="16.85546875" style="24" bestFit="1" customWidth="1"/>
    <col min="2307" max="2544" width="9.140625" style="24"/>
    <col min="2545" max="2545" width="4.85546875" style="24" customWidth="1"/>
    <col min="2546" max="2546" width="20.140625" style="24" bestFit="1" customWidth="1"/>
    <col min="2547" max="2560" width="10.7109375" style="24" customWidth="1"/>
    <col min="2561" max="2561" width="15.85546875" style="24" customWidth="1"/>
    <col min="2562" max="2562" width="16.85546875" style="24" bestFit="1" customWidth="1"/>
    <col min="2563" max="2800" width="9.140625" style="24"/>
    <col min="2801" max="2801" width="4.85546875" style="24" customWidth="1"/>
    <col min="2802" max="2802" width="20.140625" style="24" bestFit="1" customWidth="1"/>
    <col min="2803" max="2816" width="10.7109375" style="24" customWidth="1"/>
    <col min="2817" max="2817" width="15.85546875" style="24" customWidth="1"/>
    <col min="2818" max="2818" width="16.85546875" style="24" bestFit="1" customWidth="1"/>
    <col min="2819" max="3056" width="9.140625" style="24"/>
    <col min="3057" max="3057" width="4.85546875" style="24" customWidth="1"/>
    <col min="3058" max="3058" width="20.140625" style="24" bestFit="1" customWidth="1"/>
    <col min="3059" max="3072" width="10.7109375" style="24" customWidth="1"/>
    <col min="3073" max="3073" width="15.85546875" style="24" customWidth="1"/>
    <col min="3074" max="3074" width="16.85546875" style="24" bestFit="1" customWidth="1"/>
    <col min="3075" max="3312" width="9.140625" style="24"/>
    <col min="3313" max="3313" width="4.85546875" style="24" customWidth="1"/>
    <col min="3314" max="3314" width="20.140625" style="24" bestFit="1" customWidth="1"/>
    <col min="3315" max="3328" width="10.7109375" style="24" customWidth="1"/>
    <col min="3329" max="3329" width="15.85546875" style="24" customWidth="1"/>
    <col min="3330" max="3330" width="16.85546875" style="24" bestFit="1" customWidth="1"/>
    <col min="3331" max="3568" width="9.140625" style="24"/>
    <col min="3569" max="3569" width="4.85546875" style="24" customWidth="1"/>
    <col min="3570" max="3570" width="20.140625" style="24" bestFit="1" customWidth="1"/>
    <col min="3571" max="3584" width="10.7109375" style="24" customWidth="1"/>
    <col min="3585" max="3585" width="15.85546875" style="24" customWidth="1"/>
    <col min="3586" max="3586" width="16.85546875" style="24" bestFit="1" customWidth="1"/>
    <col min="3587" max="3824" width="9.140625" style="24"/>
    <col min="3825" max="3825" width="4.85546875" style="24" customWidth="1"/>
    <col min="3826" max="3826" width="20.140625" style="24" bestFit="1" customWidth="1"/>
    <col min="3827" max="3840" width="10.7109375" style="24" customWidth="1"/>
    <col min="3841" max="3841" width="15.85546875" style="24" customWidth="1"/>
    <col min="3842" max="3842" width="16.85546875" style="24" bestFit="1" customWidth="1"/>
    <col min="3843" max="4080" width="9.140625" style="24"/>
    <col min="4081" max="4081" width="4.85546875" style="24" customWidth="1"/>
    <col min="4082" max="4082" width="20.140625" style="24" bestFit="1" customWidth="1"/>
    <col min="4083" max="4096" width="10.7109375" style="24" customWidth="1"/>
    <col min="4097" max="4097" width="15.85546875" style="24" customWidth="1"/>
    <col min="4098" max="4098" width="16.85546875" style="24" bestFit="1" customWidth="1"/>
    <col min="4099" max="4336" width="9.140625" style="24"/>
    <col min="4337" max="4337" width="4.85546875" style="24" customWidth="1"/>
    <col min="4338" max="4338" width="20.140625" style="24" bestFit="1" customWidth="1"/>
    <col min="4339" max="4352" width="10.7109375" style="24" customWidth="1"/>
    <col min="4353" max="4353" width="15.85546875" style="24" customWidth="1"/>
    <col min="4354" max="4354" width="16.85546875" style="24" bestFit="1" customWidth="1"/>
    <col min="4355" max="4592" width="9.140625" style="24"/>
    <col min="4593" max="4593" width="4.85546875" style="24" customWidth="1"/>
    <col min="4594" max="4594" width="20.140625" style="24" bestFit="1" customWidth="1"/>
    <col min="4595" max="4608" width="10.7109375" style="24" customWidth="1"/>
    <col min="4609" max="4609" width="15.85546875" style="24" customWidth="1"/>
    <col min="4610" max="4610" width="16.85546875" style="24" bestFit="1" customWidth="1"/>
    <col min="4611" max="4848" width="9.140625" style="24"/>
    <col min="4849" max="4849" width="4.85546875" style="24" customWidth="1"/>
    <col min="4850" max="4850" width="20.140625" style="24" bestFit="1" customWidth="1"/>
    <col min="4851" max="4864" width="10.7109375" style="24" customWidth="1"/>
    <col min="4865" max="4865" width="15.85546875" style="24" customWidth="1"/>
    <col min="4866" max="4866" width="16.85546875" style="24" bestFit="1" customWidth="1"/>
    <col min="4867" max="5104" width="9.140625" style="24"/>
    <col min="5105" max="5105" width="4.85546875" style="24" customWidth="1"/>
    <col min="5106" max="5106" width="20.140625" style="24" bestFit="1" customWidth="1"/>
    <col min="5107" max="5120" width="10.7109375" style="24" customWidth="1"/>
    <col min="5121" max="5121" width="15.85546875" style="24" customWidth="1"/>
    <col min="5122" max="5122" width="16.85546875" style="24" bestFit="1" customWidth="1"/>
    <col min="5123" max="5360" width="9.140625" style="24"/>
    <col min="5361" max="5361" width="4.85546875" style="24" customWidth="1"/>
    <col min="5362" max="5362" width="20.140625" style="24" bestFit="1" customWidth="1"/>
    <col min="5363" max="5376" width="10.7109375" style="24" customWidth="1"/>
    <col min="5377" max="5377" width="15.85546875" style="24" customWidth="1"/>
    <col min="5378" max="5378" width="16.85546875" style="24" bestFit="1" customWidth="1"/>
    <col min="5379" max="5616" width="9.140625" style="24"/>
    <col min="5617" max="5617" width="4.85546875" style="24" customWidth="1"/>
    <col min="5618" max="5618" width="20.140625" style="24" bestFit="1" customWidth="1"/>
    <col min="5619" max="5632" width="10.7109375" style="24" customWidth="1"/>
    <col min="5633" max="5633" width="15.85546875" style="24" customWidth="1"/>
    <col min="5634" max="5634" width="16.85546875" style="24" bestFit="1" customWidth="1"/>
    <col min="5635" max="5872" width="9.140625" style="24"/>
    <col min="5873" max="5873" width="4.85546875" style="24" customWidth="1"/>
    <col min="5874" max="5874" width="20.140625" style="24" bestFit="1" customWidth="1"/>
    <col min="5875" max="5888" width="10.7109375" style="24" customWidth="1"/>
    <col min="5889" max="5889" width="15.85546875" style="24" customWidth="1"/>
    <col min="5890" max="5890" width="16.85546875" style="24" bestFit="1" customWidth="1"/>
    <col min="5891" max="6128" width="9.140625" style="24"/>
    <col min="6129" max="6129" width="4.85546875" style="24" customWidth="1"/>
    <col min="6130" max="6130" width="20.140625" style="24" bestFit="1" customWidth="1"/>
    <col min="6131" max="6144" width="10.7109375" style="24" customWidth="1"/>
    <col min="6145" max="6145" width="15.85546875" style="24" customWidth="1"/>
    <col min="6146" max="6146" width="16.85546875" style="24" bestFit="1" customWidth="1"/>
    <col min="6147" max="6384" width="9.140625" style="24"/>
    <col min="6385" max="6385" width="4.85546875" style="24" customWidth="1"/>
    <col min="6386" max="6386" width="20.140625" style="24" bestFit="1" customWidth="1"/>
    <col min="6387" max="6400" width="10.7109375" style="24" customWidth="1"/>
    <col min="6401" max="6401" width="15.85546875" style="24" customWidth="1"/>
    <col min="6402" max="6402" width="16.85546875" style="24" bestFit="1" customWidth="1"/>
    <col min="6403" max="6640" width="9.140625" style="24"/>
    <col min="6641" max="6641" width="4.85546875" style="24" customWidth="1"/>
    <col min="6642" max="6642" width="20.140625" style="24" bestFit="1" customWidth="1"/>
    <col min="6643" max="6656" width="10.7109375" style="24" customWidth="1"/>
    <col min="6657" max="6657" width="15.85546875" style="24" customWidth="1"/>
    <col min="6658" max="6658" width="16.85546875" style="24" bestFit="1" customWidth="1"/>
    <col min="6659" max="6896" width="9.140625" style="24"/>
    <col min="6897" max="6897" width="4.85546875" style="24" customWidth="1"/>
    <col min="6898" max="6898" width="20.140625" style="24" bestFit="1" customWidth="1"/>
    <col min="6899" max="6912" width="10.7109375" style="24" customWidth="1"/>
    <col min="6913" max="6913" width="15.85546875" style="24" customWidth="1"/>
    <col min="6914" max="6914" width="16.85546875" style="24" bestFit="1" customWidth="1"/>
    <col min="6915" max="7152" width="9.140625" style="24"/>
    <col min="7153" max="7153" width="4.85546875" style="24" customWidth="1"/>
    <col min="7154" max="7154" width="20.140625" style="24" bestFit="1" customWidth="1"/>
    <col min="7155" max="7168" width="10.7109375" style="24" customWidth="1"/>
    <col min="7169" max="7169" width="15.85546875" style="24" customWidth="1"/>
    <col min="7170" max="7170" width="16.85546875" style="24" bestFit="1" customWidth="1"/>
    <col min="7171" max="7408" width="9.140625" style="24"/>
    <col min="7409" max="7409" width="4.85546875" style="24" customWidth="1"/>
    <col min="7410" max="7410" width="20.140625" style="24" bestFit="1" customWidth="1"/>
    <col min="7411" max="7424" width="10.7109375" style="24" customWidth="1"/>
    <col min="7425" max="7425" width="15.85546875" style="24" customWidth="1"/>
    <col min="7426" max="7426" width="16.85546875" style="24" bestFit="1" customWidth="1"/>
    <col min="7427" max="7664" width="9.140625" style="24"/>
    <col min="7665" max="7665" width="4.85546875" style="24" customWidth="1"/>
    <col min="7666" max="7666" width="20.140625" style="24" bestFit="1" customWidth="1"/>
    <col min="7667" max="7680" width="10.7109375" style="24" customWidth="1"/>
    <col min="7681" max="7681" width="15.85546875" style="24" customWidth="1"/>
    <col min="7682" max="7682" width="16.85546875" style="24" bestFit="1" customWidth="1"/>
    <col min="7683" max="7920" width="9.140625" style="24"/>
    <col min="7921" max="7921" width="4.85546875" style="24" customWidth="1"/>
    <col min="7922" max="7922" width="20.140625" style="24" bestFit="1" customWidth="1"/>
    <col min="7923" max="7936" width="10.7109375" style="24" customWidth="1"/>
    <col min="7937" max="7937" width="15.85546875" style="24" customWidth="1"/>
    <col min="7938" max="7938" width="16.85546875" style="24" bestFit="1" customWidth="1"/>
    <col min="7939" max="8176" width="9.140625" style="24"/>
    <col min="8177" max="8177" width="4.85546875" style="24" customWidth="1"/>
    <col min="8178" max="8178" width="20.140625" style="24" bestFit="1" customWidth="1"/>
    <col min="8179" max="8192" width="10.7109375" style="24" customWidth="1"/>
    <col min="8193" max="8193" width="15.85546875" style="24" customWidth="1"/>
    <col min="8194" max="8194" width="16.85546875" style="24" bestFit="1" customWidth="1"/>
    <col min="8195" max="8432" width="9.140625" style="24"/>
    <col min="8433" max="8433" width="4.85546875" style="24" customWidth="1"/>
    <col min="8434" max="8434" width="20.140625" style="24" bestFit="1" customWidth="1"/>
    <col min="8435" max="8448" width="10.7109375" style="24" customWidth="1"/>
    <col min="8449" max="8449" width="15.85546875" style="24" customWidth="1"/>
    <col min="8450" max="8450" width="16.85546875" style="24" bestFit="1" customWidth="1"/>
    <col min="8451" max="8688" width="9.140625" style="24"/>
    <col min="8689" max="8689" width="4.85546875" style="24" customWidth="1"/>
    <col min="8690" max="8690" width="20.140625" style="24" bestFit="1" customWidth="1"/>
    <col min="8691" max="8704" width="10.7109375" style="24" customWidth="1"/>
    <col min="8705" max="8705" width="15.85546875" style="24" customWidth="1"/>
    <col min="8706" max="8706" width="16.85546875" style="24" bestFit="1" customWidth="1"/>
    <col min="8707" max="8944" width="9.140625" style="24"/>
    <col min="8945" max="8945" width="4.85546875" style="24" customWidth="1"/>
    <col min="8946" max="8946" width="20.140625" style="24" bestFit="1" customWidth="1"/>
    <col min="8947" max="8960" width="10.7109375" style="24" customWidth="1"/>
    <col min="8961" max="8961" width="15.85546875" style="24" customWidth="1"/>
    <col min="8962" max="8962" width="16.85546875" style="24" bestFit="1" customWidth="1"/>
    <col min="8963" max="9200" width="9.140625" style="24"/>
    <col min="9201" max="9201" width="4.85546875" style="24" customWidth="1"/>
    <col min="9202" max="9202" width="20.140625" style="24" bestFit="1" customWidth="1"/>
    <col min="9203" max="9216" width="10.7109375" style="24" customWidth="1"/>
    <col min="9217" max="9217" width="15.85546875" style="24" customWidth="1"/>
    <col min="9218" max="9218" width="16.85546875" style="24" bestFit="1" customWidth="1"/>
    <col min="9219" max="9456" width="9.140625" style="24"/>
    <col min="9457" max="9457" width="4.85546875" style="24" customWidth="1"/>
    <col min="9458" max="9458" width="20.140625" style="24" bestFit="1" customWidth="1"/>
    <col min="9459" max="9472" width="10.7109375" style="24" customWidth="1"/>
    <col min="9473" max="9473" width="15.85546875" style="24" customWidth="1"/>
    <col min="9474" max="9474" width="16.85546875" style="24" bestFit="1" customWidth="1"/>
    <col min="9475" max="9712" width="9.140625" style="24"/>
    <col min="9713" max="9713" width="4.85546875" style="24" customWidth="1"/>
    <col min="9714" max="9714" width="20.140625" style="24" bestFit="1" customWidth="1"/>
    <col min="9715" max="9728" width="10.7109375" style="24" customWidth="1"/>
    <col min="9729" max="9729" width="15.85546875" style="24" customWidth="1"/>
    <col min="9730" max="9730" width="16.85546875" style="24" bestFit="1" customWidth="1"/>
    <col min="9731" max="9968" width="9.140625" style="24"/>
    <col min="9969" max="9969" width="4.85546875" style="24" customWidth="1"/>
    <col min="9970" max="9970" width="20.140625" style="24" bestFit="1" customWidth="1"/>
    <col min="9971" max="9984" width="10.7109375" style="24" customWidth="1"/>
    <col min="9985" max="9985" width="15.85546875" style="24" customWidth="1"/>
    <col min="9986" max="9986" width="16.85546875" style="24" bestFit="1" customWidth="1"/>
    <col min="9987" max="10224" width="9.140625" style="24"/>
    <col min="10225" max="10225" width="4.85546875" style="24" customWidth="1"/>
    <col min="10226" max="10226" width="20.140625" style="24" bestFit="1" customWidth="1"/>
    <col min="10227" max="10240" width="10.7109375" style="24" customWidth="1"/>
    <col min="10241" max="10241" width="15.85546875" style="24" customWidth="1"/>
    <col min="10242" max="10242" width="16.85546875" style="24" bestFit="1" customWidth="1"/>
    <col min="10243" max="10480" width="9.140625" style="24"/>
    <col min="10481" max="10481" width="4.85546875" style="24" customWidth="1"/>
    <col min="10482" max="10482" width="20.140625" style="24" bestFit="1" customWidth="1"/>
    <col min="10483" max="10496" width="10.7109375" style="24" customWidth="1"/>
    <col min="10497" max="10497" width="15.85546875" style="24" customWidth="1"/>
    <col min="10498" max="10498" width="16.85546875" style="24" bestFit="1" customWidth="1"/>
    <col min="10499" max="10736" width="9.140625" style="24"/>
    <col min="10737" max="10737" width="4.85546875" style="24" customWidth="1"/>
    <col min="10738" max="10738" width="20.140625" style="24" bestFit="1" customWidth="1"/>
    <col min="10739" max="10752" width="10.7109375" style="24" customWidth="1"/>
    <col min="10753" max="10753" width="15.85546875" style="24" customWidth="1"/>
    <col min="10754" max="10754" width="16.85546875" style="24" bestFit="1" customWidth="1"/>
    <col min="10755" max="10992" width="9.140625" style="24"/>
    <col min="10993" max="10993" width="4.85546875" style="24" customWidth="1"/>
    <col min="10994" max="10994" width="20.140625" style="24" bestFit="1" customWidth="1"/>
    <col min="10995" max="11008" width="10.7109375" style="24" customWidth="1"/>
    <col min="11009" max="11009" width="15.85546875" style="24" customWidth="1"/>
    <col min="11010" max="11010" width="16.85546875" style="24" bestFit="1" customWidth="1"/>
    <col min="11011" max="11248" width="9.140625" style="24"/>
    <col min="11249" max="11249" width="4.85546875" style="24" customWidth="1"/>
    <col min="11250" max="11250" width="20.140625" style="24" bestFit="1" customWidth="1"/>
    <col min="11251" max="11264" width="10.7109375" style="24" customWidth="1"/>
    <col min="11265" max="11265" width="15.85546875" style="24" customWidth="1"/>
    <col min="11266" max="11266" width="16.85546875" style="24" bestFit="1" customWidth="1"/>
    <col min="11267" max="11504" width="9.140625" style="24"/>
    <col min="11505" max="11505" width="4.85546875" style="24" customWidth="1"/>
    <col min="11506" max="11506" width="20.140625" style="24" bestFit="1" customWidth="1"/>
    <col min="11507" max="11520" width="10.7109375" style="24" customWidth="1"/>
    <col min="11521" max="11521" width="15.85546875" style="24" customWidth="1"/>
    <col min="11522" max="11522" width="16.85546875" style="24" bestFit="1" customWidth="1"/>
    <col min="11523" max="11760" width="9.140625" style="24"/>
    <col min="11761" max="11761" width="4.85546875" style="24" customWidth="1"/>
    <col min="11762" max="11762" width="20.140625" style="24" bestFit="1" customWidth="1"/>
    <col min="11763" max="11776" width="10.7109375" style="24" customWidth="1"/>
    <col min="11777" max="11777" width="15.85546875" style="24" customWidth="1"/>
    <col min="11778" max="11778" width="16.85546875" style="24" bestFit="1" customWidth="1"/>
    <col min="11779" max="12016" width="9.140625" style="24"/>
    <col min="12017" max="12017" width="4.85546875" style="24" customWidth="1"/>
    <col min="12018" max="12018" width="20.140625" style="24" bestFit="1" customWidth="1"/>
    <col min="12019" max="12032" width="10.7109375" style="24" customWidth="1"/>
    <col min="12033" max="12033" width="15.85546875" style="24" customWidth="1"/>
    <col min="12034" max="12034" width="16.85546875" style="24" bestFit="1" customWidth="1"/>
    <col min="12035" max="12272" width="9.140625" style="24"/>
    <col min="12273" max="12273" width="4.85546875" style="24" customWidth="1"/>
    <col min="12274" max="12274" width="20.140625" style="24" bestFit="1" customWidth="1"/>
    <col min="12275" max="12288" width="10.7109375" style="24" customWidth="1"/>
    <col min="12289" max="12289" width="15.85546875" style="24" customWidth="1"/>
    <col min="12290" max="12290" width="16.85546875" style="24" bestFit="1" customWidth="1"/>
    <col min="12291" max="12528" width="9.140625" style="24"/>
    <col min="12529" max="12529" width="4.85546875" style="24" customWidth="1"/>
    <col min="12530" max="12530" width="20.140625" style="24" bestFit="1" customWidth="1"/>
    <col min="12531" max="12544" width="10.7109375" style="24" customWidth="1"/>
    <col min="12545" max="12545" width="15.85546875" style="24" customWidth="1"/>
    <col min="12546" max="12546" width="16.85546875" style="24" bestFit="1" customWidth="1"/>
    <col min="12547" max="12784" width="9.140625" style="24"/>
    <col min="12785" max="12785" width="4.85546875" style="24" customWidth="1"/>
    <col min="12786" max="12786" width="20.140625" style="24" bestFit="1" customWidth="1"/>
    <col min="12787" max="12800" width="10.7109375" style="24" customWidth="1"/>
    <col min="12801" max="12801" width="15.85546875" style="24" customWidth="1"/>
    <col min="12802" max="12802" width="16.85546875" style="24" bestFit="1" customWidth="1"/>
    <col min="12803" max="13040" width="9.140625" style="24"/>
    <col min="13041" max="13041" width="4.85546875" style="24" customWidth="1"/>
    <col min="13042" max="13042" width="20.140625" style="24" bestFit="1" customWidth="1"/>
    <col min="13043" max="13056" width="10.7109375" style="24" customWidth="1"/>
    <col min="13057" max="13057" width="15.85546875" style="24" customWidth="1"/>
    <col min="13058" max="13058" width="16.85546875" style="24" bestFit="1" customWidth="1"/>
    <col min="13059" max="13296" width="9.140625" style="24"/>
    <col min="13297" max="13297" width="4.85546875" style="24" customWidth="1"/>
    <col min="13298" max="13298" width="20.140625" style="24" bestFit="1" customWidth="1"/>
    <col min="13299" max="13312" width="10.7109375" style="24" customWidth="1"/>
    <col min="13313" max="13313" width="15.85546875" style="24" customWidth="1"/>
    <col min="13314" max="13314" width="16.85546875" style="24" bestFit="1" customWidth="1"/>
    <col min="13315" max="13552" width="9.140625" style="24"/>
    <col min="13553" max="13553" width="4.85546875" style="24" customWidth="1"/>
    <col min="13554" max="13554" width="20.140625" style="24" bestFit="1" customWidth="1"/>
    <col min="13555" max="13568" width="10.7109375" style="24" customWidth="1"/>
    <col min="13569" max="13569" width="15.85546875" style="24" customWidth="1"/>
    <col min="13570" max="13570" width="16.85546875" style="24" bestFit="1" customWidth="1"/>
    <col min="13571" max="13808" width="9.140625" style="24"/>
    <col min="13809" max="13809" width="4.85546875" style="24" customWidth="1"/>
    <col min="13810" max="13810" width="20.140625" style="24" bestFit="1" customWidth="1"/>
    <col min="13811" max="13824" width="10.7109375" style="24" customWidth="1"/>
    <col min="13825" max="13825" width="15.85546875" style="24" customWidth="1"/>
    <col min="13826" max="13826" width="16.85546875" style="24" bestFit="1" customWidth="1"/>
    <col min="13827" max="14064" width="9.140625" style="24"/>
    <col min="14065" max="14065" width="4.85546875" style="24" customWidth="1"/>
    <col min="14066" max="14066" width="20.140625" style="24" bestFit="1" customWidth="1"/>
    <col min="14067" max="14080" width="10.7109375" style="24" customWidth="1"/>
    <col min="14081" max="14081" width="15.85546875" style="24" customWidth="1"/>
    <col min="14082" max="14082" width="16.85546875" style="24" bestFit="1" customWidth="1"/>
    <col min="14083" max="14320" width="9.140625" style="24"/>
    <col min="14321" max="14321" width="4.85546875" style="24" customWidth="1"/>
    <col min="14322" max="14322" width="20.140625" style="24" bestFit="1" customWidth="1"/>
    <col min="14323" max="14336" width="10.7109375" style="24" customWidth="1"/>
    <col min="14337" max="14337" width="15.85546875" style="24" customWidth="1"/>
    <col min="14338" max="14338" width="16.85546875" style="24" bestFit="1" customWidth="1"/>
    <col min="14339" max="14576" width="9.140625" style="24"/>
    <col min="14577" max="14577" width="4.85546875" style="24" customWidth="1"/>
    <col min="14578" max="14578" width="20.140625" style="24" bestFit="1" customWidth="1"/>
    <col min="14579" max="14592" width="10.7109375" style="24" customWidth="1"/>
    <col min="14593" max="14593" width="15.85546875" style="24" customWidth="1"/>
    <col min="14594" max="14594" width="16.85546875" style="24" bestFit="1" customWidth="1"/>
    <col min="14595" max="14832" width="9.140625" style="24"/>
    <col min="14833" max="14833" width="4.85546875" style="24" customWidth="1"/>
    <col min="14834" max="14834" width="20.140625" style="24" bestFit="1" customWidth="1"/>
    <col min="14835" max="14848" width="10.7109375" style="24" customWidth="1"/>
    <col min="14849" max="14849" width="15.85546875" style="24" customWidth="1"/>
    <col min="14850" max="14850" width="16.85546875" style="24" bestFit="1" customWidth="1"/>
    <col min="14851" max="15088" width="9.140625" style="24"/>
    <col min="15089" max="15089" width="4.85546875" style="24" customWidth="1"/>
    <col min="15090" max="15090" width="20.140625" style="24" bestFit="1" customWidth="1"/>
    <col min="15091" max="15104" width="10.7109375" style="24" customWidth="1"/>
    <col min="15105" max="15105" width="15.85546875" style="24" customWidth="1"/>
    <col min="15106" max="15106" width="16.85546875" style="24" bestFit="1" customWidth="1"/>
    <col min="15107" max="15344" width="9.140625" style="24"/>
    <col min="15345" max="15345" width="4.85546875" style="24" customWidth="1"/>
    <col min="15346" max="15346" width="20.140625" style="24" bestFit="1" customWidth="1"/>
    <col min="15347" max="15360" width="10.7109375" style="24" customWidth="1"/>
    <col min="15361" max="15361" width="15.85546875" style="24" customWidth="1"/>
    <col min="15362" max="15362" width="16.85546875" style="24" bestFit="1" customWidth="1"/>
    <col min="15363" max="15600" width="9.140625" style="24"/>
    <col min="15601" max="15601" width="4.85546875" style="24" customWidth="1"/>
    <col min="15602" max="15602" width="20.140625" style="24" bestFit="1" customWidth="1"/>
    <col min="15603" max="15616" width="10.7109375" style="24" customWidth="1"/>
    <col min="15617" max="15617" width="15.85546875" style="24" customWidth="1"/>
    <col min="15618" max="15618" width="16.85546875" style="24" bestFit="1" customWidth="1"/>
    <col min="15619" max="15856" width="9.140625" style="24"/>
    <col min="15857" max="15857" width="4.85546875" style="24" customWidth="1"/>
    <col min="15858" max="15858" width="20.140625" style="24" bestFit="1" customWidth="1"/>
    <col min="15859" max="15872" width="10.7109375" style="24" customWidth="1"/>
    <col min="15873" max="15873" width="15.85546875" style="24" customWidth="1"/>
    <col min="15874" max="15874" width="16.85546875" style="24" bestFit="1" customWidth="1"/>
    <col min="15875" max="16112" width="9.140625" style="24"/>
    <col min="16113" max="16113" width="4.85546875" style="24" customWidth="1"/>
    <col min="16114" max="16114" width="20.140625" style="24" bestFit="1" customWidth="1"/>
    <col min="16115" max="16128" width="10.7109375" style="24" customWidth="1"/>
    <col min="16129" max="16129" width="15.85546875" style="24" customWidth="1"/>
    <col min="16130" max="16130" width="16.85546875" style="24" bestFit="1" customWidth="1"/>
    <col min="16131" max="16384" width="9.140625" style="24"/>
  </cols>
  <sheetData>
    <row r="1" spans="1:17" x14ac:dyDescent="0.2">
      <c r="A1" s="137" t="s">
        <v>282</v>
      </c>
      <c r="C1" s="177"/>
      <c r="D1" s="177"/>
      <c r="E1" s="177"/>
      <c r="F1" s="177"/>
      <c r="G1" s="177"/>
      <c r="H1" s="177"/>
      <c r="I1" s="177"/>
      <c r="J1" s="177"/>
      <c r="K1" s="177"/>
    </row>
    <row r="2" spans="1:17" x14ac:dyDescent="0.2">
      <c r="A2" s="137" t="s">
        <v>280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1:17" ht="15.75" x14ac:dyDescent="0.25">
      <c r="L3" s="25" t="s">
        <v>77</v>
      </c>
      <c r="Q3" s="25"/>
    </row>
    <row r="4" spans="1:17" ht="15.75" x14ac:dyDescent="0.25">
      <c r="L4" s="26" t="s">
        <v>78</v>
      </c>
      <c r="Q4" s="25"/>
    </row>
    <row r="5" spans="1:17" ht="15.75" x14ac:dyDescent="0.25">
      <c r="L5" s="26" t="s">
        <v>79</v>
      </c>
      <c r="Q5" s="25"/>
    </row>
    <row r="6" spans="1:17" ht="15.75" x14ac:dyDescent="0.25">
      <c r="L6" s="25" t="s">
        <v>266</v>
      </c>
      <c r="Q6" s="25"/>
    </row>
    <row r="7" spans="1:17" ht="15.75" x14ac:dyDescent="0.25">
      <c r="C7" s="25"/>
      <c r="D7" s="25"/>
      <c r="E7" s="25"/>
      <c r="F7" s="25"/>
      <c r="G7" s="25"/>
      <c r="H7" s="25"/>
      <c r="I7" s="25"/>
      <c r="J7" s="25"/>
      <c r="K7" s="25"/>
    </row>
    <row r="8" spans="1:17" ht="15.75" x14ac:dyDescent="0.25">
      <c r="C8" s="25"/>
      <c r="D8" s="25"/>
      <c r="E8" s="25"/>
      <c r="F8" s="25"/>
      <c r="G8" s="25"/>
      <c r="H8" s="25"/>
      <c r="I8" s="25"/>
      <c r="J8" s="25"/>
      <c r="K8" s="25"/>
    </row>
    <row r="10" spans="1:17" x14ac:dyDescent="0.2">
      <c r="A10" s="182" t="s">
        <v>118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</row>
    <row r="11" spans="1:17" x14ac:dyDescent="0.2">
      <c r="A11" s="182" t="s">
        <v>119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27"/>
    </row>
    <row r="12" spans="1:17" x14ac:dyDescent="0.2">
      <c r="A12" s="183" t="s">
        <v>81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22"/>
    </row>
    <row r="13" spans="1:17" x14ac:dyDescent="0.2">
      <c r="B13" s="22"/>
      <c r="L13" s="22"/>
      <c r="M13" s="22"/>
      <c r="N13" s="22"/>
      <c r="O13" s="22"/>
      <c r="P13" s="22"/>
      <c r="Q13" s="22"/>
    </row>
    <row r="14" spans="1:17" s="81" customFormat="1" x14ac:dyDescent="0.2">
      <c r="A14" s="137"/>
      <c r="B14" s="137" t="s">
        <v>269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83"/>
      <c r="P14" s="106"/>
      <c r="Q14" s="106"/>
    </row>
    <row r="15" spans="1:17" s="81" customFormat="1" x14ac:dyDescent="0.2">
      <c r="A15" s="106"/>
      <c r="B15" s="80"/>
      <c r="C15" s="83" t="s">
        <v>120</v>
      </c>
      <c r="D15" s="83" t="s">
        <v>120</v>
      </c>
      <c r="E15" s="83" t="s">
        <v>120</v>
      </c>
      <c r="F15" s="83" t="s">
        <v>120</v>
      </c>
      <c r="G15" s="83" t="s">
        <v>120</v>
      </c>
      <c r="H15" s="83" t="s">
        <v>120</v>
      </c>
      <c r="I15" s="83" t="s">
        <v>120</v>
      </c>
      <c r="J15" s="83" t="s">
        <v>120</v>
      </c>
      <c r="K15" s="83" t="s">
        <v>120</v>
      </c>
      <c r="L15" s="83" t="s">
        <v>120</v>
      </c>
      <c r="M15" s="83" t="s">
        <v>120</v>
      </c>
      <c r="N15" s="83" t="s">
        <v>120</v>
      </c>
      <c r="O15" s="83" t="s">
        <v>120</v>
      </c>
      <c r="P15" s="83" t="s">
        <v>121</v>
      </c>
      <c r="Q15" s="83"/>
    </row>
    <row r="16" spans="1:17" s="81" customFormat="1" x14ac:dyDescent="0.2">
      <c r="A16" s="106"/>
      <c r="B16" s="80"/>
      <c r="C16" s="84" t="s">
        <v>122</v>
      </c>
      <c r="D16" s="84" t="s">
        <v>122</v>
      </c>
      <c r="E16" s="84" t="s">
        <v>122</v>
      </c>
      <c r="F16" s="84" t="s">
        <v>122</v>
      </c>
      <c r="G16" s="84" t="s">
        <v>122</v>
      </c>
      <c r="H16" s="84" t="s">
        <v>122</v>
      </c>
      <c r="I16" s="84" t="s">
        <v>122</v>
      </c>
      <c r="J16" s="84" t="s">
        <v>122</v>
      </c>
      <c r="K16" s="84" t="s">
        <v>122</v>
      </c>
      <c r="L16" s="84" t="s">
        <v>122</v>
      </c>
      <c r="M16" s="84" t="s">
        <v>122</v>
      </c>
      <c r="N16" s="84" t="s">
        <v>122</v>
      </c>
      <c r="O16" s="84" t="s">
        <v>122</v>
      </c>
      <c r="P16" s="84" t="s">
        <v>123</v>
      </c>
      <c r="Q16" s="84"/>
    </row>
    <row r="17" spans="1:17" s="81" customFormat="1" x14ac:dyDescent="0.2">
      <c r="A17" s="106" t="s">
        <v>89</v>
      </c>
      <c r="B17" s="80"/>
      <c r="C17" s="148">
        <v>42735</v>
      </c>
      <c r="D17" s="148">
        <v>42766</v>
      </c>
      <c r="E17" s="148">
        <v>42794</v>
      </c>
      <c r="F17" s="148">
        <v>42825</v>
      </c>
      <c r="G17" s="148">
        <v>42855</v>
      </c>
      <c r="H17" s="148">
        <v>42886</v>
      </c>
      <c r="I17" s="148">
        <v>42916</v>
      </c>
      <c r="J17" s="148">
        <v>42947</v>
      </c>
      <c r="K17" s="148">
        <v>42978</v>
      </c>
      <c r="L17" s="148">
        <v>43008</v>
      </c>
      <c r="M17" s="148">
        <v>43039</v>
      </c>
      <c r="N17" s="148">
        <v>43069</v>
      </c>
      <c r="O17" s="148">
        <v>43100</v>
      </c>
      <c r="P17" s="84">
        <v>2017</v>
      </c>
      <c r="Q17" s="84"/>
    </row>
    <row r="18" spans="1:17" s="81" customFormat="1" x14ac:dyDescent="0.2">
      <c r="A18" s="86" t="s">
        <v>96</v>
      </c>
      <c r="B18" s="87" t="s">
        <v>97</v>
      </c>
      <c r="C18" s="43"/>
      <c r="D18" s="43"/>
      <c r="E18" s="43"/>
      <c r="F18" s="43"/>
      <c r="G18" s="43"/>
      <c r="H18" s="43"/>
      <c r="I18" s="43"/>
      <c r="J18" s="43"/>
      <c r="K18" s="43"/>
      <c r="L18" s="88"/>
      <c r="M18" s="86"/>
      <c r="N18" s="88"/>
      <c r="O18" s="88"/>
      <c r="P18" s="88"/>
      <c r="Q18" s="109"/>
    </row>
    <row r="19" spans="1:17" s="81" customFormat="1" x14ac:dyDescent="0.2">
      <c r="A19" s="106"/>
      <c r="B19" s="80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90"/>
      <c r="P19" s="90"/>
    </row>
    <row r="20" spans="1:17" s="81" customFormat="1" x14ac:dyDescent="0.2">
      <c r="A20" s="106">
        <v>1</v>
      </c>
      <c r="B20" s="91" t="s">
        <v>105</v>
      </c>
      <c r="C20" s="150">
        <v>0</v>
      </c>
      <c r="D20" s="150">
        <v>-2284.0079999999998</v>
      </c>
      <c r="E20" s="150">
        <v>-4568.2759999999998</v>
      </c>
      <c r="F20" s="150">
        <v>-6854.1130000000003</v>
      </c>
      <c r="G20" s="150">
        <v>-9142.8919999999998</v>
      </c>
      <c r="H20" s="150">
        <v>-11434.91</v>
      </c>
      <c r="I20" s="150">
        <v>-13731.049000000001</v>
      </c>
      <c r="J20" s="150">
        <v>-16031.53</v>
      </c>
      <c r="K20" s="150">
        <v>-18335.452000000001</v>
      </c>
      <c r="L20" s="150">
        <v>-20642.107</v>
      </c>
      <c r="M20" s="150">
        <v>-22951.026999999998</v>
      </c>
      <c r="N20" s="150">
        <v>-25261.616999999998</v>
      </c>
      <c r="O20" s="150">
        <v>-27573.545999999998</v>
      </c>
      <c r="P20" s="150">
        <f>SUM(C20:O20)/13</f>
        <v>-13754.655923076924</v>
      </c>
    </row>
    <row r="21" spans="1:17" s="81" customFormat="1" x14ac:dyDescent="0.2">
      <c r="A21" s="106">
        <v>2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</row>
    <row r="22" spans="1:17" s="81" customFormat="1" x14ac:dyDescent="0.2">
      <c r="A22" s="106">
        <v>3</v>
      </c>
      <c r="B22" s="81" t="s">
        <v>106</v>
      </c>
      <c r="C22" s="97">
        <v>0</v>
      </c>
      <c r="D22" s="151">
        <v>-13244.398999999999</v>
      </c>
      <c r="E22" s="151">
        <v>-26487.917000000001</v>
      </c>
      <c r="F22" s="151">
        <v>-39730.656000000003</v>
      </c>
      <c r="G22" s="151">
        <v>-52978.16</v>
      </c>
      <c r="H22" s="151">
        <v>-66231.001000000004</v>
      </c>
      <c r="I22" s="151">
        <v>-79487.736000000004</v>
      </c>
      <c r="J22" s="151">
        <v>-92748.040999999997</v>
      </c>
      <c r="K22" s="151">
        <v>-106008.633</v>
      </c>
      <c r="L22" s="151">
        <v>-119269.73699999999</v>
      </c>
      <c r="M22" s="151">
        <v>-132536.554</v>
      </c>
      <c r="N22" s="151">
        <v>-145809.78599999999</v>
      </c>
      <c r="O22" s="151">
        <v>-159092.21</v>
      </c>
      <c r="P22" s="97">
        <f>SUM(C22:O22)/13</f>
        <v>-79509.602307692301</v>
      </c>
    </row>
    <row r="23" spans="1:17" s="81" customFormat="1" x14ac:dyDescent="0.2">
      <c r="A23" s="106">
        <v>4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</row>
    <row r="24" spans="1:17" s="81" customFormat="1" x14ac:dyDescent="0.2">
      <c r="A24" s="106">
        <v>5</v>
      </c>
      <c r="B24" s="81" t="s">
        <v>107</v>
      </c>
      <c r="C24" s="97">
        <v>0</v>
      </c>
      <c r="D24" s="151">
        <v>-4275.4870000000001</v>
      </c>
      <c r="E24" s="151">
        <v>-8530.7340000000004</v>
      </c>
      <c r="F24" s="151">
        <v>-12803.263999999999</v>
      </c>
      <c r="G24" s="151">
        <v>-17091.933000000001</v>
      </c>
      <c r="H24" s="151">
        <v>-21414.418000000001</v>
      </c>
      <c r="I24" s="151">
        <v>-25772.797999999999</v>
      </c>
      <c r="J24" s="151">
        <v>-30130.776000000002</v>
      </c>
      <c r="K24" s="151">
        <v>-34477.023000000001</v>
      </c>
      <c r="L24" s="151">
        <v>-38811.038</v>
      </c>
      <c r="M24" s="151">
        <v>-43136.44</v>
      </c>
      <c r="N24" s="151">
        <v>-47451.207000000002</v>
      </c>
      <c r="O24" s="151">
        <v>-51786.281000000003</v>
      </c>
      <c r="P24" s="97">
        <f>SUM(C24:O24)/13</f>
        <v>-25821.64607692308</v>
      </c>
    </row>
    <row r="25" spans="1:17" s="81" customFormat="1" x14ac:dyDescent="0.2">
      <c r="A25" s="106">
        <v>6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</row>
    <row r="26" spans="1:17" s="81" customFormat="1" x14ac:dyDescent="0.2">
      <c r="A26" s="106">
        <v>7</v>
      </c>
      <c r="B26" s="81" t="s">
        <v>108</v>
      </c>
      <c r="C26" s="97">
        <v>0</v>
      </c>
      <c r="D26" s="151">
        <v>612.36199999999997</v>
      </c>
      <c r="E26" s="151">
        <v>1233.798</v>
      </c>
      <c r="F26" s="151">
        <v>1863.5820000000001</v>
      </c>
      <c r="G26" s="151">
        <v>2501.8679999999999</v>
      </c>
      <c r="H26" s="151">
        <v>3148.3330000000001</v>
      </c>
      <c r="I26" s="151">
        <v>3802.462</v>
      </c>
      <c r="J26" s="151">
        <v>4463.8220000000001</v>
      </c>
      <c r="K26" s="151">
        <v>5132.2960000000003</v>
      </c>
      <c r="L26" s="151">
        <v>5807.8249999999998</v>
      </c>
      <c r="M26" s="151">
        <v>6490.201</v>
      </c>
      <c r="N26" s="151">
        <v>7179.4629999999997</v>
      </c>
      <c r="O26" s="151">
        <v>7896.4219999999996</v>
      </c>
      <c r="P26" s="97">
        <f>SUM(C26:O26)/13</f>
        <v>3856.3410769230768</v>
      </c>
    </row>
    <row r="27" spans="1:17" s="81" customFormat="1" x14ac:dyDescent="0.2">
      <c r="A27" s="106">
        <v>8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8" spans="1:17" s="81" customFormat="1" x14ac:dyDescent="0.2">
      <c r="A28" s="106">
        <v>9</v>
      </c>
      <c r="B28" s="81" t="s">
        <v>109</v>
      </c>
      <c r="C28" s="97">
        <v>0</v>
      </c>
      <c r="D28" s="151">
        <v>1951.4649999999999</v>
      </c>
      <c r="E28" s="151">
        <v>3881.6849999999999</v>
      </c>
      <c r="F28" s="151">
        <v>5789.7070000000003</v>
      </c>
      <c r="G28" s="151">
        <v>7674.51</v>
      </c>
      <c r="H28" s="151">
        <v>9535.1010000000006</v>
      </c>
      <c r="I28" s="151">
        <v>11372.252</v>
      </c>
      <c r="J28" s="151">
        <v>13185.984</v>
      </c>
      <c r="K28" s="151">
        <v>14974.718999999999</v>
      </c>
      <c r="L28" s="151">
        <v>16737.862000000001</v>
      </c>
      <c r="M28" s="151">
        <v>18475.288</v>
      </c>
      <c r="N28" s="151">
        <v>20187.385999999999</v>
      </c>
      <c r="O28" s="151">
        <v>21875.314999999999</v>
      </c>
      <c r="P28" s="97">
        <f>SUM(C28:O28)/13</f>
        <v>11203.174923076924</v>
      </c>
    </row>
    <row r="29" spans="1:17" s="81" customFormat="1" x14ac:dyDescent="0.2">
      <c r="A29" s="106">
        <v>10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</row>
    <row r="30" spans="1:17" s="81" customFormat="1" x14ac:dyDescent="0.2">
      <c r="A30" s="106">
        <v>11</v>
      </c>
      <c r="B30" s="92" t="s">
        <v>110</v>
      </c>
      <c r="C30" s="100">
        <v>0</v>
      </c>
      <c r="D30" s="152">
        <v>224.999</v>
      </c>
      <c r="E30" s="152">
        <v>449.34500000000003</v>
      </c>
      <c r="F30" s="152">
        <v>672.96199999999999</v>
      </c>
      <c r="G30" s="152">
        <v>895.83399999999995</v>
      </c>
      <c r="H30" s="152">
        <v>1117.99</v>
      </c>
      <c r="I30" s="152">
        <v>1339.4829999999999</v>
      </c>
      <c r="J30" s="152">
        <v>1560.383</v>
      </c>
      <c r="K30" s="152">
        <v>1780.7170000000001</v>
      </c>
      <c r="L30" s="152">
        <v>2000.4939999999999</v>
      </c>
      <c r="M30" s="152">
        <v>2219.759</v>
      </c>
      <c r="N30" s="152">
        <v>2438.607</v>
      </c>
      <c r="O30" s="152">
        <v>2657.15</v>
      </c>
      <c r="P30" s="100">
        <f>SUM(C30:O30)/13</f>
        <v>1335.2094615384617</v>
      </c>
    </row>
    <row r="31" spans="1:17" s="81" customFormat="1" x14ac:dyDescent="0.2">
      <c r="A31" s="106">
        <v>12</v>
      </c>
      <c r="B31" s="80"/>
      <c r="C31" s="93"/>
      <c r="D31" s="93"/>
      <c r="E31" s="93"/>
      <c r="F31" s="93"/>
      <c r="G31" s="93"/>
      <c r="H31" s="93"/>
      <c r="I31" s="93"/>
      <c r="J31" s="93"/>
      <c r="K31" s="93"/>
      <c r="L31" s="89"/>
      <c r="M31" s="89"/>
      <c r="N31" s="98"/>
      <c r="O31" s="98"/>
      <c r="P31" s="98"/>
    </row>
    <row r="32" spans="1:17" s="81" customFormat="1" ht="13.5" thickBot="1" x14ac:dyDescent="0.25">
      <c r="A32" s="106">
        <v>13</v>
      </c>
      <c r="B32" s="80" t="s">
        <v>111</v>
      </c>
      <c r="C32" s="94">
        <v>0</v>
      </c>
      <c r="D32" s="94">
        <v>-17015.067999999999</v>
      </c>
      <c r="E32" s="94">
        <v>-34022.098999999995</v>
      </c>
      <c r="F32" s="94">
        <v>-51061.781999999992</v>
      </c>
      <c r="G32" s="94">
        <v>-68140.773000000001</v>
      </c>
      <c r="H32" s="94">
        <v>-85278.905000000013</v>
      </c>
      <c r="I32" s="94">
        <v>-102477.38600000001</v>
      </c>
      <c r="J32" s="94">
        <v>-119700.15800000002</v>
      </c>
      <c r="K32" s="94">
        <v>-136933.37599999999</v>
      </c>
      <c r="L32" s="94">
        <v>-154176.70099999997</v>
      </c>
      <c r="M32" s="94">
        <v>-171438.77300000002</v>
      </c>
      <c r="N32" s="94">
        <v>-188717.15400000001</v>
      </c>
      <c r="O32" s="94">
        <v>-206023.15000000002</v>
      </c>
      <c r="P32" s="94">
        <f>SUM(C32:O32)/13</f>
        <v>-102691.17884615387</v>
      </c>
    </row>
    <row r="33" spans="1:17" s="81" customFormat="1" ht="13.5" thickTop="1" x14ac:dyDescent="0.2">
      <c r="A33" s="106">
        <v>14</v>
      </c>
      <c r="B33" s="80"/>
      <c r="C33" s="95"/>
      <c r="D33" s="95"/>
      <c r="E33" s="95"/>
      <c r="F33" s="95"/>
      <c r="G33" s="95"/>
      <c r="H33" s="95"/>
      <c r="I33" s="95"/>
      <c r="J33" s="95"/>
      <c r="K33" s="95"/>
      <c r="L33" s="90"/>
      <c r="M33" s="90"/>
      <c r="N33" s="90"/>
      <c r="O33" s="138"/>
      <c r="P33" s="138" t="s">
        <v>112</v>
      </c>
    </row>
    <row r="34" spans="1:17" s="81" customFormat="1" x14ac:dyDescent="0.2">
      <c r="A34" s="106">
        <f>+A33+1</f>
        <v>15</v>
      </c>
      <c r="B34" s="80"/>
      <c r="C34" s="95"/>
      <c r="D34" s="95"/>
      <c r="E34" s="95"/>
      <c r="F34" s="95"/>
      <c r="G34" s="95"/>
      <c r="H34" s="95"/>
      <c r="I34" s="95"/>
      <c r="J34" s="95"/>
      <c r="K34" s="95"/>
      <c r="L34" s="90"/>
      <c r="M34" s="90"/>
      <c r="N34" s="90"/>
      <c r="O34" s="138"/>
      <c r="P34" s="138"/>
    </row>
    <row r="35" spans="1:17" s="81" customFormat="1" x14ac:dyDescent="0.2">
      <c r="A35" s="106">
        <f>+A34+1</f>
        <v>16</v>
      </c>
      <c r="B35" s="137" t="s">
        <v>267</v>
      </c>
      <c r="C35" s="95"/>
      <c r="D35" s="95"/>
      <c r="E35" s="95"/>
      <c r="F35" s="95"/>
      <c r="G35" s="95"/>
      <c r="H35" s="95"/>
      <c r="I35" s="95"/>
      <c r="J35" s="95"/>
      <c r="K35" s="95"/>
      <c r="L35" s="90"/>
      <c r="M35" s="90"/>
      <c r="N35" s="90"/>
      <c r="O35" s="138"/>
      <c r="P35" s="138"/>
    </row>
    <row r="36" spans="1:17" s="81" customFormat="1" x14ac:dyDescent="0.2">
      <c r="A36" s="106">
        <f t="shared" ref="A36:A74" si="0">+A35+1</f>
        <v>17</v>
      </c>
      <c r="B36" s="80"/>
      <c r="C36" s="83" t="s">
        <v>120</v>
      </c>
      <c r="D36" s="83" t="s">
        <v>120</v>
      </c>
      <c r="E36" s="83" t="s">
        <v>120</v>
      </c>
      <c r="F36" s="83" t="s">
        <v>120</v>
      </c>
      <c r="G36" s="83" t="s">
        <v>120</v>
      </c>
      <c r="H36" s="83" t="s">
        <v>120</v>
      </c>
      <c r="I36" s="83" t="s">
        <v>120</v>
      </c>
      <c r="J36" s="83" t="s">
        <v>120</v>
      </c>
      <c r="K36" s="83" t="s">
        <v>120</v>
      </c>
      <c r="L36" s="83" t="s">
        <v>120</v>
      </c>
      <c r="M36" s="83" t="s">
        <v>120</v>
      </c>
      <c r="N36" s="83" t="s">
        <v>120</v>
      </c>
      <c r="O36" s="83" t="s">
        <v>120</v>
      </c>
      <c r="P36" s="83" t="s">
        <v>121</v>
      </c>
      <c r="Q36" s="83"/>
    </row>
    <row r="37" spans="1:17" s="81" customFormat="1" x14ac:dyDescent="0.2">
      <c r="A37" s="106">
        <f t="shared" si="0"/>
        <v>18</v>
      </c>
      <c r="B37" s="80"/>
      <c r="C37" s="84" t="s">
        <v>122</v>
      </c>
      <c r="D37" s="84" t="s">
        <v>122</v>
      </c>
      <c r="E37" s="84" t="s">
        <v>122</v>
      </c>
      <c r="F37" s="84" t="s">
        <v>122</v>
      </c>
      <c r="G37" s="84" t="s">
        <v>122</v>
      </c>
      <c r="H37" s="84" t="s">
        <v>122</v>
      </c>
      <c r="I37" s="84" t="s">
        <v>122</v>
      </c>
      <c r="J37" s="84" t="s">
        <v>122</v>
      </c>
      <c r="K37" s="84" t="s">
        <v>122</v>
      </c>
      <c r="L37" s="84" t="s">
        <v>122</v>
      </c>
      <c r="M37" s="84" t="s">
        <v>122</v>
      </c>
      <c r="N37" s="84" t="s">
        <v>122</v>
      </c>
      <c r="O37" s="84" t="s">
        <v>122</v>
      </c>
      <c r="P37" s="84" t="s">
        <v>123</v>
      </c>
      <c r="Q37" s="84"/>
    </row>
    <row r="38" spans="1:17" s="81" customFormat="1" x14ac:dyDescent="0.2">
      <c r="A38" s="106">
        <f t="shared" si="0"/>
        <v>19</v>
      </c>
      <c r="B38" s="80"/>
      <c r="C38" s="148">
        <v>42735</v>
      </c>
      <c r="D38" s="148">
        <v>42766</v>
      </c>
      <c r="E38" s="148">
        <v>42794</v>
      </c>
      <c r="F38" s="148">
        <v>42825</v>
      </c>
      <c r="G38" s="148">
        <v>42855</v>
      </c>
      <c r="H38" s="148">
        <v>42886</v>
      </c>
      <c r="I38" s="148">
        <v>42916</v>
      </c>
      <c r="J38" s="148">
        <v>42947</v>
      </c>
      <c r="K38" s="148">
        <v>42978</v>
      </c>
      <c r="L38" s="148">
        <v>43008</v>
      </c>
      <c r="M38" s="148">
        <v>43039</v>
      </c>
      <c r="N38" s="148">
        <v>43069</v>
      </c>
      <c r="O38" s="148">
        <v>43100</v>
      </c>
      <c r="P38" s="84">
        <v>2017</v>
      </c>
      <c r="Q38" s="84"/>
    </row>
    <row r="39" spans="1:17" s="81" customFormat="1" x14ac:dyDescent="0.2">
      <c r="A39" s="106">
        <f t="shared" si="0"/>
        <v>20</v>
      </c>
      <c r="B39" s="87" t="s">
        <v>97</v>
      </c>
      <c r="C39" s="43"/>
      <c r="D39" s="43"/>
      <c r="E39" s="43"/>
      <c r="F39" s="43"/>
      <c r="G39" s="43"/>
      <c r="H39" s="43"/>
      <c r="I39" s="43"/>
      <c r="J39" s="43"/>
      <c r="K39" s="43"/>
      <c r="L39" s="88"/>
      <c r="M39" s="86"/>
      <c r="N39" s="88"/>
      <c r="O39" s="88"/>
      <c r="P39" s="88"/>
      <c r="Q39" s="109"/>
    </row>
    <row r="40" spans="1:17" s="81" customFormat="1" x14ac:dyDescent="0.2">
      <c r="A40" s="106">
        <f t="shared" si="0"/>
        <v>21</v>
      </c>
      <c r="B40" s="80"/>
      <c r="C40" s="95"/>
      <c r="D40" s="95"/>
      <c r="E40" s="95"/>
      <c r="F40" s="95"/>
      <c r="G40" s="95"/>
      <c r="H40" s="95"/>
      <c r="I40" s="95"/>
      <c r="J40" s="95"/>
      <c r="K40" s="95"/>
      <c r="L40" s="90"/>
      <c r="M40" s="90"/>
      <c r="N40" s="90"/>
      <c r="O40" s="138"/>
      <c r="P40" s="138"/>
    </row>
    <row r="41" spans="1:17" s="81" customFormat="1" x14ac:dyDescent="0.2">
      <c r="A41" s="106">
        <f t="shared" si="0"/>
        <v>22</v>
      </c>
      <c r="B41" s="91" t="s">
        <v>105</v>
      </c>
      <c r="C41" s="151">
        <v>0</v>
      </c>
      <c r="D41" s="132">
        <f>'Co Adj Calc'!C39*-1/1000</f>
        <v>-2020.4051696524079</v>
      </c>
      <c r="E41" s="132">
        <f>'Co Adj Calc'!D39*-1/1000+D41</f>
        <v>-4041.0804172234202</v>
      </c>
      <c r="F41" s="132">
        <f>'Co Adj Calc'!E39*-1/1000+E41</f>
        <v>-6063.3307680757862</v>
      </c>
      <c r="G41" s="132">
        <f>'Co Adj Calc'!F39*-1/1000+F41</f>
        <v>-8088.4784784030917</v>
      </c>
      <c r="H41" s="132">
        <f>'Co Adj Calc'!G39*-1/1000+G41</f>
        <v>-10116.708201151321</v>
      </c>
      <c r="I41" s="132">
        <f>'Co Adj Calc'!H39*-1/1000+H41</f>
        <v>-12148.693846337817</v>
      </c>
      <c r="J41" s="132">
        <f>'Co Adj Calc'!I39*-1/1000+I41</f>
        <v>-14184.544758431721</v>
      </c>
      <c r="K41" s="132">
        <f>'Co Adj Calc'!J39*-1/1000+J41</f>
        <v>-16223.451932548587</v>
      </c>
      <c r="L41" s="142">
        <f>'Co Adj Calc'!K39*-1/1000+K41</f>
        <v>-18264.781986794533</v>
      </c>
      <c r="M41" s="142">
        <f>'Co Adj Calc'!L39*-1/1000+L41</f>
        <v>-20308.109943347008</v>
      </c>
      <c r="N41" s="142">
        <f>'Co Adj Calc'!M39*-1/1000+M41</f>
        <v>-22352.928569574349</v>
      </c>
      <c r="O41" s="143">
        <f>'Co Adj Calc'!N39*-1/1000+N41</f>
        <v>-24398.981821450052</v>
      </c>
      <c r="P41" s="150">
        <f>SUM(C41:O41)/13</f>
        <v>-12170.115068691548</v>
      </c>
    </row>
    <row r="42" spans="1:17" s="81" customFormat="1" x14ac:dyDescent="0.2">
      <c r="A42" s="106">
        <f t="shared" si="0"/>
        <v>23</v>
      </c>
      <c r="C42" s="151"/>
      <c r="D42" s="139"/>
      <c r="E42" s="139"/>
      <c r="F42" s="139"/>
      <c r="G42" s="139"/>
      <c r="H42" s="139"/>
      <c r="I42" s="139"/>
      <c r="J42" s="139"/>
      <c r="K42" s="139"/>
      <c r="L42" s="140"/>
      <c r="M42" s="140"/>
      <c r="N42" s="140"/>
      <c r="O42" s="141"/>
      <c r="P42" s="97"/>
    </row>
    <row r="43" spans="1:17" s="81" customFormat="1" x14ac:dyDescent="0.2">
      <c r="A43" s="106">
        <f t="shared" si="0"/>
        <v>24</v>
      </c>
      <c r="B43" s="81" t="s">
        <v>106</v>
      </c>
      <c r="C43" s="151">
        <v>0</v>
      </c>
      <c r="D43" s="139">
        <f>'Co Adj Calc'!C40*-1/1000</f>
        <v>-12386.837656836766</v>
      </c>
      <c r="E43" s="139">
        <f>'Co Adj Calc'!D40*-1/1000+D43</f>
        <v>-24774.407956080751</v>
      </c>
      <c r="F43" s="139">
        <f>'Co Adj Calc'!E40*-1/1000+E43</f>
        <v>-37162.888583187414</v>
      </c>
      <c r="G43" s="139">
        <f>'Co Adj Calc'!F40*-1/1000+F43</f>
        <v>-49565.991368327705</v>
      </c>
      <c r="H43" s="139">
        <f>'Co Adj Calc'!G40*-1/1000+G43</f>
        <v>-61985.149021216544</v>
      </c>
      <c r="I43" s="139">
        <f>'Co Adj Calc'!H40*-1/1000+H43</f>
        <v>-74417.147389854159</v>
      </c>
      <c r="J43" s="139">
        <f>'Co Adj Calc'!I40*-1/1000+I43</f>
        <v>-86861.939761991511</v>
      </c>
      <c r="K43" s="139">
        <f>'Co Adj Calc'!J40*-1/1000+J43</f>
        <v>-99311.088245833613</v>
      </c>
      <c r="L43" s="140">
        <f>'Co Adj Calc'!K40*-1/1000+K43</f>
        <v>-111766.19915040182</v>
      </c>
      <c r="M43" s="140">
        <f>'Co Adj Calc'!L40*-1/1000+L43</f>
        <v>-124233.42810413128</v>
      </c>
      <c r="N43" s="140">
        <f>'Co Adj Calc'!M40*-1/1000+M43</f>
        <v>-136713.08797542355</v>
      </c>
      <c r="O43" s="141">
        <f>'Co Adj Calc'!N40*-1/1000+N43</f>
        <v>-149218.4936157082</v>
      </c>
      <c r="P43" s="97">
        <f>SUM(C43:O43)/13</f>
        <v>-74492.050679153326</v>
      </c>
    </row>
    <row r="44" spans="1:17" s="81" customFormat="1" x14ac:dyDescent="0.2">
      <c r="A44" s="106">
        <f t="shared" si="0"/>
        <v>25</v>
      </c>
      <c r="C44" s="97"/>
      <c r="D44" s="95"/>
      <c r="E44" s="95"/>
      <c r="F44" s="95"/>
      <c r="G44" s="95"/>
      <c r="H44" s="95"/>
      <c r="I44" s="95"/>
      <c r="J44" s="95"/>
      <c r="K44" s="95"/>
      <c r="L44" s="90"/>
      <c r="M44" s="90"/>
      <c r="N44" s="90"/>
      <c r="O44" s="138"/>
      <c r="P44" s="97"/>
    </row>
    <row r="45" spans="1:17" s="81" customFormat="1" x14ac:dyDescent="0.2">
      <c r="A45" s="106">
        <f t="shared" si="0"/>
        <v>26</v>
      </c>
      <c r="B45" s="81" t="s">
        <v>107</v>
      </c>
      <c r="C45" s="151">
        <v>0</v>
      </c>
      <c r="D45" s="139">
        <f>'Co Adj Calc'!C41*-1/1000</f>
        <v>-3876.5237746710477</v>
      </c>
      <c r="E45" s="139">
        <f>'Co Adj Calc'!D41*-1/1000+D45</f>
        <v>-7732.7987399541062</v>
      </c>
      <c r="F45" s="139">
        <f>'Co Adj Calc'!E41*-1/1000+E45</f>
        <v>-11595.783578107163</v>
      </c>
      <c r="G45" s="139">
        <f>'Co Adj Calc'!F41*-1/1000+F45</f>
        <v>-15464.369987089351</v>
      </c>
      <c r="H45" s="139">
        <f>'Co Adj Calc'!G41*-1/1000+G45</f>
        <v>-19357.427328193105</v>
      </c>
      <c r="I45" s="139">
        <f>'Co Adj Calc'!H41*-1/1000+H45</f>
        <v>-23277.811357583396</v>
      </c>
      <c r="J45" s="139">
        <f>'Co Adj Calc'!I41*-1/1000+I45</f>
        <v>-27191.616832475549</v>
      </c>
      <c r="K45" s="139">
        <f>'Co Adj Calc'!J41*-1/1000+J45</f>
        <v>-31085.783292710967</v>
      </c>
      <c r="L45" s="140">
        <f>'Co Adj Calc'!K41*-1/1000+K45</f>
        <v>-34960.346360207652</v>
      </c>
      <c r="M45" s="140">
        <f>'Co Adj Calc'!L41*-1/1000+L45</f>
        <v>-38819.932852848782</v>
      </c>
      <c r="N45" s="140">
        <f>'Co Adj Calc'!M41*-1/1000+M45</f>
        <v>-42666.443488782883</v>
      </c>
      <c r="O45" s="141">
        <f>'Co Adj Calc'!N41*-1/1000+N45</f>
        <v>-46528.653028679415</v>
      </c>
      <c r="P45" s="97">
        <f>SUM(C45:O45)/13</f>
        <v>-23273.653124715645</v>
      </c>
    </row>
    <row r="46" spans="1:17" s="81" customFormat="1" x14ac:dyDescent="0.2">
      <c r="A46" s="106">
        <f t="shared" si="0"/>
        <v>27</v>
      </c>
      <c r="C46" s="97"/>
      <c r="D46" s="95"/>
      <c r="E46" s="95"/>
      <c r="F46" s="95"/>
      <c r="G46" s="95"/>
      <c r="H46" s="95"/>
      <c r="I46" s="95"/>
      <c r="J46" s="95"/>
      <c r="K46" s="95"/>
      <c r="L46" s="90"/>
      <c r="M46" s="90"/>
      <c r="N46" s="90"/>
      <c r="O46" s="138"/>
      <c r="P46" s="97"/>
    </row>
    <row r="47" spans="1:17" s="81" customFormat="1" x14ac:dyDescent="0.2">
      <c r="A47" s="106">
        <f t="shared" si="0"/>
        <v>28</v>
      </c>
      <c r="B47" s="81" t="s">
        <v>108</v>
      </c>
      <c r="C47" s="97">
        <v>0</v>
      </c>
      <c r="D47" s="139">
        <f>'Co Adj Calc'!C42*-1/1000</f>
        <v>656.26161650601034</v>
      </c>
      <c r="E47" s="139">
        <f>'Co Adj Calc'!D42*-1/1000+D47</f>
        <v>1322.0588646756839</v>
      </c>
      <c r="F47" s="139">
        <f>'Co Adj Calc'!E42*-1/1000+E47</f>
        <v>1996.6253818274736</v>
      </c>
      <c r="G47" s="139">
        <f>'Co Adj Calc'!F42*-1/1000+F47</f>
        <v>2680.1254174576029</v>
      </c>
      <c r="H47" s="139">
        <f>'Co Adj Calc'!G42*-1/1000+G47</f>
        <v>3372.2170973779057</v>
      </c>
      <c r="I47" s="139">
        <f>'Co Adj Calc'!H42*-1/1000+H47</f>
        <v>4072.3604381145501</v>
      </c>
      <c r="J47" s="139">
        <f>'Co Adj Calc'!I42*-1/1000+I47</f>
        <v>4780.0973078715742</v>
      </c>
      <c r="K47" s="139">
        <f>'Co Adj Calc'!J42*-1/1000+J47</f>
        <v>5495.3062001422477</v>
      </c>
      <c r="L47" s="140">
        <f>'Co Adj Calc'!K42*-1/1000+K47</f>
        <v>6217.9248497455719</v>
      </c>
      <c r="M47" s="140">
        <f>'Co Adj Calc'!L42*-1/1000+L47</f>
        <v>6947.7333100348733</v>
      </c>
      <c r="N47" s="140">
        <f>'Co Adj Calc'!M42*-1/1000+M47</f>
        <v>7684.7734013580157</v>
      </c>
      <c r="O47" s="141">
        <f>'Co Adj Calc'!N42*-1/1000+N47</f>
        <v>8450.9513559218085</v>
      </c>
      <c r="P47" s="97">
        <f>SUM(C47:O47)/13</f>
        <v>4128.9565570025643</v>
      </c>
    </row>
    <row r="48" spans="1:17" s="81" customFormat="1" x14ac:dyDescent="0.2">
      <c r="A48" s="106">
        <f t="shared" si="0"/>
        <v>29</v>
      </c>
      <c r="C48" s="97"/>
      <c r="D48" s="139"/>
      <c r="E48" s="139"/>
      <c r="F48" s="139"/>
      <c r="G48" s="139"/>
      <c r="H48" s="139"/>
      <c r="I48" s="139"/>
      <c r="J48" s="139"/>
      <c r="K48" s="139"/>
      <c r="L48" s="140"/>
      <c r="M48" s="140"/>
      <c r="N48" s="140"/>
      <c r="O48" s="141"/>
      <c r="P48" s="97"/>
    </row>
    <row r="49" spans="1:17" s="81" customFormat="1" x14ac:dyDescent="0.2">
      <c r="A49" s="106">
        <f t="shared" si="0"/>
        <v>30</v>
      </c>
      <c r="B49" s="81" t="s">
        <v>109</v>
      </c>
      <c r="C49" s="97">
        <v>0</v>
      </c>
      <c r="D49" s="139">
        <f>'Co Adj Calc'!C43*-1/1000</f>
        <v>2147.6066733916327</v>
      </c>
      <c r="E49" s="139">
        <f>'Co Adj Calc'!D43*-1/1000+D49</f>
        <v>4290.4492032469443</v>
      </c>
      <c r="F49" s="139">
        <f>'Co Adj Calc'!E43*-1/1000+E49</f>
        <v>6428.3216537331273</v>
      </c>
      <c r="G49" s="139">
        <f>'Co Adj Calc'!F43*-1/1000+F49</f>
        <v>8561.1570182044143</v>
      </c>
      <c r="H49" s="139">
        <f>'Co Adj Calc'!G43*-1/1000+G49</f>
        <v>10689.011268304424</v>
      </c>
      <c r="I49" s="139">
        <f>'Co Adj Calc'!H43*-1/1000+H49</f>
        <v>12813.421098814131</v>
      </c>
      <c r="J49" s="139">
        <f>'Co Adj Calc'!I43*-1/1000+I49</f>
        <v>14934.577463519829</v>
      </c>
      <c r="K49" s="139">
        <f>'Co Adj Calc'!J43*-1/1000+J49</f>
        <v>17050.886960522796</v>
      </c>
      <c r="L49" s="140">
        <f>'Co Adj Calc'!K43*-1/1000+K49</f>
        <v>19162.002111454793</v>
      </c>
      <c r="M49" s="140">
        <f>'Co Adj Calc'!L43*-1/1000+L49</f>
        <v>21267.836902299056</v>
      </c>
      <c r="N49" s="140">
        <f>'Co Adj Calc'!M43*-1/1000+M49</f>
        <v>23368.321429045136</v>
      </c>
      <c r="O49" s="141">
        <f>'Co Adj Calc'!N43*-1/1000+N49</f>
        <v>25463.364508998307</v>
      </c>
      <c r="P49" s="97">
        <f>SUM(C49:O49)/13</f>
        <v>12782.842791656509</v>
      </c>
    </row>
    <row r="50" spans="1:17" s="81" customFormat="1" x14ac:dyDescent="0.2">
      <c r="A50" s="106">
        <f t="shared" si="0"/>
        <v>31</v>
      </c>
      <c r="C50" s="97"/>
      <c r="D50" s="139"/>
      <c r="E50" s="139"/>
      <c r="F50" s="139"/>
      <c r="G50" s="139"/>
      <c r="H50" s="139"/>
      <c r="I50" s="139"/>
      <c r="J50" s="139"/>
      <c r="K50" s="139"/>
      <c r="L50" s="140"/>
      <c r="M50" s="140"/>
      <c r="N50" s="140"/>
      <c r="O50" s="141"/>
      <c r="P50" s="97"/>
    </row>
    <row r="51" spans="1:17" s="81" customFormat="1" x14ac:dyDescent="0.2">
      <c r="A51" s="106">
        <f t="shared" si="0"/>
        <v>32</v>
      </c>
      <c r="B51" s="92" t="s">
        <v>110</v>
      </c>
      <c r="C51" s="100">
        <v>0</v>
      </c>
      <c r="D51" s="144">
        <f>'Co Adj Calc'!C44*-1/1000</f>
        <v>242.41410874644899</v>
      </c>
      <c r="E51" s="144">
        <f>'Co Adj Calc'!D44*-1/1000+D51</f>
        <v>486.38456963789599</v>
      </c>
      <c r="F51" s="144">
        <f>'Co Adj Calc'!E44*-1/1000+E51</f>
        <v>731.77962514515082</v>
      </c>
      <c r="G51" s="144">
        <f>'Co Adj Calc'!F44*-1/1000+F51</f>
        <v>978.5344691073783</v>
      </c>
      <c r="H51" s="144">
        <f>'Co Adj Calc'!G44*-1/1000+G51</f>
        <v>1226.637559210877</v>
      </c>
      <c r="I51" s="144">
        <f>'Co Adj Calc'!H44*-1/1000+H51</f>
        <v>1476.1090629870673</v>
      </c>
      <c r="J51" s="144">
        <f>'Co Adj Calc'!I44*-1/1000+I51</f>
        <v>1726.9884058519924</v>
      </c>
      <c r="K51" s="144">
        <f>'Co Adj Calc'!J44*-1/1000+J51</f>
        <v>1979.2788020001638</v>
      </c>
      <c r="L51" s="145">
        <f>'Co Adj Calc'!K44*-1/1000+K51</f>
        <v>2232.9670381955571</v>
      </c>
      <c r="M51" s="145">
        <f>'Co Adj Calc'!L44*-1/1000+L51</f>
        <v>2488.0824751672671</v>
      </c>
      <c r="N51" s="145">
        <f>'Co Adj Calc'!M44*-1/1000+M51</f>
        <v>2744.7038430513562</v>
      </c>
      <c r="O51" s="146">
        <f>'Co Adj Calc'!N44*-1/1000+N51</f>
        <v>3002.9307590412168</v>
      </c>
      <c r="P51" s="100">
        <f>SUM(C51:O51)/13</f>
        <v>1485.9085167801825</v>
      </c>
    </row>
    <row r="52" spans="1:17" s="81" customFormat="1" x14ac:dyDescent="0.2">
      <c r="A52" s="106">
        <f t="shared" si="0"/>
        <v>33</v>
      </c>
      <c r="B52" s="80"/>
      <c r="C52" s="93"/>
      <c r="D52" s="95"/>
      <c r="E52" s="95"/>
      <c r="F52" s="95"/>
      <c r="G52" s="95"/>
      <c r="H52" s="95"/>
      <c r="I52" s="95"/>
      <c r="J52" s="95"/>
      <c r="K52" s="95"/>
      <c r="L52" s="90"/>
      <c r="M52" s="90"/>
      <c r="N52" s="90"/>
      <c r="O52" s="138"/>
      <c r="P52" s="98"/>
    </row>
    <row r="53" spans="1:17" s="81" customFormat="1" ht="13.5" thickBot="1" x14ac:dyDescent="0.25">
      <c r="A53" s="106">
        <f t="shared" si="0"/>
        <v>34</v>
      </c>
      <c r="B53" s="80" t="s">
        <v>111</v>
      </c>
      <c r="C53" s="94">
        <v>0</v>
      </c>
      <c r="D53" s="94">
        <f>SUM(D41:D51)</f>
        <v>-15237.484202516129</v>
      </c>
      <c r="E53" s="94">
        <f t="shared" ref="E53:O53" si="1">SUM(E41:E51)</f>
        <v>-30449.394475697762</v>
      </c>
      <c r="F53" s="94">
        <f t="shared" si="1"/>
        <v>-45665.276268664617</v>
      </c>
      <c r="G53" s="94">
        <f t="shared" si="1"/>
        <v>-60899.022929050756</v>
      </c>
      <c r="H53" s="94">
        <f t="shared" si="1"/>
        <v>-76171.418625667764</v>
      </c>
      <c r="I53" s="94">
        <f t="shared" si="1"/>
        <v>-91481.761993859618</v>
      </c>
      <c r="J53" s="94">
        <f t="shared" si="1"/>
        <v>-106796.43817565538</v>
      </c>
      <c r="K53" s="94">
        <f t="shared" si="1"/>
        <v>-122094.85150842796</v>
      </c>
      <c r="L53" s="94">
        <f t="shared" si="1"/>
        <v>-137378.43349800809</v>
      </c>
      <c r="M53" s="94">
        <f t="shared" si="1"/>
        <v>-152657.81821282589</v>
      </c>
      <c r="N53" s="94">
        <f t="shared" si="1"/>
        <v>-167934.66136032625</v>
      </c>
      <c r="O53" s="94">
        <f t="shared" si="1"/>
        <v>-183228.88184187634</v>
      </c>
      <c r="P53" s="94">
        <f>SUM(C53:O53)/13</f>
        <v>-91538.111007121261</v>
      </c>
    </row>
    <row r="54" spans="1:17" s="81" customFormat="1" ht="13.5" thickTop="1" x14ac:dyDescent="0.2">
      <c r="A54" s="106">
        <f t="shared" si="0"/>
        <v>35</v>
      </c>
      <c r="B54" s="80"/>
      <c r="C54" s="105"/>
      <c r="D54" s="95"/>
      <c r="E54" s="95"/>
      <c r="F54" s="95"/>
      <c r="G54" s="95"/>
      <c r="H54" s="95"/>
      <c r="I54" s="95"/>
      <c r="J54" s="95"/>
      <c r="K54" s="95"/>
      <c r="L54" s="90"/>
      <c r="M54" s="90"/>
      <c r="N54" s="90"/>
      <c r="O54" s="138"/>
      <c r="P54" s="138"/>
    </row>
    <row r="55" spans="1:17" s="81" customFormat="1" x14ac:dyDescent="0.2">
      <c r="A55" s="106">
        <f t="shared" si="0"/>
        <v>36</v>
      </c>
      <c r="B55" s="80" t="s">
        <v>253</v>
      </c>
      <c r="C55" s="105"/>
      <c r="D55" s="95"/>
      <c r="E55" s="95"/>
      <c r="F55" s="95"/>
      <c r="G55" s="95"/>
      <c r="H55" s="95"/>
      <c r="I55" s="95"/>
      <c r="J55" s="95"/>
      <c r="K55" s="95"/>
      <c r="L55" s="90"/>
      <c r="M55" s="90"/>
      <c r="N55" s="90"/>
      <c r="O55" s="138"/>
      <c r="P55" s="138"/>
    </row>
    <row r="56" spans="1:17" s="81" customFormat="1" x14ac:dyDescent="0.2">
      <c r="A56" s="106">
        <f t="shared" si="0"/>
        <v>37</v>
      </c>
      <c r="B56" s="80"/>
      <c r="C56" s="83" t="s">
        <v>120</v>
      </c>
      <c r="D56" s="83" t="s">
        <v>120</v>
      </c>
      <c r="E56" s="83" t="s">
        <v>120</v>
      </c>
      <c r="F56" s="83" t="s">
        <v>120</v>
      </c>
      <c r="G56" s="83" t="s">
        <v>120</v>
      </c>
      <c r="H56" s="83" t="s">
        <v>120</v>
      </c>
      <c r="I56" s="83" t="s">
        <v>120</v>
      </c>
      <c r="J56" s="83" t="s">
        <v>120</v>
      </c>
      <c r="K56" s="83" t="s">
        <v>120</v>
      </c>
      <c r="L56" s="83" t="s">
        <v>120</v>
      </c>
      <c r="M56" s="83" t="s">
        <v>120</v>
      </c>
      <c r="N56" s="83" t="s">
        <v>120</v>
      </c>
      <c r="O56" s="83" t="s">
        <v>120</v>
      </c>
      <c r="P56" s="83" t="s">
        <v>121</v>
      </c>
      <c r="Q56" s="83"/>
    </row>
    <row r="57" spans="1:17" s="81" customFormat="1" x14ac:dyDescent="0.2">
      <c r="A57" s="106">
        <f t="shared" si="0"/>
        <v>38</v>
      </c>
      <c r="B57" s="80"/>
      <c r="C57" s="84" t="s">
        <v>122</v>
      </c>
      <c r="D57" s="84" t="s">
        <v>122</v>
      </c>
      <c r="E57" s="84" t="s">
        <v>122</v>
      </c>
      <c r="F57" s="84" t="s">
        <v>122</v>
      </c>
      <c r="G57" s="84" t="s">
        <v>122</v>
      </c>
      <c r="H57" s="84" t="s">
        <v>122</v>
      </c>
      <c r="I57" s="84" t="s">
        <v>122</v>
      </c>
      <c r="J57" s="84" t="s">
        <v>122</v>
      </c>
      <c r="K57" s="84" t="s">
        <v>122</v>
      </c>
      <c r="L57" s="84" t="s">
        <v>122</v>
      </c>
      <c r="M57" s="84" t="s">
        <v>122</v>
      </c>
      <c r="N57" s="84" t="s">
        <v>122</v>
      </c>
      <c r="O57" s="84" t="s">
        <v>122</v>
      </c>
      <c r="P57" s="84" t="s">
        <v>123</v>
      </c>
      <c r="Q57" s="84"/>
    </row>
    <row r="58" spans="1:17" s="81" customFormat="1" x14ac:dyDescent="0.2">
      <c r="A58" s="106">
        <f t="shared" si="0"/>
        <v>39</v>
      </c>
      <c r="B58" s="80"/>
      <c r="C58" s="148">
        <v>42735</v>
      </c>
      <c r="D58" s="148">
        <v>42766</v>
      </c>
      <c r="E58" s="148">
        <v>42794</v>
      </c>
      <c r="F58" s="148">
        <v>42825</v>
      </c>
      <c r="G58" s="148">
        <v>42855</v>
      </c>
      <c r="H58" s="148">
        <v>42886</v>
      </c>
      <c r="I58" s="148">
        <v>42916</v>
      </c>
      <c r="J58" s="148">
        <v>42947</v>
      </c>
      <c r="K58" s="148">
        <v>42978</v>
      </c>
      <c r="L58" s="148">
        <v>43008</v>
      </c>
      <c r="M58" s="148">
        <v>43039</v>
      </c>
      <c r="N58" s="148">
        <v>43069</v>
      </c>
      <c r="O58" s="148">
        <v>43100</v>
      </c>
      <c r="P58" s="84">
        <v>2017</v>
      </c>
      <c r="Q58" s="84"/>
    </row>
    <row r="59" spans="1:17" s="81" customFormat="1" x14ac:dyDescent="0.2">
      <c r="A59" s="106">
        <f t="shared" si="0"/>
        <v>40</v>
      </c>
      <c r="B59" s="87" t="s">
        <v>97</v>
      </c>
      <c r="C59" s="43"/>
      <c r="D59" s="43"/>
      <c r="E59" s="43"/>
      <c r="F59" s="43"/>
      <c r="G59" s="43"/>
      <c r="H59" s="43"/>
      <c r="I59" s="43"/>
      <c r="J59" s="43"/>
      <c r="K59" s="43"/>
      <c r="L59" s="88"/>
      <c r="M59" s="86"/>
      <c r="N59" s="88"/>
      <c r="O59" s="88"/>
      <c r="P59" s="88"/>
      <c r="Q59" s="109"/>
    </row>
    <row r="60" spans="1:17" s="81" customFormat="1" x14ac:dyDescent="0.2">
      <c r="A60" s="106">
        <f t="shared" si="0"/>
        <v>41</v>
      </c>
      <c r="B60" s="80"/>
      <c r="C60" s="105"/>
      <c r="D60" s="95"/>
      <c r="E60" s="95"/>
      <c r="F60" s="95"/>
      <c r="G60" s="95"/>
      <c r="H60" s="95"/>
      <c r="I60" s="95"/>
      <c r="J60" s="95"/>
      <c r="K60" s="95"/>
      <c r="L60" s="90"/>
      <c r="M60" s="90"/>
      <c r="N60" s="90"/>
      <c r="O60" s="138"/>
      <c r="P60" s="138"/>
    </row>
    <row r="61" spans="1:17" s="81" customFormat="1" x14ac:dyDescent="0.2">
      <c r="A61" s="106">
        <f t="shared" si="0"/>
        <v>42</v>
      </c>
      <c r="B61" s="91" t="s">
        <v>105</v>
      </c>
      <c r="C61" s="151">
        <v>0</v>
      </c>
      <c r="D61" s="132">
        <f>+D41-D20</f>
        <v>263.60283034759186</v>
      </c>
      <c r="E61" s="132">
        <f>+E41-E20</f>
        <v>527.19558277657961</v>
      </c>
      <c r="F61" s="132">
        <f t="shared" ref="F61:O61" si="2">+F41-F20</f>
        <v>790.7822319242141</v>
      </c>
      <c r="G61" s="132">
        <f t="shared" si="2"/>
        <v>1054.4135215969081</v>
      </c>
      <c r="H61" s="132">
        <f t="shared" si="2"/>
        <v>1318.2017988486787</v>
      </c>
      <c r="I61" s="132">
        <f t="shared" si="2"/>
        <v>1582.3551536621835</v>
      </c>
      <c r="J61" s="132">
        <f t="shared" si="2"/>
        <v>1846.9852415682799</v>
      </c>
      <c r="K61" s="132">
        <f t="shared" si="2"/>
        <v>2112.000067451414</v>
      </c>
      <c r="L61" s="132">
        <f t="shared" si="2"/>
        <v>2377.3250132054673</v>
      </c>
      <c r="M61" s="132">
        <f t="shared" si="2"/>
        <v>2642.9170566529901</v>
      </c>
      <c r="N61" s="132">
        <f t="shared" si="2"/>
        <v>2908.6884304256491</v>
      </c>
      <c r="O61" s="132">
        <f t="shared" si="2"/>
        <v>3174.5641785499465</v>
      </c>
      <c r="P61" s="150">
        <f>SUM(C61:O61)/13</f>
        <v>1584.5408543853773</v>
      </c>
    </row>
    <row r="62" spans="1:17" s="81" customFormat="1" x14ac:dyDescent="0.2">
      <c r="A62" s="106">
        <f t="shared" si="0"/>
        <v>43</v>
      </c>
      <c r="C62" s="151"/>
      <c r="D62" s="139"/>
      <c r="E62" s="95"/>
      <c r="F62" s="95"/>
      <c r="G62" s="95"/>
      <c r="H62" s="95"/>
      <c r="I62" s="95"/>
      <c r="J62" s="95"/>
      <c r="K62" s="95"/>
      <c r="L62" s="90"/>
      <c r="M62" s="90"/>
      <c r="N62" s="90"/>
      <c r="O62" s="138"/>
      <c r="P62" s="138"/>
    </row>
    <row r="63" spans="1:17" s="81" customFormat="1" x14ac:dyDescent="0.2">
      <c r="A63" s="106">
        <f t="shared" si="0"/>
        <v>44</v>
      </c>
      <c r="B63" s="81" t="s">
        <v>106</v>
      </c>
      <c r="C63" s="151">
        <v>0</v>
      </c>
      <c r="D63" s="139">
        <f t="shared" ref="D63:I63" si="3">+D43-D22</f>
        <v>857.56134316323369</v>
      </c>
      <c r="E63" s="139">
        <f t="shared" si="3"/>
        <v>1713.50904391925</v>
      </c>
      <c r="F63" s="139">
        <f t="shared" si="3"/>
        <v>2567.7674168125886</v>
      </c>
      <c r="G63" s="139">
        <f t="shared" si="3"/>
        <v>3412.1686316722989</v>
      </c>
      <c r="H63" s="139">
        <f t="shared" si="3"/>
        <v>4245.8519787834593</v>
      </c>
      <c r="I63" s="139">
        <f t="shared" si="3"/>
        <v>5070.5886101458455</v>
      </c>
      <c r="J63" s="139">
        <f t="shared" ref="J63:O63" si="4">+J43-J22</f>
        <v>5886.1012380084867</v>
      </c>
      <c r="K63" s="139">
        <f t="shared" si="4"/>
        <v>6697.5447541663889</v>
      </c>
      <c r="L63" s="139">
        <f t="shared" si="4"/>
        <v>7503.5378495981713</v>
      </c>
      <c r="M63" s="139">
        <f t="shared" si="4"/>
        <v>8303.1258958687249</v>
      </c>
      <c r="N63" s="139">
        <f t="shared" si="4"/>
        <v>9096.6980245764425</v>
      </c>
      <c r="O63" s="139">
        <f t="shared" si="4"/>
        <v>9873.7163842917944</v>
      </c>
      <c r="P63" s="151">
        <f>SUM(C63:O63)/13</f>
        <v>5017.5516285389758</v>
      </c>
    </row>
    <row r="64" spans="1:17" s="81" customFormat="1" x14ac:dyDescent="0.2">
      <c r="A64" s="106">
        <f t="shared" si="0"/>
        <v>45</v>
      </c>
      <c r="C64" s="97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41"/>
    </row>
    <row r="65" spans="1:17" s="81" customFormat="1" x14ac:dyDescent="0.2">
      <c r="A65" s="106">
        <f t="shared" si="0"/>
        <v>46</v>
      </c>
      <c r="B65" s="81" t="s">
        <v>107</v>
      </c>
      <c r="C65" s="151">
        <v>0</v>
      </c>
      <c r="D65" s="139">
        <f t="shared" ref="D65:I65" si="5">+D45-D24</f>
        <v>398.96322532895238</v>
      </c>
      <c r="E65" s="139">
        <f t="shared" si="5"/>
        <v>797.93526004589421</v>
      </c>
      <c r="F65" s="139">
        <f t="shared" si="5"/>
        <v>1207.4804218928366</v>
      </c>
      <c r="G65" s="139">
        <f t="shared" si="5"/>
        <v>1627.5630129106503</v>
      </c>
      <c r="H65" s="139">
        <f t="shared" si="5"/>
        <v>2056.990671806896</v>
      </c>
      <c r="I65" s="139">
        <f t="shared" si="5"/>
        <v>2494.986642416603</v>
      </c>
      <c r="J65" s="139">
        <f t="shared" ref="J65:O65" si="6">+J45-J24</f>
        <v>2939.1591675244526</v>
      </c>
      <c r="K65" s="139">
        <f t="shared" si="6"/>
        <v>3391.2397072890344</v>
      </c>
      <c r="L65" s="139">
        <f t="shared" si="6"/>
        <v>3850.6916397923487</v>
      </c>
      <c r="M65" s="139">
        <f t="shared" si="6"/>
        <v>4316.5071471512201</v>
      </c>
      <c r="N65" s="139">
        <f t="shared" si="6"/>
        <v>4784.7635112171192</v>
      </c>
      <c r="O65" s="139">
        <f t="shared" si="6"/>
        <v>5257.6279713205877</v>
      </c>
      <c r="P65" s="151">
        <f>SUM(C65:O65)/13</f>
        <v>2547.9929522074303</v>
      </c>
    </row>
    <row r="66" spans="1:17" s="81" customFormat="1" x14ac:dyDescent="0.2">
      <c r="A66" s="106">
        <f t="shared" si="0"/>
        <v>47</v>
      </c>
      <c r="C66" s="97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41"/>
    </row>
    <row r="67" spans="1:17" s="81" customFormat="1" x14ac:dyDescent="0.2">
      <c r="A67" s="106">
        <f t="shared" si="0"/>
        <v>48</v>
      </c>
      <c r="B67" s="81" t="s">
        <v>108</v>
      </c>
      <c r="C67" s="97">
        <v>0</v>
      </c>
      <c r="D67" s="139">
        <f t="shared" ref="D67:I67" si="7">+D47-D26</f>
        <v>43.899616506010375</v>
      </c>
      <c r="E67" s="139">
        <f t="shared" si="7"/>
        <v>88.260864675683933</v>
      </c>
      <c r="F67" s="139">
        <f t="shared" si="7"/>
        <v>133.04338182747347</v>
      </c>
      <c r="G67" s="139">
        <f t="shared" si="7"/>
        <v>178.25741745760297</v>
      </c>
      <c r="H67" s="139">
        <f t="shared" si="7"/>
        <v>223.88409737790562</v>
      </c>
      <c r="I67" s="139">
        <f t="shared" si="7"/>
        <v>269.89843811455012</v>
      </c>
      <c r="J67" s="139">
        <f t="shared" ref="J67:O67" si="8">+J47-J26</f>
        <v>316.27530787157411</v>
      </c>
      <c r="K67" s="139">
        <f t="shared" si="8"/>
        <v>363.01020014224741</v>
      </c>
      <c r="L67" s="139">
        <f t="shared" si="8"/>
        <v>410.0998497455721</v>
      </c>
      <c r="M67" s="139">
        <f t="shared" si="8"/>
        <v>457.53231003487326</v>
      </c>
      <c r="N67" s="139">
        <f t="shared" si="8"/>
        <v>505.31040135801595</v>
      </c>
      <c r="O67" s="139">
        <f t="shared" si="8"/>
        <v>554.52935592180893</v>
      </c>
      <c r="P67" s="151">
        <f>SUM(C67:O67)/13</f>
        <v>272.61548007948602</v>
      </c>
    </row>
    <row r="68" spans="1:17" s="81" customFormat="1" x14ac:dyDescent="0.2">
      <c r="A68" s="106">
        <f t="shared" si="0"/>
        <v>49</v>
      </c>
      <c r="C68" s="97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41"/>
    </row>
    <row r="69" spans="1:17" s="81" customFormat="1" x14ac:dyDescent="0.2">
      <c r="A69" s="106">
        <f t="shared" si="0"/>
        <v>50</v>
      </c>
      <c r="B69" s="81" t="s">
        <v>109</v>
      </c>
      <c r="C69" s="97">
        <v>0</v>
      </c>
      <c r="D69" s="139">
        <f t="shared" ref="D69:J69" si="9">+D49-D28</f>
        <v>196.14167339163282</v>
      </c>
      <c r="E69" s="139">
        <f t="shared" si="9"/>
        <v>408.76420324694436</v>
      </c>
      <c r="F69" s="139">
        <f t="shared" si="9"/>
        <v>638.61465373312694</v>
      </c>
      <c r="G69" s="139">
        <f t="shared" si="9"/>
        <v>886.64701820441405</v>
      </c>
      <c r="H69" s="139">
        <f t="shared" si="9"/>
        <v>1153.9102683044239</v>
      </c>
      <c r="I69" s="139">
        <f t="shared" si="9"/>
        <v>1441.1690988141308</v>
      </c>
      <c r="J69" s="139">
        <f t="shared" si="9"/>
        <v>1748.5934635198282</v>
      </c>
      <c r="K69" s="139">
        <f t="shared" ref="K69:O69" si="10">+K49-K28</f>
        <v>2076.1679605227964</v>
      </c>
      <c r="L69" s="139">
        <f t="shared" si="10"/>
        <v>2424.1401114547916</v>
      </c>
      <c r="M69" s="139">
        <f t="shared" si="10"/>
        <v>2792.548902299055</v>
      </c>
      <c r="N69" s="139">
        <f t="shared" si="10"/>
        <v>3180.9354290451374</v>
      </c>
      <c r="O69" s="139">
        <f t="shared" si="10"/>
        <v>3588.0495089983087</v>
      </c>
      <c r="P69" s="151">
        <f>SUM(C69:O69)/13</f>
        <v>1579.6678685795839</v>
      </c>
    </row>
    <row r="70" spans="1:17" s="81" customFormat="1" x14ac:dyDescent="0.2">
      <c r="A70" s="106">
        <f t="shared" si="0"/>
        <v>51</v>
      </c>
      <c r="C70" s="97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41"/>
    </row>
    <row r="71" spans="1:17" s="81" customFormat="1" x14ac:dyDescent="0.2">
      <c r="A71" s="106">
        <f t="shared" si="0"/>
        <v>52</v>
      </c>
      <c r="B71" s="92" t="s">
        <v>110</v>
      </c>
      <c r="C71" s="100">
        <v>0</v>
      </c>
      <c r="D71" s="144">
        <f>+D51-D30</f>
        <v>17.415108746448993</v>
      </c>
      <c r="E71" s="144">
        <f>+E51-E30</f>
        <v>37.039569637895966</v>
      </c>
      <c r="F71" s="144">
        <f t="shared" ref="F71:O71" si="11">+F51-F30</f>
        <v>58.817625145150828</v>
      </c>
      <c r="G71" s="144">
        <f t="shared" si="11"/>
        <v>82.700469107378353</v>
      </c>
      <c r="H71" s="144">
        <f t="shared" si="11"/>
        <v>108.64755921087703</v>
      </c>
      <c r="I71" s="144">
        <f t="shared" si="11"/>
        <v>136.62606298706737</v>
      </c>
      <c r="J71" s="144">
        <f t="shared" si="11"/>
        <v>166.60540585199237</v>
      </c>
      <c r="K71" s="144">
        <f t="shared" si="11"/>
        <v>198.56180200016365</v>
      </c>
      <c r="L71" s="144">
        <f t="shared" si="11"/>
        <v>232.47303819555714</v>
      </c>
      <c r="M71" s="144">
        <f t="shared" si="11"/>
        <v>268.32347516726713</v>
      </c>
      <c r="N71" s="144">
        <f t="shared" si="11"/>
        <v>306.09684305135625</v>
      </c>
      <c r="O71" s="144">
        <f t="shared" si="11"/>
        <v>345.7807590412167</v>
      </c>
      <c r="P71" s="152">
        <f>SUM(C71:O71)/13</f>
        <v>150.69905524172091</v>
      </c>
    </row>
    <row r="72" spans="1:17" s="81" customFormat="1" x14ac:dyDescent="0.2">
      <c r="A72" s="106">
        <f t="shared" si="0"/>
        <v>53</v>
      </c>
      <c r="B72" s="80"/>
      <c r="C72" s="93"/>
      <c r="D72" s="95"/>
      <c r="E72" s="95"/>
      <c r="F72" s="95"/>
      <c r="G72" s="95"/>
      <c r="H72" s="95"/>
      <c r="I72" s="95"/>
      <c r="J72" s="95"/>
      <c r="K72" s="95"/>
      <c r="L72" s="90"/>
      <c r="M72" s="90"/>
      <c r="N72" s="90"/>
      <c r="O72" s="138"/>
      <c r="P72" s="138"/>
    </row>
    <row r="73" spans="1:17" s="81" customFormat="1" ht="13.5" thickBot="1" x14ac:dyDescent="0.25">
      <c r="A73" s="106">
        <f t="shared" si="0"/>
        <v>54</v>
      </c>
      <c r="B73" s="80" t="s">
        <v>111</v>
      </c>
      <c r="C73" s="94">
        <v>0</v>
      </c>
      <c r="D73" s="94">
        <f t="shared" ref="D73:P73" si="12">SUM(D61:D71)</f>
        <v>1777.5837974838701</v>
      </c>
      <c r="E73" s="94">
        <f t="shared" si="12"/>
        <v>3572.704524302248</v>
      </c>
      <c r="F73" s="94">
        <f t="shared" si="12"/>
        <v>5396.50573133539</v>
      </c>
      <c r="G73" s="94">
        <f t="shared" si="12"/>
        <v>7241.7500709492524</v>
      </c>
      <c r="H73" s="94">
        <f t="shared" si="12"/>
        <v>9107.4863743322403</v>
      </c>
      <c r="I73" s="94">
        <f t="shared" si="12"/>
        <v>10995.624006140381</v>
      </c>
      <c r="J73" s="94">
        <f t="shared" si="12"/>
        <v>12903.719824344615</v>
      </c>
      <c r="K73" s="94">
        <f t="shared" si="12"/>
        <v>14838.524491572045</v>
      </c>
      <c r="L73" s="94">
        <f t="shared" si="12"/>
        <v>16798.267501991908</v>
      </c>
      <c r="M73" s="94">
        <f t="shared" si="12"/>
        <v>18780.954787174131</v>
      </c>
      <c r="N73" s="94">
        <f t="shared" si="12"/>
        <v>20782.492639673721</v>
      </c>
      <c r="O73" s="94">
        <f t="shared" si="12"/>
        <v>22794.268158123661</v>
      </c>
      <c r="P73" s="94">
        <f t="shared" si="12"/>
        <v>11153.067839032574</v>
      </c>
    </row>
    <row r="74" spans="1:17" ht="13.5" thickTop="1" x14ac:dyDescent="0.2">
      <c r="A74" s="108">
        <f t="shared" si="0"/>
        <v>55</v>
      </c>
      <c r="Q74" s="34"/>
    </row>
    <row r="75" spans="1:17" x14ac:dyDescent="0.2">
      <c r="A75" s="108"/>
      <c r="C75" s="108"/>
      <c r="D75" s="108"/>
      <c r="E75" s="108"/>
      <c r="F75" s="108"/>
      <c r="G75" s="108"/>
      <c r="H75" s="108"/>
      <c r="I75" s="108"/>
      <c r="J75" s="108"/>
      <c r="K75" s="108"/>
      <c r="Q75" s="34"/>
    </row>
    <row r="76" spans="1:17" ht="15.75" x14ac:dyDescent="0.25">
      <c r="A76" s="108"/>
      <c r="C76" s="108"/>
      <c r="D76" s="108"/>
      <c r="E76" s="108"/>
      <c r="F76" s="108"/>
      <c r="G76" s="108"/>
      <c r="H76" s="108"/>
      <c r="I76" s="108"/>
      <c r="J76" s="108"/>
      <c r="K76" s="108"/>
      <c r="L76" s="25" t="s">
        <v>77</v>
      </c>
      <c r="Q76" s="34"/>
    </row>
    <row r="77" spans="1:17" ht="15.75" x14ac:dyDescent="0.25">
      <c r="A77" s="108"/>
      <c r="C77" s="108"/>
      <c r="D77" s="108"/>
      <c r="E77" s="108"/>
      <c r="F77" s="108"/>
      <c r="G77" s="108"/>
      <c r="H77" s="108"/>
      <c r="I77" s="108"/>
      <c r="J77" s="108"/>
      <c r="K77" s="108"/>
      <c r="L77" s="26" t="s">
        <v>78</v>
      </c>
      <c r="Q77" s="34"/>
    </row>
    <row r="78" spans="1:17" ht="15.75" x14ac:dyDescent="0.25">
      <c r="A78" s="108"/>
      <c r="C78" s="108"/>
      <c r="D78" s="108"/>
      <c r="E78" s="108"/>
      <c r="F78" s="108"/>
      <c r="G78" s="108"/>
      <c r="H78" s="108"/>
      <c r="I78" s="108"/>
      <c r="J78" s="108"/>
      <c r="K78" s="108"/>
      <c r="L78" s="26" t="s">
        <v>79</v>
      </c>
      <c r="Q78" s="34"/>
    </row>
    <row r="79" spans="1:17" ht="15.75" x14ac:dyDescent="0.25">
      <c r="A79" s="108"/>
      <c r="C79" s="108"/>
      <c r="D79" s="108"/>
      <c r="E79" s="108"/>
      <c r="F79" s="108"/>
      <c r="G79" s="108"/>
      <c r="H79" s="108"/>
      <c r="I79" s="108"/>
      <c r="J79" s="108"/>
      <c r="K79" s="108"/>
      <c r="L79" s="25" t="s">
        <v>271</v>
      </c>
      <c r="Q79" s="34"/>
    </row>
    <row r="80" spans="1:17" x14ac:dyDescent="0.2">
      <c r="A80" s="108"/>
      <c r="B80" s="137" t="s">
        <v>270</v>
      </c>
      <c r="C80" s="108"/>
      <c r="D80" s="108"/>
      <c r="E80" s="108"/>
      <c r="F80" s="108"/>
      <c r="G80" s="108"/>
      <c r="H80" s="108"/>
      <c r="I80" s="108"/>
      <c r="J80" s="108"/>
      <c r="K80" s="108"/>
      <c r="Q80" s="34"/>
    </row>
    <row r="81" spans="1:16" x14ac:dyDescent="0.2">
      <c r="C81" s="28" t="s">
        <v>120</v>
      </c>
      <c r="D81" s="28" t="s">
        <v>120</v>
      </c>
      <c r="E81" s="28" t="s">
        <v>120</v>
      </c>
      <c r="F81" s="28" t="s">
        <v>120</v>
      </c>
      <c r="G81" s="28" t="s">
        <v>120</v>
      </c>
      <c r="H81" s="28" t="s">
        <v>120</v>
      </c>
      <c r="I81" s="28" t="s">
        <v>120</v>
      </c>
      <c r="J81" s="28" t="s">
        <v>120</v>
      </c>
      <c r="K81" s="28" t="s">
        <v>120</v>
      </c>
      <c r="L81" s="28" t="s">
        <v>120</v>
      </c>
      <c r="M81" s="28" t="s">
        <v>120</v>
      </c>
      <c r="N81" s="28" t="s">
        <v>120</v>
      </c>
      <c r="O81" s="28" t="s">
        <v>120</v>
      </c>
      <c r="P81" s="28" t="s">
        <v>121</v>
      </c>
    </row>
    <row r="82" spans="1:16" x14ac:dyDescent="0.2">
      <c r="C82" s="29" t="s">
        <v>122</v>
      </c>
      <c r="D82" s="29" t="s">
        <v>122</v>
      </c>
      <c r="E82" s="29" t="s">
        <v>122</v>
      </c>
      <c r="F82" s="29" t="s">
        <v>122</v>
      </c>
      <c r="G82" s="29" t="s">
        <v>122</v>
      </c>
      <c r="H82" s="29" t="s">
        <v>122</v>
      </c>
      <c r="I82" s="29" t="s">
        <v>122</v>
      </c>
      <c r="J82" s="29" t="s">
        <v>122</v>
      </c>
      <c r="K82" s="29" t="s">
        <v>122</v>
      </c>
      <c r="L82" s="29" t="s">
        <v>122</v>
      </c>
      <c r="M82" s="29" t="s">
        <v>122</v>
      </c>
      <c r="N82" s="29" t="s">
        <v>122</v>
      </c>
      <c r="O82" s="29" t="s">
        <v>122</v>
      </c>
      <c r="P82" s="29" t="s">
        <v>123</v>
      </c>
    </row>
    <row r="83" spans="1:16" x14ac:dyDescent="0.2">
      <c r="A83" s="108" t="s">
        <v>89</v>
      </c>
      <c r="C83" s="36">
        <v>43100</v>
      </c>
      <c r="D83" s="36">
        <v>43131</v>
      </c>
      <c r="E83" s="36">
        <v>43159</v>
      </c>
      <c r="F83" s="36">
        <v>43190</v>
      </c>
      <c r="G83" s="36">
        <v>43220</v>
      </c>
      <c r="H83" s="36">
        <v>43251</v>
      </c>
      <c r="I83" s="36">
        <v>43281</v>
      </c>
      <c r="J83" s="36">
        <v>43312</v>
      </c>
      <c r="K83" s="36">
        <v>43343</v>
      </c>
      <c r="L83" s="36">
        <v>43373</v>
      </c>
      <c r="M83" s="36">
        <v>43404</v>
      </c>
      <c r="N83" s="36">
        <v>43434</v>
      </c>
      <c r="O83" s="36">
        <v>43465</v>
      </c>
      <c r="P83" s="29">
        <v>2018</v>
      </c>
    </row>
    <row r="84" spans="1:16" x14ac:dyDescent="0.2">
      <c r="A84" s="30" t="s">
        <v>96</v>
      </c>
      <c r="B84" s="31" t="s">
        <v>97</v>
      </c>
      <c r="C84" s="32"/>
      <c r="D84" s="32"/>
      <c r="E84" s="32"/>
      <c r="F84" s="32"/>
      <c r="G84" s="32"/>
      <c r="H84" s="32"/>
      <c r="I84" s="32"/>
      <c r="J84" s="32"/>
      <c r="K84" s="32"/>
      <c r="L84" s="33"/>
      <c r="M84" s="30"/>
      <c r="N84" s="33"/>
      <c r="O84" s="33"/>
      <c r="P84" s="33"/>
    </row>
    <row r="85" spans="1:16" s="81" customFormat="1" x14ac:dyDescent="0.2">
      <c r="A85" s="106">
        <v>1</v>
      </c>
      <c r="B85" s="80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90"/>
      <c r="O85" s="90"/>
      <c r="P85" s="90"/>
    </row>
    <row r="86" spans="1:16" s="81" customFormat="1" x14ac:dyDescent="0.2">
      <c r="A86" s="106">
        <f>+A85+1</f>
        <v>2</v>
      </c>
      <c r="B86" s="91" t="s">
        <v>105</v>
      </c>
      <c r="C86" s="150">
        <f>O20</f>
        <v>-27573.545999999998</v>
      </c>
      <c r="D86" s="150">
        <v>-29886.47</v>
      </c>
      <c r="E86" s="150">
        <v>-32199.816999999999</v>
      </c>
      <c r="F86" s="150">
        <v>-34514.756999999998</v>
      </c>
      <c r="G86" s="150">
        <v>-36835.08</v>
      </c>
      <c r="H86" s="150">
        <v>-39163.302000000003</v>
      </c>
      <c r="I86" s="150">
        <v>-41499.417999999998</v>
      </c>
      <c r="J86" s="150">
        <v>-43843.093000000001</v>
      </c>
      <c r="K86" s="150">
        <v>-46193.264000000003</v>
      </c>
      <c r="L86" s="150">
        <v>-48548.497000000003</v>
      </c>
      <c r="M86" s="150">
        <v>-50907.595999999998</v>
      </c>
      <c r="N86" s="150">
        <v>-53269.464</v>
      </c>
      <c r="O86" s="150">
        <v>-55633.182999999997</v>
      </c>
      <c r="P86" s="150">
        <f>SUM(C86:O86)/13</f>
        <v>-41543.652846153855</v>
      </c>
    </row>
    <row r="87" spans="1:16" s="81" customFormat="1" x14ac:dyDescent="0.2">
      <c r="A87" s="106">
        <f t="shared" ref="A87:A143" si="13">+A86+1</f>
        <v>3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</row>
    <row r="88" spans="1:16" s="81" customFormat="1" x14ac:dyDescent="0.2">
      <c r="A88" s="106">
        <f t="shared" si="13"/>
        <v>4</v>
      </c>
      <c r="B88" s="81" t="s">
        <v>106</v>
      </c>
      <c r="C88" s="97">
        <f>O22</f>
        <v>-159092.21</v>
      </c>
      <c r="D88" s="151">
        <v>-172384.217</v>
      </c>
      <c r="E88" s="151">
        <v>-185678.45600000001</v>
      </c>
      <c r="F88" s="151">
        <v>-198974.27799999999</v>
      </c>
      <c r="G88" s="151">
        <v>-212272.43700000001</v>
      </c>
      <c r="H88" s="151">
        <v>-225572.82500000001</v>
      </c>
      <c r="I88" s="151">
        <v>-238873.99100000001</v>
      </c>
      <c r="J88" s="151">
        <v>-252175.264</v>
      </c>
      <c r="K88" s="151">
        <v>-265476.17099999997</v>
      </c>
      <c r="L88" s="151">
        <v>-278777.33199999999</v>
      </c>
      <c r="M88" s="151">
        <v>-292079.55300000001</v>
      </c>
      <c r="N88" s="151">
        <v>-305382.49200000003</v>
      </c>
      <c r="O88" s="151">
        <v>-318685.52500000002</v>
      </c>
      <c r="P88" s="97">
        <f>SUM(C88:O88)/13</f>
        <v>-238878.82699999999</v>
      </c>
    </row>
    <row r="89" spans="1:16" s="81" customFormat="1" x14ac:dyDescent="0.2">
      <c r="A89" s="106">
        <f t="shared" si="13"/>
        <v>5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</row>
    <row r="90" spans="1:16" s="81" customFormat="1" x14ac:dyDescent="0.2">
      <c r="A90" s="106">
        <f t="shared" si="13"/>
        <v>6</v>
      </c>
      <c r="B90" s="81" t="s">
        <v>107</v>
      </c>
      <c r="C90" s="97">
        <f>O24</f>
        <v>-51786.281000000003</v>
      </c>
      <c r="D90" s="151">
        <v>-56135.036999999997</v>
      </c>
      <c r="E90" s="151">
        <v>-60486.462</v>
      </c>
      <c r="F90" s="151">
        <v>-64831.919000000002</v>
      </c>
      <c r="G90" s="151">
        <v>-69158.502999999997</v>
      </c>
      <c r="H90" s="151">
        <v>-73487.134999999995</v>
      </c>
      <c r="I90" s="151">
        <v>-77808.805999999997</v>
      </c>
      <c r="J90" s="151">
        <v>-82124.687000000005</v>
      </c>
      <c r="K90" s="151">
        <v>-86439.493000000002</v>
      </c>
      <c r="L90" s="151">
        <v>-90757.23</v>
      </c>
      <c r="M90" s="151">
        <v>-95083.252999999997</v>
      </c>
      <c r="N90" s="151">
        <v>-99398.701000000001</v>
      </c>
      <c r="O90" s="151">
        <v>-103710.22199999999</v>
      </c>
      <c r="P90" s="97">
        <f>SUM(C90:O90)/13</f>
        <v>-77785.209923076924</v>
      </c>
    </row>
    <row r="91" spans="1:16" s="81" customFormat="1" x14ac:dyDescent="0.2">
      <c r="A91" s="106">
        <f t="shared" si="13"/>
        <v>7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</row>
    <row r="92" spans="1:16" s="81" customFormat="1" x14ac:dyDescent="0.2">
      <c r="A92" s="106">
        <f t="shared" si="13"/>
        <v>8</v>
      </c>
      <c r="B92" s="81" t="s">
        <v>108</v>
      </c>
      <c r="C92" s="97">
        <f>O26</f>
        <v>7896.4219999999996</v>
      </c>
      <c r="D92" s="151">
        <v>8640.9509999999991</v>
      </c>
      <c r="E92" s="151">
        <v>9392.3809999999994</v>
      </c>
      <c r="F92" s="151">
        <v>10151.069</v>
      </c>
      <c r="G92" s="151">
        <v>10917.156000000001</v>
      </c>
      <c r="H92" s="151">
        <v>11716.397000000001</v>
      </c>
      <c r="I92" s="151">
        <v>12554.974</v>
      </c>
      <c r="J92" s="151">
        <v>13406.704</v>
      </c>
      <c r="K92" s="151">
        <v>14265.023999999999</v>
      </c>
      <c r="L92" s="151">
        <v>15129.779</v>
      </c>
      <c r="M92" s="151">
        <v>16000.851000000001</v>
      </c>
      <c r="N92" s="151">
        <v>16878.487000000001</v>
      </c>
      <c r="O92" s="151">
        <v>17770.128000000001</v>
      </c>
      <c r="P92" s="97">
        <f>SUM(C92:O92)/13</f>
        <v>12670.794076923077</v>
      </c>
    </row>
    <row r="93" spans="1:16" s="81" customFormat="1" x14ac:dyDescent="0.2">
      <c r="A93" s="106">
        <f t="shared" si="13"/>
        <v>9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</row>
    <row r="94" spans="1:16" s="81" customFormat="1" x14ac:dyDescent="0.2">
      <c r="A94" s="106">
        <f t="shared" si="13"/>
        <v>10</v>
      </c>
      <c r="B94" s="81" t="s">
        <v>109</v>
      </c>
      <c r="C94" s="97">
        <f>O28</f>
        <v>21875.314999999999</v>
      </c>
      <c r="D94" s="151">
        <v>23540.115000000002</v>
      </c>
      <c r="E94" s="151">
        <v>25181.481</v>
      </c>
      <c r="F94" s="151">
        <v>26798.195</v>
      </c>
      <c r="G94" s="151">
        <v>28388.823</v>
      </c>
      <c r="H94" s="151">
        <v>29952.359</v>
      </c>
      <c r="I94" s="151">
        <v>31488.687999999998</v>
      </c>
      <c r="J94" s="151">
        <v>32998.394999999997</v>
      </c>
      <c r="K94" s="151">
        <v>34481.495000000003</v>
      </c>
      <c r="L94" s="151">
        <v>35937.281999999999</v>
      </c>
      <c r="M94" s="151">
        <v>37365.300999999999</v>
      </c>
      <c r="N94" s="151">
        <v>38765.995999999999</v>
      </c>
      <c r="O94" s="151">
        <v>40140.745000000003</v>
      </c>
      <c r="P94" s="97">
        <f>SUM(C94:O94)/13</f>
        <v>31301.091538461533</v>
      </c>
    </row>
    <row r="95" spans="1:16" s="81" customFormat="1" x14ac:dyDescent="0.2">
      <c r="A95" s="106">
        <f t="shared" si="13"/>
        <v>11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</row>
    <row r="96" spans="1:16" s="81" customFormat="1" x14ac:dyDescent="0.2">
      <c r="A96" s="106">
        <f t="shared" si="13"/>
        <v>12</v>
      </c>
      <c r="B96" s="92" t="s">
        <v>110</v>
      </c>
      <c r="C96" s="100">
        <f>O30</f>
        <v>2657.15</v>
      </c>
      <c r="D96" s="152">
        <v>2875.3539999999998</v>
      </c>
      <c r="E96" s="152">
        <v>3093.0650000000001</v>
      </c>
      <c r="F96" s="152">
        <v>3310.172</v>
      </c>
      <c r="G96" s="152">
        <v>3526.598</v>
      </c>
      <c r="H96" s="152">
        <v>3742.288</v>
      </c>
      <c r="I96" s="152">
        <v>3957.2</v>
      </c>
      <c r="J96" s="152">
        <v>4171.3059999999996</v>
      </c>
      <c r="K96" s="152">
        <v>4384.5940000000001</v>
      </c>
      <c r="L96" s="152">
        <v>4597.058</v>
      </c>
      <c r="M96" s="152">
        <v>4808.7070000000003</v>
      </c>
      <c r="N96" s="152">
        <v>5019.5450000000001</v>
      </c>
      <c r="O96" s="152">
        <v>5229.5789999999997</v>
      </c>
      <c r="P96" s="100">
        <f>SUM(C96:O96)/13</f>
        <v>3951.7396923076926</v>
      </c>
    </row>
    <row r="97" spans="1:16" s="81" customFormat="1" x14ac:dyDescent="0.2">
      <c r="A97" s="106">
        <f t="shared" si="13"/>
        <v>13</v>
      </c>
      <c r="B97" s="80"/>
      <c r="C97" s="93"/>
      <c r="D97" s="93"/>
      <c r="E97" s="93"/>
      <c r="F97" s="93"/>
      <c r="G97" s="93"/>
      <c r="H97" s="93"/>
      <c r="I97" s="93"/>
      <c r="J97" s="93"/>
      <c r="K97" s="93"/>
      <c r="L97" s="89"/>
      <c r="M97" s="89"/>
      <c r="N97" s="98"/>
      <c r="O97" s="98"/>
      <c r="P97" s="98"/>
    </row>
    <row r="98" spans="1:16" s="81" customFormat="1" ht="13.5" thickBot="1" x14ac:dyDescent="0.25">
      <c r="A98" s="106">
        <f t="shared" si="13"/>
        <v>14</v>
      </c>
      <c r="B98" s="80" t="s">
        <v>111</v>
      </c>
      <c r="C98" s="94">
        <f t="shared" ref="C98:O98" si="14">SUM(C86:C96)</f>
        <v>-206023.15000000002</v>
      </c>
      <c r="D98" s="94">
        <f t="shared" si="14"/>
        <v>-223349.304</v>
      </c>
      <c r="E98" s="94">
        <f t="shared" si="14"/>
        <v>-240697.80799999999</v>
      </c>
      <c r="F98" s="94">
        <f t="shared" si="14"/>
        <v>-258061.51799999995</v>
      </c>
      <c r="G98" s="94">
        <f t="shared" si="14"/>
        <v>-275433.44300000003</v>
      </c>
      <c r="H98" s="94">
        <f t="shared" si="14"/>
        <v>-292812.21800000005</v>
      </c>
      <c r="I98" s="94">
        <f t="shared" si="14"/>
        <v>-310181.35299999994</v>
      </c>
      <c r="J98" s="94">
        <f t="shared" si="14"/>
        <v>-327566.63899999997</v>
      </c>
      <c r="K98" s="94">
        <f t="shared" si="14"/>
        <v>-344977.81500000006</v>
      </c>
      <c r="L98" s="94">
        <f t="shared" si="14"/>
        <v>-362418.94</v>
      </c>
      <c r="M98" s="94">
        <f t="shared" si="14"/>
        <v>-379895.54300000001</v>
      </c>
      <c r="N98" s="94">
        <f t="shared" si="14"/>
        <v>-397386.62900000002</v>
      </c>
      <c r="O98" s="94">
        <f t="shared" si="14"/>
        <v>-414888.478</v>
      </c>
      <c r="P98" s="94">
        <f>SUM(C98:O98)/13</f>
        <v>-310284.06446153851</v>
      </c>
    </row>
    <row r="99" spans="1:16" s="81" customFormat="1" ht="13.5" thickTop="1" x14ac:dyDescent="0.2">
      <c r="A99" s="106">
        <f t="shared" si="13"/>
        <v>15</v>
      </c>
      <c r="B99" s="80"/>
      <c r="C99" s="106"/>
      <c r="D99" s="106"/>
      <c r="E99" s="106"/>
      <c r="F99" s="106"/>
      <c r="G99" s="106"/>
      <c r="H99" s="106"/>
      <c r="I99" s="106"/>
      <c r="J99" s="106"/>
      <c r="K99" s="106"/>
      <c r="P99" s="138" t="s">
        <v>113</v>
      </c>
    </row>
    <row r="100" spans="1:16" s="81" customFormat="1" x14ac:dyDescent="0.2">
      <c r="A100" s="106">
        <f t="shared" si="13"/>
        <v>16</v>
      </c>
      <c r="B100" s="80"/>
      <c r="C100" s="106"/>
      <c r="D100" s="106"/>
      <c r="E100" s="106"/>
      <c r="F100" s="106"/>
      <c r="G100" s="106"/>
      <c r="H100" s="106"/>
      <c r="I100" s="106"/>
      <c r="J100" s="106"/>
      <c r="K100" s="106"/>
      <c r="P100" s="138"/>
    </row>
    <row r="101" spans="1:16" s="81" customFormat="1" x14ac:dyDescent="0.2">
      <c r="A101" s="106">
        <f t="shared" si="13"/>
        <v>17</v>
      </c>
      <c r="B101" s="137" t="s">
        <v>268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P101" s="138"/>
    </row>
    <row r="102" spans="1:16" s="81" customFormat="1" x14ac:dyDescent="0.2">
      <c r="A102" s="106">
        <f t="shared" si="13"/>
        <v>18</v>
      </c>
      <c r="B102" s="80"/>
      <c r="C102" s="83" t="s">
        <v>120</v>
      </c>
      <c r="D102" s="83" t="s">
        <v>120</v>
      </c>
      <c r="E102" s="83" t="s">
        <v>120</v>
      </c>
      <c r="F102" s="83" t="s">
        <v>120</v>
      </c>
      <c r="G102" s="83" t="s">
        <v>120</v>
      </c>
      <c r="H102" s="83" t="s">
        <v>120</v>
      </c>
      <c r="I102" s="83" t="s">
        <v>120</v>
      </c>
      <c r="J102" s="83" t="s">
        <v>120</v>
      </c>
      <c r="K102" s="83" t="s">
        <v>120</v>
      </c>
      <c r="L102" s="83" t="s">
        <v>120</v>
      </c>
      <c r="M102" s="83" t="s">
        <v>120</v>
      </c>
      <c r="N102" s="83" t="s">
        <v>120</v>
      </c>
      <c r="O102" s="83" t="s">
        <v>120</v>
      </c>
      <c r="P102" s="83" t="s">
        <v>121</v>
      </c>
    </row>
    <row r="103" spans="1:16" s="81" customFormat="1" x14ac:dyDescent="0.2">
      <c r="A103" s="106">
        <f t="shared" si="13"/>
        <v>19</v>
      </c>
      <c r="B103" s="80"/>
      <c r="C103" s="84" t="s">
        <v>122</v>
      </c>
      <c r="D103" s="84" t="s">
        <v>122</v>
      </c>
      <c r="E103" s="84" t="s">
        <v>122</v>
      </c>
      <c r="F103" s="84" t="s">
        <v>122</v>
      </c>
      <c r="G103" s="84" t="s">
        <v>122</v>
      </c>
      <c r="H103" s="84" t="s">
        <v>122</v>
      </c>
      <c r="I103" s="84" t="s">
        <v>122</v>
      </c>
      <c r="J103" s="84" t="s">
        <v>122</v>
      </c>
      <c r="K103" s="84" t="s">
        <v>122</v>
      </c>
      <c r="L103" s="84" t="s">
        <v>122</v>
      </c>
      <c r="M103" s="84" t="s">
        <v>122</v>
      </c>
      <c r="N103" s="84" t="s">
        <v>122</v>
      </c>
      <c r="O103" s="84" t="s">
        <v>122</v>
      </c>
      <c r="P103" s="84" t="s">
        <v>123</v>
      </c>
    </row>
    <row r="104" spans="1:16" s="81" customFormat="1" x14ac:dyDescent="0.2">
      <c r="A104" s="106">
        <f t="shared" si="13"/>
        <v>20</v>
      </c>
      <c r="B104" s="80"/>
      <c r="C104" s="148">
        <v>43100</v>
      </c>
      <c r="D104" s="148">
        <v>43131</v>
      </c>
      <c r="E104" s="148">
        <v>43159</v>
      </c>
      <c r="F104" s="148">
        <v>43190</v>
      </c>
      <c r="G104" s="148">
        <v>43220</v>
      </c>
      <c r="H104" s="148">
        <v>43251</v>
      </c>
      <c r="I104" s="148">
        <v>43281</v>
      </c>
      <c r="J104" s="148">
        <v>43312</v>
      </c>
      <c r="K104" s="148">
        <v>43343</v>
      </c>
      <c r="L104" s="148">
        <v>43373</v>
      </c>
      <c r="M104" s="148">
        <v>43404</v>
      </c>
      <c r="N104" s="148">
        <v>43434</v>
      </c>
      <c r="O104" s="148">
        <v>43465</v>
      </c>
      <c r="P104" s="84">
        <v>2018</v>
      </c>
    </row>
    <row r="105" spans="1:16" s="81" customFormat="1" x14ac:dyDescent="0.2">
      <c r="A105" s="106">
        <f t="shared" si="13"/>
        <v>21</v>
      </c>
      <c r="B105" s="87" t="s">
        <v>97</v>
      </c>
      <c r="C105" s="43"/>
      <c r="D105" s="43"/>
      <c r="E105" s="43"/>
      <c r="F105" s="43"/>
      <c r="G105" s="43"/>
      <c r="H105" s="43"/>
      <c r="I105" s="43"/>
      <c r="J105" s="43"/>
      <c r="K105" s="43"/>
      <c r="L105" s="88"/>
      <c r="M105" s="86"/>
      <c r="N105" s="88"/>
      <c r="O105" s="88"/>
      <c r="P105" s="88"/>
    </row>
    <row r="106" spans="1:16" s="81" customFormat="1" x14ac:dyDescent="0.2">
      <c r="A106" s="106">
        <f t="shared" si="13"/>
        <v>22</v>
      </c>
      <c r="B106" s="80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90"/>
      <c r="O106" s="90"/>
      <c r="P106" s="90"/>
    </row>
    <row r="107" spans="1:16" s="81" customFormat="1" x14ac:dyDescent="0.2">
      <c r="A107" s="106">
        <f t="shared" si="13"/>
        <v>23</v>
      </c>
      <c r="B107" s="91" t="s">
        <v>105</v>
      </c>
      <c r="C107" s="131">
        <f>+O41</f>
        <v>-24398.981821450052</v>
      </c>
      <c r="D107" s="131">
        <f>'Co Adj Calc'!Q39*-1/1000+C107</f>
        <v>-26445.966789433001</v>
      </c>
      <c r="E107" s="131">
        <f>'Co Adj Calc'!R39*-1/1000+D107</f>
        <v>-28493.381792549717</v>
      </c>
      <c r="F107" s="131">
        <f>'Co Adj Calc'!S39*-1/1000+E107</f>
        <v>-30542.406597433815</v>
      </c>
      <c r="G107" s="131">
        <f>'Co Adj Calc'!T39*-1/1000+F107</f>
        <v>-32596.929782946103</v>
      </c>
      <c r="H107" s="131">
        <f>'Co Adj Calc'!U39*-1/1000+G107</f>
        <v>-34659.6024826469</v>
      </c>
      <c r="I107" s="131">
        <f>'Co Adj Calc'!V39*-1/1000+H107</f>
        <v>-36730.256092060925</v>
      </c>
      <c r="J107" s="131">
        <f>'Co Adj Calc'!W39*-1/1000+I107</f>
        <v>-38808.284829284967</v>
      </c>
      <c r="K107" s="131">
        <f>'Co Adj Calc'!X39*-1/1000+J107</f>
        <v>-40892.545280191654</v>
      </c>
      <c r="L107" s="131">
        <f>'Co Adj Calc'!Y39*-1/1000+K107</f>
        <v>-42981.641084061732</v>
      </c>
      <c r="M107" s="131">
        <f>'Co Adj Calc'!Z39*-1/1000+L107</f>
        <v>-45074.422706023019</v>
      </c>
      <c r="N107" s="131">
        <f>'Co Adj Calc'!AA39*-1/1000+M107</f>
        <v>-47169.865521370055</v>
      </c>
      <c r="O107" s="131">
        <f>'Co Adj Calc'!AB39*-1/1000+N107</f>
        <v>-49267.12098634943</v>
      </c>
      <c r="P107" s="131">
        <f>SUM(C107:O107)/13</f>
        <v>-36773.954289677022</v>
      </c>
    </row>
    <row r="108" spans="1:16" s="81" customFormat="1" x14ac:dyDescent="0.2">
      <c r="A108" s="106">
        <f t="shared" si="13"/>
        <v>24</v>
      </c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</row>
    <row r="109" spans="1:16" s="81" customFormat="1" x14ac:dyDescent="0.2">
      <c r="A109" s="106">
        <f t="shared" si="13"/>
        <v>25</v>
      </c>
      <c r="B109" s="81" t="s">
        <v>106</v>
      </c>
      <c r="C109" s="151">
        <f>+O43</f>
        <v>-149218.4936157082</v>
      </c>
      <c r="D109" s="151">
        <f>'Co Adj Calc'!Q40*-1/1000+C109</f>
        <v>-161749.3327891512</v>
      </c>
      <c r="E109" s="151">
        <f>'Co Adj Calc'!R40*-1/1000+D109</f>
        <v>-174287.16380552432</v>
      </c>
      <c r="F109" s="151">
        <f>'Co Adj Calc'!S40*-1/1000+E109</f>
        <v>-186831.59344072858</v>
      </c>
      <c r="G109" s="151">
        <f>'Co Adj Calc'!T40*-1/1000+F109</f>
        <v>-199383.46172107814</v>
      </c>
      <c r="H109" s="151">
        <f>'Co Adj Calc'!U40*-1/1000+G109</f>
        <v>-211942.66925106177</v>
      </c>
      <c r="I109" s="151">
        <f>'Co Adj Calc'!V40*-1/1000+H109</f>
        <v>-224512.85441209713</v>
      </c>
      <c r="J109" s="151">
        <f>'Co Adj Calc'!W40*-1/1000+I109</f>
        <v>-237093.30196584595</v>
      </c>
      <c r="K109" s="151">
        <f>'Co Adj Calc'!X40*-1/1000+J109</f>
        <v>-249678.32227265366</v>
      </c>
      <c r="L109" s="151">
        <f>'Co Adj Calc'!Y40*-1/1000+K109</f>
        <v>-262268.82477111183</v>
      </c>
      <c r="M109" s="151">
        <f>'Co Adj Calc'!Z40*-1/1000+L109</f>
        <v>-274873.02118711488</v>
      </c>
      <c r="N109" s="151">
        <f>'Co Adj Calc'!AA40*-1/1000+M109</f>
        <v>-287776.80791913968</v>
      </c>
      <c r="O109" s="151">
        <f>'Co Adj Calc'!AB40*-1/1000+N109</f>
        <v>-300991.7928650906</v>
      </c>
      <c r="P109" s="151">
        <f>SUM(C109:O109)/13</f>
        <v>-224662.12615510044</v>
      </c>
    </row>
    <row r="110" spans="1:16" s="81" customFormat="1" x14ac:dyDescent="0.2">
      <c r="A110" s="106">
        <f t="shared" si="13"/>
        <v>26</v>
      </c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</row>
    <row r="111" spans="1:16" s="81" customFormat="1" x14ac:dyDescent="0.2">
      <c r="A111" s="106">
        <f t="shared" si="13"/>
        <v>27</v>
      </c>
      <c r="B111" s="81" t="s">
        <v>107</v>
      </c>
      <c r="C111" s="151">
        <f>+O45</f>
        <v>-46528.653028679415</v>
      </c>
      <c r="D111" s="151">
        <f>'Co Adj Calc'!Q41*-1/1000+C111</f>
        <v>-50401.005390600869</v>
      </c>
      <c r="E111" s="151">
        <f>'Co Adj Calc'!R41*-1/1000+D111</f>
        <v>-54273.880363389646</v>
      </c>
      <c r="F111" s="151">
        <f>'Co Adj Calc'!S41*-1/1000+E111</f>
        <v>-58140.061759448341</v>
      </c>
      <c r="G111" s="151">
        <f>'Co Adj Calc'!T41*-1/1000+F111</f>
        <v>-61985.199500280047</v>
      </c>
      <c r="H111" s="151">
        <f>'Co Adj Calc'!U41*-1/1000+G111</f>
        <v>-65830.028608920722</v>
      </c>
      <c r="I111" s="151">
        <f>'Co Adj Calc'!V41*-1/1000+H111</f>
        <v>-69667.035124323782</v>
      </c>
      <c r="J111" s="151">
        <f>'Co Adj Calc'!W41*-1/1000+I111</f>
        <v>-73497.386574814489</v>
      </c>
      <c r="K111" s="151">
        <f>'Co Adj Calc'!X41*-1/1000+J111</f>
        <v>-77324.774020696263</v>
      </c>
      <c r="L111" s="151">
        <f>'Co Adj Calc'!Y41*-1/1000+K111</f>
        <v>-81152.710369429013</v>
      </c>
      <c r="M111" s="151">
        <f>'Co Adj Calc'!Z41*-1/1000+L111</f>
        <v>-84986.755538817582</v>
      </c>
      <c r="N111" s="151">
        <f>'Co Adj Calc'!AA41*-1/1000+M111</f>
        <v>-88809.861479858475</v>
      </c>
      <c r="O111" s="151">
        <f>'Co Adj Calc'!AB41*-1/1000+N111</f>
        <v>-92628.764652582118</v>
      </c>
      <c r="P111" s="151">
        <f>SUM(C111:O111)/13</f>
        <v>-69632.778185526215</v>
      </c>
    </row>
    <row r="112" spans="1:16" s="81" customFormat="1" x14ac:dyDescent="0.2">
      <c r="A112" s="106">
        <f t="shared" si="13"/>
        <v>28</v>
      </c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</row>
    <row r="113" spans="1:16" s="81" customFormat="1" x14ac:dyDescent="0.2">
      <c r="A113" s="106">
        <f t="shared" si="13"/>
        <v>29</v>
      </c>
      <c r="B113" s="81" t="s">
        <v>108</v>
      </c>
      <c r="C113" s="151">
        <f>+O47</f>
        <v>8450.9513559218085</v>
      </c>
      <c r="D113" s="151">
        <f>'Co Adj Calc'!Q42*-1/1000+C113</f>
        <v>9246.1345186287908</v>
      </c>
      <c r="E113" s="151">
        <f>'Co Adj Calc'!R42*-1/1000+D113</f>
        <v>10048.56366763808</v>
      </c>
      <c r="F113" s="151">
        <f>'Co Adj Calc'!S42*-1/1000+E113</f>
        <v>10858.616816894624</v>
      </c>
      <c r="G113" s="151">
        <f>'Co Adj Calc'!T42*-1/1000+F113</f>
        <v>11676.441201466239</v>
      </c>
      <c r="H113" s="151">
        <f>'Co Adj Calc'!U42*-1/1000+G113</f>
        <v>12529.147328226602</v>
      </c>
      <c r="I113" s="151">
        <f>'Co Adj Calc'!V42*-1/1000+H113</f>
        <v>13423.243376201161</v>
      </c>
      <c r="J113" s="151">
        <f>'Co Adj Calc'!W42*-1/1000+I113</f>
        <v>14331.166710985344</v>
      </c>
      <c r="K113" s="151">
        <f>'Co Adj Calc'!X42*-1/1000+J113</f>
        <v>15246.010871845516</v>
      </c>
      <c r="L113" s="151">
        <f>'Co Adj Calc'!Y42*-1/1000+K113</f>
        <v>16167.612205454419</v>
      </c>
      <c r="M113" s="151">
        <f>'Co Adj Calc'!Z42*-1/1000+L113</f>
        <v>17095.845200780735</v>
      </c>
      <c r="N113" s="151">
        <f>'Co Adj Calc'!AA42*-1/1000+M113</f>
        <v>18030.971655075627</v>
      </c>
      <c r="O113" s="151">
        <f>'Co Adj Calc'!AB42*-1/1000+N113</f>
        <v>18980.823073786414</v>
      </c>
      <c r="P113" s="151">
        <f>SUM(C113:O113)/13</f>
        <v>13545.040614069643</v>
      </c>
    </row>
    <row r="114" spans="1:16" s="81" customFormat="1" x14ac:dyDescent="0.2">
      <c r="A114" s="106">
        <f t="shared" si="13"/>
        <v>30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</row>
    <row r="115" spans="1:16" s="81" customFormat="1" x14ac:dyDescent="0.2">
      <c r="A115" s="106">
        <f t="shared" si="13"/>
        <v>31</v>
      </c>
      <c r="B115" s="81" t="s">
        <v>109</v>
      </c>
      <c r="C115" s="151">
        <f>+O49</f>
        <v>25463.364508998307</v>
      </c>
      <c r="D115" s="151">
        <f>'Co Adj Calc'!Q43*-1/1000+C115</f>
        <v>27553.071783666241</v>
      </c>
      <c r="E115" s="151">
        <f>'Co Adj Calc'!R43*-1/1000+D115</f>
        <v>29637.472994096832</v>
      </c>
      <c r="F115" s="151">
        <f>'Co Adj Calc'!S43*-1/1000+E115</f>
        <v>31716.284875419507</v>
      </c>
      <c r="G115" s="151">
        <f>'Co Adj Calc'!T43*-1/1000+F115</f>
        <v>33789.323471517957</v>
      </c>
      <c r="H115" s="151">
        <f>'Co Adj Calc'!U43*-1/1000+G115</f>
        <v>35856.597140334321</v>
      </c>
      <c r="I115" s="151">
        <f>'Co Adj Calc'!V43*-1/1000+H115</f>
        <v>37918.335876891564</v>
      </c>
      <c r="J115" s="151">
        <f>'Co Adj Calc'!W43*-1/1000+I115</f>
        <v>39974.973895916271</v>
      </c>
      <c r="K115" s="151">
        <f>'Co Adj Calc'!X43*-1/1000+J115</f>
        <v>42026.486128708726</v>
      </c>
      <c r="L115" s="151">
        <f>'Co Adj Calc'!Y43*-1/1000+K115</f>
        <v>44072.523491906555</v>
      </c>
      <c r="M115" s="151">
        <f>'Co Adj Calc'!Z43*-1/1000+L115</f>
        <v>46112.933117059853</v>
      </c>
      <c r="N115" s="151">
        <f>'Co Adj Calc'!AA43*-1/1000+M115</f>
        <v>48147.659414749825</v>
      </c>
      <c r="O115" s="151">
        <f>'Co Adj Calc'!AB43*-1/1000+N115</f>
        <v>50176.642029874347</v>
      </c>
      <c r="P115" s="151">
        <f>SUM(C115:O115)/13</f>
        <v>37880.436056087718</v>
      </c>
    </row>
    <row r="116" spans="1:16" s="81" customFormat="1" x14ac:dyDescent="0.2">
      <c r="A116" s="106">
        <f t="shared" si="13"/>
        <v>32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</row>
    <row r="117" spans="1:16" s="81" customFormat="1" x14ac:dyDescent="0.2">
      <c r="A117" s="106">
        <f t="shared" si="13"/>
        <v>33</v>
      </c>
      <c r="B117" s="92" t="s">
        <v>110</v>
      </c>
      <c r="C117" s="152">
        <f>+O51</f>
        <v>3002.9307590412168</v>
      </c>
      <c r="D117" s="152">
        <f>'Co Adj Calc'!Q44*-1/1000+C117</f>
        <v>3262.7230897074187</v>
      </c>
      <c r="E117" s="152">
        <f>'Co Adj Calc'!R44*-1/1000+D117</f>
        <v>3523.9236687996513</v>
      </c>
      <c r="F117" s="152">
        <f>'Co Adj Calc'!S44*-1/1000+E117</f>
        <v>3786.4198673177793</v>
      </c>
      <c r="G117" s="152">
        <f>'Co Adj Calc'!T44*-1/1000+F117</f>
        <v>4050.1341328300009</v>
      </c>
      <c r="H117" s="152">
        <f>'Co Adj Calc'!U44*-1/1000+G117</f>
        <v>4315.0096958534305</v>
      </c>
      <c r="I117" s="152">
        <f>'Co Adj Calc'!V44*-1/1000+H117</f>
        <v>4581.0034810232482</v>
      </c>
      <c r="J117" s="152">
        <f>'Co Adj Calc'!W44*-1/1000+I117</f>
        <v>4848.087287435108</v>
      </c>
      <c r="K117" s="152">
        <f>'Co Adj Calc'!X44*-1/1000+J117</f>
        <v>5116.2463197778934</v>
      </c>
      <c r="L117" s="152">
        <f>'Co Adj Calc'!Y44*-1/1000+K117</f>
        <v>5385.4773131295242</v>
      </c>
      <c r="M117" s="152">
        <f>'Co Adj Calc'!Z44*-1/1000+L117</f>
        <v>5655.7850381625576</v>
      </c>
      <c r="N117" s="152">
        <f>'Co Adj Calc'!AA44*-1/1000+M117</f>
        <v>5927.1761360053597</v>
      </c>
      <c r="O117" s="152">
        <f>'Co Adj Calc'!AB44*-1/1000+N117</f>
        <v>6199.6557489829693</v>
      </c>
      <c r="P117" s="152">
        <f>SUM(C117:O117)/13</f>
        <v>4588.8132721589345</v>
      </c>
    </row>
    <row r="118" spans="1:16" s="81" customFormat="1" x14ac:dyDescent="0.2">
      <c r="A118" s="106">
        <f t="shared" si="13"/>
        <v>34</v>
      </c>
      <c r="B118" s="80"/>
      <c r="C118" s="93"/>
      <c r="D118" s="93"/>
      <c r="E118" s="93"/>
      <c r="F118" s="93"/>
      <c r="G118" s="93"/>
      <c r="H118" s="93"/>
      <c r="I118" s="93"/>
      <c r="J118" s="93"/>
      <c r="K118" s="93"/>
      <c r="L118" s="89"/>
      <c r="M118" s="89"/>
      <c r="N118" s="98"/>
      <c r="O118" s="98"/>
      <c r="P118" s="98"/>
    </row>
    <row r="119" spans="1:16" s="81" customFormat="1" ht="13.5" thickBot="1" x14ac:dyDescent="0.25">
      <c r="A119" s="106">
        <f t="shared" si="13"/>
        <v>35</v>
      </c>
      <c r="B119" s="80" t="s">
        <v>111</v>
      </c>
      <c r="C119" s="94">
        <f t="shared" ref="C119:N119" si="15">SUM(C107:C117)</f>
        <v>-183228.88184187634</v>
      </c>
      <c r="D119" s="94">
        <f>SUM(D107:D117)</f>
        <v>-198534.37557718263</v>
      </c>
      <c r="E119" s="94">
        <f t="shared" si="15"/>
        <v>-213844.4656309291</v>
      </c>
      <c r="F119" s="94">
        <f t="shared" si="15"/>
        <v>-229152.74023797881</v>
      </c>
      <c r="G119" s="94">
        <f t="shared" si="15"/>
        <v>-244449.69219849011</v>
      </c>
      <c r="H119" s="94">
        <f t="shared" si="15"/>
        <v>-259731.5461782151</v>
      </c>
      <c r="I119" s="94">
        <f t="shared" si="15"/>
        <v>-274987.56289436592</v>
      </c>
      <c r="J119" s="94">
        <f t="shared" si="15"/>
        <v>-290244.74547560868</v>
      </c>
      <c r="K119" s="94">
        <f t="shared" si="15"/>
        <v>-305506.89825320942</v>
      </c>
      <c r="L119" s="94">
        <f t="shared" si="15"/>
        <v>-320777.56321411201</v>
      </c>
      <c r="M119" s="94">
        <f t="shared" si="15"/>
        <v>-336069.63607595232</v>
      </c>
      <c r="N119" s="94">
        <f t="shared" si="15"/>
        <v>-351650.72771453735</v>
      </c>
      <c r="O119" s="94">
        <f>SUM(O107:O117)</f>
        <v>-367530.55765137839</v>
      </c>
      <c r="P119" s="94">
        <f>SUM(C119:O119)/13</f>
        <v>-275054.56868798734</v>
      </c>
    </row>
    <row r="120" spans="1:16" s="81" customFormat="1" ht="13.5" thickTop="1" x14ac:dyDescent="0.2">
      <c r="A120" s="106">
        <f t="shared" si="13"/>
        <v>36</v>
      </c>
      <c r="B120" s="80"/>
      <c r="C120" s="106"/>
      <c r="D120" s="106"/>
      <c r="E120" s="106"/>
      <c r="F120" s="106"/>
      <c r="G120" s="106"/>
      <c r="H120" s="106"/>
      <c r="I120" s="106"/>
      <c r="J120" s="106"/>
      <c r="K120" s="106"/>
      <c r="P120" s="138"/>
    </row>
    <row r="121" spans="1:16" s="81" customFormat="1" x14ac:dyDescent="0.2">
      <c r="A121" s="106">
        <f t="shared" si="13"/>
        <v>37</v>
      </c>
      <c r="B121" s="80" t="s">
        <v>253</v>
      </c>
      <c r="C121" s="105"/>
      <c r="D121" s="95"/>
      <c r="E121" s="95"/>
      <c r="F121" s="95"/>
      <c r="G121" s="95"/>
      <c r="H121" s="95"/>
      <c r="I121" s="95"/>
      <c r="J121" s="95"/>
      <c r="K121" s="95"/>
      <c r="L121" s="90"/>
      <c r="M121" s="90"/>
      <c r="N121" s="90"/>
      <c r="O121" s="138"/>
      <c r="P121" s="138"/>
    </row>
    <row r="122" spans="1:16" s="81" customFormat="1" x14ac:dyDescent="0.2">
      <c r="A122" s="106">
        <f t="shared" si="13"/>
        <v>38</v>
      </c>
      <c r="B122" s="80"/>
      <c r="C122" s="83" t="s">
        <v>120</v>
      </c>
      <c r="D122" s="83" t="s">
        <v>120</v>
      </c>
      <c r="E122" s="83" t="s">
        <v>120</v>
      </c>
      <c r="F122" s="83" t="s">
        <v>120</v>
      </c>
      <c r="G122" s="83" t="s">
        <v>120</v>
      </c>
      <c r="H122" s="83" t="s">
        <v>120</v>
      </c>
      <c r="I122" s="83" t="s">
        <v>120</v>
      </c>
      <c r="J122" s="83" t="s">
        <v>120</v>
      </c>
      <c r="K122" s="83" t="s">
        <v>120</v>
      </c>
      <c r="L122" s="83" t="s">
        <v>120</v>
      </c>
      <c r="M122" s="83" t="s">
        <v>120</v>
      </c>
      <c r="N122" s="83" t="s">
        <v>120</v>
      </c>
      <c r="O122" s="83" t="s">
        <v>120</v>
      </c>
      <c r="P122" s="83" t="s">
        <v>121</v>
      </c>
    </row>
    <row r="123" spans="1:16" s="81" customFormat="1" x14ac:dyDescent="0.2">
      <c r="A123" s="106">
        <f t="shared" si="13"/>
        <v>39</v>
      </c>
      <c r="B123" s="80"/>
      <c r="C123" s="84" t="s">
        <v>122</v>
      </c>
      <c r="D123" s="84" t="s">
        <v>122</v>
      </c>
      <c r="E123" s="84" t="s">
        <v>122</v>
      </c>
      <c r="F123" s="84" t="s">
        <v>122</v>
      </c>
      <c r="G123" s="84" t="s">
        <v>122</v>
      </c>
      <c r="H123" s="84" t="s">
        <v>122</v>
      </c>
      <c r="I123" s="84" t="s">
        <v>122</v>
      </c>
      <c r="J123" s="84" t="s">
        <v>122</v>
      </c>
      <c r="K123" s="84" t="s">
        <v>122</v>
      </c>
      <c r="L123" s="84" t="s">
        <v>122</v>
      </c>
      <c r="M123" s="84" t="s">
        <v>122</v>
      </c>
      <c r="N123" s="84" t="s">
        <v>122</v>
      </c>
      <c r="O123" s="84" t="s">
        <v>122</v>
      </c>
      <c r="P123" s="84" t="s">
        <v>123</v>
      </c>
    </row>
    <row r="124" spans="1:16" s="81" customFormat="1" x14ac:dyDescent="0.2">
      <c r="A124" s="106">
        <f t="shared" si="13"/>
        <v>40</v>
      </c>
      <c r="B124" s="80"/>
      <c r="C124" s="148">
        <v>43100</v>
      </c>
      <c r="D124" s="148">
        <v>43131</v>
      </c>
      <c r="E124" s="148">
        <v>43159</v>
      </c>
      <c r="F124" s="148">
        <v>43190</v>
      </c>
      <c r="G124" s="148">
        <v>43220</v>
      </c>
      <c r="H124" s="148">
        <v>43251</v>
      </c>
      <c r="I124" s="148">
        <v>43281</v>
      </c>
      <c r="J124" s="148">
        <v>43312</v>
      </c>
      <c r="K124" s="148">
        <v>43343</v>
      </c>
      <c r="L124" s="148">
        <v>43373</v>
      </c>
      <c r="M124" s="148">
        <v>43404</v>
      </c>
      <c r="N124" s="148">
        <v>43434</v>
      </c>
      <c r="O124" s="148">
        <v>43465</v>
      </c>
      <c r="P124" s="84">
        <v>2018</v>
      </c>
    </row>
    <row r="125" spans="1:16" s="81" customFormat="1" x14ac:dyDescent="0.2">
      <c r="A125" s="106">
        <f t="shared" si="13"/>
        <v>41</v>
      </c>
      <c r="B125" s="87" t="s">
        <v>97</v>
      </c>
      <c r="C125" s="43"/>
      <c r="D125" s="43"/>
      <c r="E125" s="43"/>
      <c r="F125" s="43"/>
      <c r="G125" s="43"/>
      <c r="H125" s="43"/>
      <c r="I125" s="43"/>
      <c r="J125" s="43"/>
      <c r="K125" s="43"/>
      <c r="L125" s="88"/>
      <c r="M125" s="86"/>
      <c r="N125" s="88"/>
      <c r="O125" s="88"/>
      <c r="P125" s="88"/>
    </row>
    <row r="126" spans="1:16" s="81" customFormat="1" x14ac:dyDescent="0.2">
      <c r="A126" s="106">
        <f t="shared" si="13"/>
        <v>42</v>
      </c>
      <c r="B126" s="80"/>
      <c r="C126" s="105"/>
      <c r="D126" s="95"/>
      <c r="E126" s="95"/>
      <c r="F126" s="95"/>
      <c r="G126" s="95"/>
      <c r="H126" s="95"/>
      <c r="I126" s="95"/>
      <c r="J126" s="95"/>
      <c r="K126" s="95"/>
      <c r="L126" s="90"/>
      <c r="M126" s="90"/>
      <c r="N126" s="90"/>
      <c r="O126" s="138"/>
      <c r="P126" s="138"/>
    </row>
    <row r="127" spans="1:16" s="81" customFormat="1" x14ac:dyDescent="0.2">
      <c r="A127" s="106">
        <f t="shared" si="13"/>
        <v>43</v>
      </c>
      <c r="B127" s="91" t="s">
        <v>105</v>
      </c>
      <c r="C127" s="132">
        <f>+C107-C86</f>
        <v>3174.5641785499465</v>
      </c>
      <c r="D127" s="132">
        <f t="shared" ref="D127:O127" si="16">+D107-D86</f>
        <v>3440.5032105669998</v>
      </c>
      <c r="E127" s="132">
        <f t="shared" si="16"/>
        <v>3706.4352074502822</v>
      </c>
      <c r="F127" s="132">
        <f t="shared" si="16"/>
        <v>3972.3504025661823</v>
      </c>
      <c r="G127" s="132">
        <f t="shared" si="16"/>
        <v>4238.1502170538988</v>
      </c>
      <c r="H127" s="132">
        <f t="shared" si="16"/>
        <v>4503.6995173531031</v>
      </c>
      <c r="I127" s="132">
        <f t="shared" si="16"/>
        <v>4769.161907939073</v>
      </c>
      <c r="J127" s="132">
        <f t="shared" si="16"/>
        <v>5034.8081707150341</v>
      </c>
      <c r="K127" s="132">
        <f t="shared" si="16"/>
        <v>5300.7187198083484</v>
      </c>
      <c r="L127" s="132">
        <f t="shared" si="16"/>
        <v>5566.8559159382712</v>
      </c>
      <c r="M127" s="132">
        <f t="shared" si="16"/>
        <v>5833.173293976979</v>
      </c>
      <c r="N127" s="132">
        <f t="shared" si="16"/>
        <v>6099.598478629945</v>
      </c>
      <c r="O127" s="132">
        <f t="shared" si="16"/>
        <v>6366.0620136505677</v>
      </c>
      <c r="P127" s="150">
        <f>SUM(C127:O127)/13</f>
        <v>4769.6985564768174</v>
      </c>
    </row>
    <row r="128" spans="1:16" s="81" customFormat="1" x14ac:dyDescent="0.2">
      <c r="A128" s="106">
        <f t="shared" si="13"/>
        <v>44</v>
      </c>
      <c r="C128" s="151"/>
      <c r="D128" s="139"/>
      <c r="E128" s="95"/>
      <c r="F128" s="95"/>
      <c r="G128" s="95"/>
      <c r="H128" s="95"/>
      <c r="I128" s="95"/>
      <c r="J128" s="95"/>
      <c r="K128" s="95"/>
      <c r="L128" s="90"/>
      <c r="M128" s="90"/>
      <c r="N128" s="90"/>
      <c r="O128" s="138"/>
      <c r="P128" s="138"/>
    </row>
    <row r="129" spans="1:16" s="81" customFormat="1" x14ac:dyDescent="0.2">
      <c r="A129" s="106">
        <f t="shared" si="13"/>
        <v>45</v>
      </c>
      <c r="B129" s="81" t="s">
        <v>106</v>
      </c>
      <c r="C129" s="139">
        <f>+C109-C88</f>
        <v>9873.7163842917944</v>
      </c>
      <c r="D129" s="139">
        <f t="shared" ref="D129:O129" si="17">+D109-D88</f>
        <v>10634.884210848802</v>
      </c>
      <c r="E129" s="139">
        <f t="shared" si="17"/>
        <v>11391.292194475682</v>
      </c>
      <c r="F129" s="139">
        <f t="shared" si="17"/>
        <v>12142.684559271409</v>
      </c>
      <c r="G129" s="139">
        <f t="shared" si="17"/>
        <v>12888.975278921862</v>
      </c>
      <c r="H129" s="139">
        <f t="shared" si="17"/>
        <v>13630.155748938239</v>
      </c>
      <c r="I129" s="139">
        <f t="shared" si="17"/>
        <v>14361.136587902874</v>
      </c>
      <c r="J129" s="139">
        <f t="shared" si="17"/>
        <v>15081.962034154043</v>
      </c>
      <c r="K129" s="139">
        <f t="shared" si="17"/>
        <v>15797.848727346311</v>
      </c>
      <c r="L129" s="139">
        <f t="shared" si="17"/>
        <v>16508.507228888164</v>
      </c>
      <c r="M129" s="139">
        <f t="shared" si="17"/>
        <v>17206.531812885136</v>
      </c>
      <c r="N129" s="139">
        <f t="shared" si="17"/>
        <v>17605.684080860345</v>
      </c>
      <c r="O129" s="139">
        <f t="shared" si="17"/>
        <v>17693.732134909427</v>
      </c>
      <c r="P129" s="151">
        <f>SUM(C129:O129)/13</f>
        <v>14216.700844899546</v>
      </c>
    </row>
    <row r="130" spans="1:16" s="81" customFormat="1" x14ac:dyDescent="0.2">
      <c r="A130" s="106">
        <f t="shared" si="13"/>
        <v>46</v>
      </c>
      <c r="C130" s="151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41"/>
    </row>
    <row r="131" spans="1:16" s="81" customFormat="1" x14ac:dyDescent="0.2">
      <c r="A131" s="106">
        <f t="shared" si="13"/>
        <v>47</v>
      </c>
      <c r="B131" s="81" t="s">
        <v>107</v>
      </c>
      <c r="C131" s="139">
        <f t="shared" ref="C131:O131" si="18">+C111-C90</f>
        <v>5257.6279713205877</v>
      </c>
      <c r="D131" s="139">
        <f t="shared" si="18"/>
        <v>5734.0316093991278</v>
      </c>
      <c r="E131" s="139">
        <f t="shared" si="18"/>
        <v>6212.5816366103536</v>
      </c>
      <c r="F131" s="139">
        <f t="shared" si="18"/>
        <v>6691.8572405516607</v>
      </c>
      <c r="G131" s="139">
        <f t="shared" si="18"/>
        <v>7173.3034997199502</v>
      </c>
      <c r="H131" s="139">
        <f t="shared" si="18"/>
        <v>7657.1063910792727</v>
      </c>
      <c r="I131" s="139">
        <f t="shared" si="18"/>
        <v>8141.7708756762149</v>
      </c>
      <c r="J131" s="139">
        <f t="shared" si="18"/>
        <v>8627.3004251855164</v>
      </c>
      <c r="K131" s="139">
        <f t="shared" si="18"/>
        <v>9114.7189793037396</v>
      </c>
      <c r="L131" s="139">
        <f t="shared" si="18"/>
        <v>9604.5196305709833</v>
      </c>
      <c r="M131" s="139">
        <f t="shared" si="18"/>
        <v>10096.497461182415</v>
      </c>
      <c r="N131" s="139">
        <f t="shared" si="18"/>
        <v>10588.839520141526</v>
      </c>
      <c r="O131" s="139">
        <f t="shared" si="18"/>
        <v>11081.457347417876</v>
      </c>
      <c r="P131" s="151">
        <f>SUM(C131:O131)/13</f>
        <v>8152.4317375507089</v>
      </c>
    </row>
    <row r="132" spans="1:16" s="81" customFormat="1" x14ac:dyDescent="0.2">
      <c r="A132" s="106">
        <f t="shared" si="13"/>
        <v>48</v>
      </c>
      <c r="C132" s="151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41"/>
    </row>
    <row r="133" spans="1:16" s="81" customFormat="1" x14ac:dyDescent="0.2">
      <c r="A133" s="106">
        <f t="shared" si="13"/>
        <v>49</v>
      </c>
      <c r="B133" s="81" t="s">
        <v>108</v>
      </c>
      <c r="C133" s="139">
        <f t="shared" ref="C133:O133" si="19">+C113-C92</f>
        <v>554.52935592180893</v>
      </c>
      <c r="D133" s="139">
        <f t="shared" si="19"/>
        <v>605.18351862879172</v>
      </c>
      <c r="E133" s="139">
        <f t="shared" si="19"/>
        <v>656.1826676380806</v>
      </c>
      <c r="F133" s="139">
        <f t="shared" si="19"/>
        <v>707.5478168946247</v>
      </c>
      <c r="G133" s="139">
        <f t="shared" si="19"/>
        <v>759.2852014662385</v>
      </c>
      <c r="H133" s="139">
        <f t="shared" si="19"/>
        <v>812.75032822660069</v>
      </c>
      <c r="I133" s="139">
        <f t="shared" si="19"/>
        <v>868.26937620116041</v>
      </c>
      <c r="J133" s="139">
        <f t="shared" si="19"/>
        <v>924.46271098534453</v>
      </c>
      <c r="K133" s="139">
        <f t="shared" si="19"/>
        <v>980.98687184551636</v>
      </c>
      <c r="L133" s="139">
        <f t="shared" si="19"/>
        <v>1037.8332054544189</v>
      </c>
      <c r="M133" s="139">
        <f t="shared" si="19"/>
        <v>1094.9942007807349</v>
      </c>
      <c r="N133" s="139">
        <f t="shared" si="19"/>
        <v>1152.4846550756265</v>
      </c>
      <c r="O133" s="139">
        <f t="shared" si="19"/>
        <v>1210.6950737864136</v>
      </c>
      <c r="P133" s="151">
        <f>SUM(C133:O133)/13</f>
        <v>874.2465371465662</v>
      </c>
    </row>
    <row r="134" spans="1:16" s="81" customFormat="1" x14ac:dyDescent="0.2">
      <c r="A134" s="106">
        <f t="shared" si="13"/>
        <v>50</v>
      </c>
      <c r="C134" s="151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41"/>
    </row>
    <row r="135" spans="1:16" s="81" customFormat="1" x14ac:dyDescent="0.2">
      <c r="A135" s="106">
        <f t="shared" si="13"/>
        <v>51</v>
      </c>
      <c r="B135" s="81" t="s">
        <v>109</v>
      </c>
      <c r="C135" s="139">
        <f>+C115-C94</f>
        <v>3588.0495089983087</v>
      </c>
      <c r="D135" s="139">
        <f t="shared" ref="D135:O135" si="20">+D115-D94</f>
        <v>4012.9567836662391</v>
      </c>
      <c r="E135" s="139">
        <f t="shared" si="20"/>
        <v>4455.9919940968321</v>
      </c>
      <c r="F135" s="139">
        <f t="shared" si="20"/>
        <v>4918.0898754195077</v>
      </c>
      <c r="G135" s="139">
        <f t="shared" si="20"/>
        <v>5400.5004715179566</v>
      </c>
      <c r="H135" s="139">
        <f t="shared" si="20"/>
        <v>5904.2381403343206</v>
      </c>
      <c r="I135" s="139">
        <f t="shared" si="20"/>
        <v>6429.6478768915658</v>
      </c>
      <c r="J135" s="139">
        <f t="shared" si="20"/>
        <v>6976.5788959162746</v>
      </c>
      <c r="K135" s="139">
        <f t="shared" si="20"/>
        <v>7544.9911287087234</v>
      </c>
      <c r="L135" s="139">
        <f t="shared" si="20"/>
        <v>8135.2414919065559</v>
      </c>
      <c r="M135" s="139">
        <f t="shared" si="20"/>
        <v>8747.632117059853</v>
      </c>
      <c r="N135" s="139">
        <f t="shared" si="20"/>
        <v>9381.6634147498262</v>
      </c>
      <c r="O135" s="139">
        <f t="shared" si="20"/>
        <v>10035.897029874344</v>
      </c>
      <c r="P135" s="151">
        <f>SUM(C135:O135)/13</f>
        <v>6579.3445176261775</v>
      </c>
    </row>
    <row r="136" spans="1:16" s="81" customFormat="1" x14ac:dyDescent="0.2">
      <c r="A136" s="106">
        <f t="shared" si="13"/>
        <v>52</v>
      </c>
      <c r="C136" s="151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41"/>
    </row>
    <row r="137" spans="1:16" s="81" customFormat="1" x14ac:dyDescent="0.2">
      <c r="A137" s="106">
        <f t="shared" si="13"/>
        <v>53</v>
      </c>
      <c r="B137" s="92" t="s">
        <v>110</v>
      </c>
      <c r="C137" s="144">
        <f>+C117-C96</f>
        <v>345.7807590412167</v>
      </c>
      <c r="D137" s="144">
        <f t="shared" ref="D137:O137" si="21">+D117-D96</f>
        <v>387.36908970741888</v>
      </c>
      <c r="E137" s="144">
        <f t="shared" si="21"/>
        <v>430.85866879965124</v>
      </c>
      <c r="F137" s="144">
        <f t="shared" si="21"/>
        <v>476.24786731777931</v>
      </c>
      <c r="G137" s="144">
        <f t="shared" si="21"/>
        <v>523.53613283000095</v>
      </c>
      <c r="H137" s="144">
        <f t="shared" si="21"/>
        <v>572.72169585343045</v>
      </c>
      <c r="I137" s="144">
        <f t="shared" si="21"/>
        <v>623.80348102324842</v>
      </c>
      <c r="J137" s="144">
        <f t="shared" si="21"/>
        <v>676.78128743510842</v>
      </c>
      <c r="K137" s="144">
        <f t="shared" si="21"/>
        <v>731.65231977789335</v>
      </c>
      <c r="L137" s="144">
        <f t="shared" si="21"/>
        <v>788.4193131295242</v>
      </c>
      <c r="M137" s="144">
        <f t="shared" si="21"/>
        <v>847.07803816255728</v>
      </c>
      <c r="N137" s="144">
        <f t="shared" si="21"/>
        <v>907.63113600535962</v>
      </c>
      <c r="O137" s="144">
        <f t="shared" si="21"/>
        <v>970.07674898296955</v>
      </c>
      <c r="P137" s="152">
        <f>SUM(C137:O137)/13</f>
        <v>637.07357985124304</v>
      </c>
    </row>
    <row r="138" spans="1:16" s="81" customFormat="1" x14ac:dyDescent="0.2">
      <c r="A138" s="106">
        <f t="shared" si="13"/>
        <v>54</v>
      </c>
      <c r="B138" s="80"/>
      <c r="C138" s="93"/>
      <c r="D138" s="95"/>
      <c r="E138" s="95"/>
      <c r="F138" s="95"/>
      <c r="G138" s="95"/>
      <c r="H138" s="95"/>
      <c r="I138" s="95"/>
      <c r="J138" s="95"/>
      <c r="K138" s="95"/>
      <c r="L138" s="90"/>
      <c r="M138" s="90"/>
      <c r="N138" s="90"/>
      <c r="O138" s="138"/>
      <c r="P138" s="138"/>
    </row>
    <row r="139" spans="1:16" s="81" customFormat="1" ht="13.5" thickBot="1" x14ac:dyDescent="0.25">
      <c r="A139" s="106">
        <f t="shared" si="13"/>
        <v>55</v>
      </c>
      <c r="B139" s="80" t="s">
        <v>111</v>
      </c>
      <c r="C139" s="94">
        <f>SUM(C127:C137)</f>
        <v>22794.268158123661</v>
      </c>
      <c r="D139" s="94">
        <f>SUM(D127:D137)</f>
        <v>24814.928422817378</v>
      </c>
      <c r="E139" s="94">
        <f t="shared" ref="E139:O139" si="22">SUM(E127:E137)</f>
        <v>26853.342369070881</v>
      </c>
      <c r="F139" s="94">
        <f t="shared" si="22"/>
        <v>28908.777762021164</v>
      </c>
      <c r="G139" s="94">
        <f t="shared" si="22"/>
        <v>30983.750801509908</v>
      </c>
      <c r="H139" s="94">
        <f t="shared" si="22"/>
        <v>33080.67182178497</v>
      </c>
      <c r="I139" s="94">
        <f t="shared" si="22"/>
        <v>35193.790105634136</v>
      </c>
      <c r="J139" s="94">
        <f t="shared" si="22"/>
        <v>37321.893524391322</v>
      </c>
      <c r="K139" s="94">
        <f t="shared" si="22"/>
        <v>39470.916746790535</v>
      </c>
      <c r="L139" s="94">
        <f t="shared" si="22"/>
        <v>41641.376785887922</v>
      </c>
      <c r="M139" s="94">
        <f t="shared" si="22"/>
        <v>43825.906924047675</v>
      </c>
      <c r="N139" s="94">
        <f t="shared" si="22"/>
        <v>45735.901285462627</v>
      </c>
      <c r="O139" s="94">
        <f t="shared" si="22"/>
        <v>47357.920348621599</v>
      </c>
      <c r="P139" s="94">
        <f>SUM(P127:P137)</f>
        <v>35229.495773551054</v>
      </c>
    </row>
    <row r="140" spans="1:16" s="81" customFormat="1" ht="13.5" thickTop="1" x14ac:dyDescent="0.2">
      <c r="A140" s="106">
        <f t="shared" si="13"/>
        <v>56</v>
      </c>
      <c r="B140" s="80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</row>
    <row r="141" spans="1:16" s="81" customFormat="1" x14ac:dyDescent="0.2">
      <c r="A141" s="106">
        <f t="shared" si="13"/>
        <v>57</v>
      </c>
      <c r="B141" s="80" t="s">
        <v>115</v>
      </c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47"/>
      <c r="P141" s="105"/>
    </row>
    <row r="142" spans="1:16" s="81" customFormat="1" x14ac:dyDescent="0.2">
      <c r="A142" s="106">
        <f t="shared" si="13"/>
        <v>58</v>
      </c>
      <c r="B142" s="124" t="s">
        <v>124</v>
      </c>
      <c r="C142" s="149"/>
      <c r="D142" s="149"/>
      <c r="E142" s="149"/>
      <c r="F142" s="149"/>
      <c r="G142" s="149"/>
      <c r="H142" s="149"/>
      <c r="I142" s="149"/>
      <c r="J142" s="105"/>
      <c r="K142" s="105"/>
      <c r="L142" s="105"/>
      <c r="M142" s="105"/>
      <c r="N142" s="105"/>
      <c r="O142" s="105"/>
      <c r="P142" s="105"/>
    </row>
    <row r="143" spans="1:16" s="81" customFormat="1" x14ac:dyDescent="0.2">
      <c r="A143" s="106">
        <f t="shared" si="13"/>
        <v>59</v>
      </c>
      <c r="B143" s="124" t="s">
        <v>125</v>
      </c>
      <c r="C143" s="111"/>
      <c r="D143" s="111"/>
      <c r="E143" s="111"/>
      <c r="F143" s="111"/>
      <c r="G143" s="111"/>
      <c r="H143" s="111"/>
      <c r="I143" s="111"/>
      <c r="J143" s="106"/>
      <c r="K143" s="106"/>
    </row>
  </sheetData>
  <mergeCells count="3">
    <mergeCell ref="A10:P10"/>
    <mergeCell ref="A11:P11"/>
    <mergeCell ref="A12:P12"/>
  </mergeCells>
  <pageMargins left="0.7" right="0.7" top="0.75" bottom="0.75" header="0.3" footer="0.3"/>
  <pageSetup scale="49" orientation="landscape" r:id="rId1"/>
  <rowBreaks count="1" manualBreakCount="1">
    <brk id="75" max="15" man="1"/>
  </rowBreaks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87"/>
  <sheetViews>
    <sheetView zoomScale="90" zoomScaleNormal="90" workbookViewId="0">
      <selection activeCell="A2" sqref="A1:A2"/>
    </sheetView>
  </sheetViews>
  <sheetFormatPr defaultRowHeight="15" x14ac:dyDescent="0.25"/>
  <cols>
    <col min="1" max="1" width="25" customWidth="1"/>
    <col min="2" max="2" width="20.85546875" bestFit="1" customWidth="1"/>
    <col min="3" max="3" width="13.42578125" customWidth="1"/>
    <col min="4" max="14" width="13.28515625" customWidth="1"/>
    <col min="15" max="15" width="15" bestFit="1" customWidth="1"/>
    <col min="16" max="16" width="9.140625" customWidth="1"/>
    <col min="17" max="17" width="13.28515625" bestFit="1" customWidth="1"/>
    <col min="18" max="18" width="13.28515625" customWidth="1"/>
    <col min="19" max="28" width="14" bestFit="1" customWidth="1"/>
    <col min="29" max="29" width="15.7109375" bestFit="1" customWidth="1"/>
    <col min="31" max="31" width="13.28515625" bestFit="1" customWidth="1"/>
  </cols>
  <sheetData>
    <row r="1" spans="1:29" x14ac:dyDescent="0.25">
      <c r="A1" s="20" t="s">
        <v>283</v>
      </c>
    </row>
    <row r="2" spans="1:29" x14ac:dyDescent="0.25">
      <c r="A2" s="20" t="s">
        <v>280</v>
      </c>
    </row>
    <row r="3" spans="1:29" ht="30" x14ac:dyDescent="0.25">
      <c r="A3" t="s">
        <v>272</v>
      </c>
      <c r="C3" s="15">
        <v>42736</v>
      </c>
      <c r="D3" s="15">
        <v>42767</v>
      </c>
      <c r="E3" s="15">
        <v>42795</v>
      </c>
      <c r="F3" s="15">
        <v>42826</v>
      </c>
      <c r="G3" s="15">
        <v>42856</v>
      </c>
      <c r="H3" s="15">
        <v>42887</v>
      </c>
      <c r="I3" s="15">
        <v>42917</v>
      </c>
      <c r="J3" s="15">
        <v>42948</v>
      </c>
      <c r="K3" s="15">
        <v>42979</v>
      </c>
      <c r="L3" s="15">
        <v>43009</v>
      </c>
      <c r="M3" s="15">
        <v>43040</v>
      </c>
      <c r="N3" s="15">
        <v>43070</v>
      </c>
      <c r="O3" s="17" t="s">
        <v>74</v>
      </c>
      <c r="Q3" s="15">
        <v>43101</v>
      </c>
      <c r="R3" s="15">
        <v>43132</v>
      </c>
      <c r="S3" s="15">
        <v>43160</v>
      </c>
      <c r="T3" s="15">
        <v>43191</v>
      </c>
      <c r="U3" s="15">
        <v>43221</v>
      </c>
      <c r="V3" s="15">
        <v>43252</v>
      </c>
      <c r="W3" s="15">
        <v>43282</v>
      </c>
      <c r="X3" s="15">
        <v>43313</v>
      </c>
      <c r="Y3" s="15">
        <v>43344</v>
      </c>
      <c r="Z3" s="15">
        <v>43374</v>
      </c>
      <c r="AA3" s="15">
        <v>43405</v>
      </c>
      <c r="AB3" s="15">
        <v>43435</v>
      </c>
      <c r="AC3" s="17" t="s">
        <v>75</v>
      </c>
    </row>
    <row r="4" spans="1:29" x14ac:dyDescent="0.25">
      <c r="A4" t="s">
        <v>71</v>
      </c>
      <c r="B4" t="s">
        <v>50</v>
      </c>
      <c r="C4" s="14">
        <f>'CAP_Depr_Expense Total'!C33</f>
        <v>9741898.4315404501</v>
      </c>
      <c r="D4" s="14">
        <f>'CAP_Depr_Expense Total'!F33</f>
        <v>9744430.3491032571</v>
      </c>
      <c r="E4" s="14">
        <f>'CAP_Depr_Expense Total'!I33</f>
        <v>9750804.1134397704</v>
      </c>
      <c r="F4" s="14">
        <f>'CAP_Depr_Expense Total'!L33</f>
        <v>9761030.4707462937</v>
      </c>
      <c r="G4" s="14">
        <f>'CAP_Depr_Expense Total'!O33</f>
        <v>9771520.1795455329</v>
      </c>
      <c r="H4" s="14">
        <f>'CAP_Depr_Expense Total'!R33</f>
        <v>9783404.9607601482</v>
      </c>
      <c r="I4" s="14">
        <f>'CAP_Depr_Expense Total'!U33</f>
        <v>9795286.0264965259</v>
      </c>
      <c r="J4" s="14">
        <f>'CAP_Depr_Expense Total'!X33</f>
        <v>9804964.3824498206</v>
      </c>
      <c r="K4" s="14">
        <f>'CAP_Depr_Expense Total'!AA33</f>
        <v>9812923.6831832547</v>
      </c>
      <c r="L4" s="14">
        <f>'CAP_Depr_Expense Total'!AD33</f>
        <v>9819709.3244241904</v>
      </c>
      <c r="M4" s="14">
        <f>'CAP_Depr_Expense Total'!AG33</f>
        <v>9825159.2620049603</v>
      </c>
      <c r="N4" s="14">
        <f>'CAP_Depr_Expense Total'!AJ33</f>
        <v>9830143.457296364</v>
      </c>
      <c r="O4" s="14">
        <f t="shared" ref="O4:O9" si="0">SUM(C4:N4)</f>
        <v>117441274.64099056</v>
      </c>
      <c r="Q4" s="74">
        <f>'CAP_Depr_Expense Total'!AP33</f>
        <v>9834250.8468431477</v>
      </c>
      <c r="R4" s="74">
        <f>'CAP_Depr_Expense Total'!AS33</f>
        <v>9837460.7521972656</v>
      </c>
      <c r="S4" s="74">
        <f>'CAP_Depr_Expense Total'!AV33</f>
        <v>9845438.4945257641</v>
      </c>
      <c r="T4" s="74">
        <f>'CAP_Depr_Expense Total'!AY33</f>
        <v>9866246.9512115736</v>
      </c>
      <c r="U4" s="74">
        <f>'CAP_Depr_Expense Total'!BB33</f>
        <v>9895909.8968153372</v>
      </c>
      <c r="V4" s="74">
        <f>'CAP_Depr_Expense Total'!BE33</f>
        <v>9925004.0519398861</v>
      </c>
      <c r="W4" s="74">
        <f>'CAP_Depr_Expense Total'!BH33</f>
        <v>9951850.0667357985</v>
      </c>
      <c r="X4" s="74">
        <f>'CAP_Depr_Expense Total'!BK33</f>
        <v>9975281.3514609076</v>
      </c>
      <c r="Y4" s="74">
        <f>'CAP_Depr_Expense Total'!BN33</f>
        <v>9994776.3148738667</v>
      </c>
      <c r="Z4" s="74">
        <f>'CAP_Depr_Expense Total'!BQ33</f>
        <v>10011039.547610287</v>
      </c>
      <c r="AA4" s="74">
        <f>'CAP_Depr_Expense Total'!BT33</f>
        <v>10024491.186652919</v>
      </c>
      <c r="AB4" s="74">
        <f>'CAP_Depr_Expense Total'!BW33</f>
        <v>10036395.630852327</v>
      </c>
      <c r="AC4" s="14">
        <f>SUM(Q4:AB4)</f>
        <v>119198145.09171906</v>
      </c>
    </row>
    <row r="5" spans="1:29" x14ac:dyDescent="0.25">
      <c r="B5" t="s">
        <v>51</v>
      </c>
      <c r="C5" s="14">
        <f>'CAP_Depr_Expense Total'!C34</f>
        <v>25848142.910145886</v>
      </c>
      <c r="D5" s="14">
        <f>'CAP_Depr_Expense Total'!F34</f>
        <v>25854830.163768597</v>
      </c>
      <c r="E5" s="14">
        <f>'CAP_Depr_Expense Total'!I34</f>
        <v>25861549.457532961</v>
      </c>
      <c r="F5" s="14">
        <f>'CAP_Depr_Expense Total'!L34</f>
        <v>25889076.977920324</v>
      </c>
      <c r="G5" s="14">
        <f>'CAP_Depr_Expense Total'!O34</f>
        <v>25918482.868491508</v>
      </c>
      <c r="H5" s="14">
        <f>'CAP_Depr_Expense Total'!R34</f>
        <v>25942245.516097374</v>
      </c>
      <c r="I5" s="14">
        <f>'CAP_Depr_Expense Total'!U34</f>
        <v>25965466.862286866</v>
      </c>
      <c r="J5" s="14">
        <f>'CAP_Depr_Expense Total'!X34</f>
        <v>25976129.523614116</v>
      </c>
      <c r="K5" s="14">
        <f>'CAP_Depr_Expense Total'!AA34</f>
        <v>25988617.522092208</v>
      </c>
      <c r="L5" s="14">
        <f>'CAP_Depr_Expense Total'!AD34</f>
        <v>26011032.922372408</v>
      </c>
      <c r="M5" s="14">
        <f>'CAP_Depr_Expense Total'!AG34</f>
        <v>26034243.18663311</v>
      </c>
      <c r="N5" s="14">
        <f>'CAP_Depr_Expense Total'!AJ34</f>
        <v>26090447.638067219</v>
      </c>
      <c r="O5" s="14">
        <f t="shared" si="0"/>
        <v>311380265.54902256</v>
      </c>
      <c r="Q5" s="74">
        <f>'CAP_Depr_Expense Total'!AP34</f>
        <v>26147781.533105902</v>
      </c>
      <c r="R5" s="74">
        <f>'CAP_Depr_Expense Total'!AS34</f>
        <v>26164460.424655274</v>
      </c>
      <c r="S5" s="74">
        <f>'CAP_Depr_Expense Total'!AV34</f>
        <v>26179834.348886877</v>
      </c>
      <c r="T5" s="74">
        <f>'CAP_Depr_Expense Total'!AY34</f>
        <v>26197643.595242213</v>
      </c>
      <c r="U5" s="74">
        <f>'CAP_Depr_Expense Total'!BB34</f>
        <v>26215235.684992287</v>
      </c>
      <c r="V5" s="74">
        <f>'CAP_Depr_Expense Total'!BE34</f>
        <v>26234028.762869082</v>
      </c>
      <c r="W5" s="74">
        <f>'CAP_Depr_Expense Total'!BH34</f>
        <v>26251276.814856712</v>
      </c>
      <c r="X5" s="74">
        <f>'CAP_Depr_Expense Total'!BK34</f>
        <v>26262227.740556952</v>
      </c>
      <c r="Y5" s="74">
        <f>'CAP_Depr_Expense Total'!BN34</f>
        <v>26274889.406420719</v>
      </c>
      <c r="Z5" s="74">
        <f>'CAP_Depr_Expense Total'!BQ34</f>
        <v>26302760.388622887</v>
      </c>
      <c r="AA5" s="74">
        <f>'CAP_Depr_Expense Total'!BT34</f>
        <v>26615845.769004256</v>
      </c>
      <c r="AB5" s="74">
        <f>'CAP_Depr_Expense Total'!BW34</f>
        <v>26934476.64326039</v>
      </c>
      <c r="AC5" s="14">
        <f t="shared" ref="AC5:AC9" si="1">SUM(Q5:AB5)</f>
        <v>315780461.11247349</v>
      </c>
    </row>
    <row r="6" spans="1:29" x14ac:dyDescent="0.25">
      <c r="B6" t="s">
        <v>52</v>
      </c>
      <c r="C6" s="14">
        <f>'CAP_Depr_Expense Total'!C35</f>
        <v>40456272.26428014</v>
      </c>
      <c r="D6" s="14">
        <f>'CAP_Depr_Expense Total'!F35</f>
        <v>40446524.759466723</v>
      </c>
      <c r="E6" s="14">
        <f>'CAP_Depr_Expense Total'!I35</f>
        <v>40679410.629428871</v>
      </c>
      <c r="F6" s="14">
        <f>'CAP_Depr_Expense Total'!L35</f>
        <v>40888402.296869308</v>
      </c>
      <c r="G6" s="14">
        <f>'CAP_Depr_Expense Total'!O35</f>
        <v>41193601.737380512</v>
      </c>
      <c r="H6" s="14">
        <f>'CAP_Depr_Expense Total'!R35</f>
        <v>41522674.038778588</v>
      </c>
      <c r="I6" s="14">
        <f>'CAP_Depr_Expense Total'!U35</f>
        <v>41706936.443934515</v>
      </c>
      <c r="J6" s="14">
        <f>'CAP_Depr_Expense Total'!X35</f>
        <v>41926149.235622704</v>
      </c>
      <c r="K6" s="14">
        <f>'CAP_Depr_Expense Total'!AA35</f>
        <v>42119290.08955124</v>
      </c>
      <c r="L6" s="14">
        <f>'CAP_Depr_Expense Total'!AD35</f>
        <v>42299069.846808016</v>
      </c>
      <c r="M6" s="14">
        <f>'CAP_Depr_Expense Total'!AG35</f>
        <v>42391866.429924086</v>
      </c>
      <c r="N6" s="14">
        <f>'CAP_Depr_Expense Total'!AJ35</f>
        <v>42565532.841215037</v>
      </c>
      <c r="O6" s="14">
        <f t="shared" si="0"/>
        <v>498195730.61325967</v>
      </c>
      <c r="Q6" s="74">
        <f>'CAP_Depr_Expense Total'!AP35</f>
        <v>42708700.452421054</v>
      </c>
      <c r="R6" s="74">
        <f>'CAP_Depr_Expense Total'!AS35</f>
        <v>42794625.874390192</v>
      </c>
      <c r="S6" s="74">
        <f>'CAP_Depr_Expense Total'!AV35</f>
        <v>42872874.283519313</v>
      </c>
      <c r="T6" s="74">
        <f>'CAP_Depr_Expense Total'!AY35</f>
        <v>42933501.932922058</v>
      </c>
      <c r="U6" s="74">
        <f>'CAP_Depr_Expense Total'!BB35</f>
        <v>43033350.212870091</v>
      </c>
      <c r="V6" s="74">
        <f>'CAP_Depr_Expense Total'!BE35</f>
        <v>43098563.487778001</v>
      </c>
      <c r="W6" s="74">
        <f>'CAP_Depr_Expense Total'!BH35</f>
        <v>43151767.387672417</v>
      </c>
      <c r="X6" s="74">
        <f>'CAP_Depr_Expense Total'!BK35</f>
        <v>43219901.706163675</v>
      </c>
      <c r="Y6" s="74">
        <f>'CAP_Depr_Expense Total'!BN35</f>
        <v>43295632.875725515</v>
      </c>
      <c r="Z6" s="74">
        <f>'CAP_Depr_Expense Total'!BQ35</f>
        <v>43328412.269539312</v>
      </c>
      <c r="AA6" s="74">
        <f>'CAP_Depr_Expense Total'!BT35</f>
        <v>43330598.570705354</v>
      </c>
      <c r="AB6" s="74">
        <f>'CAP_Depr_Expense Total'!BW35</f>
        <v>43344896.922092132</v>
      </c>
      <c r="AC6" s="14">
        <f t="shared" si="1"/>
        <v>517112825.97579914</v>
      </c>
    </row>
    <row r="7" spans="1:29" x14ac:dyDescent="0.25">
      <c r="B7" t="s">
        <v>53</v>
      </c>
      <c r="C7" s="14">
        <f>'CAP_Depr_Expense Total'!C36</f>
        <v>11008509.529555045</v>
      </c>
      <c r="D7" s="14">
        <f>'CAP_Depr_Expense Total'!F36</f>
        <v>11050110.673996631</v>
      </c>
      <c r="E7" s="14">
        <f>'CAP_Depr_Expense Total'!I36</f>
        <v>11087879.851339836</v>
      </c>
      <c r="F7" s="14">
        <f>'CAP_Depr_Expense Total'!L36</f>
        <v>11126470.211824371</v>
      </c>
      <c r="G7" s="14">
        <f>'CAP_Depr_Expense Total'!O36</f>
        <v>11163351.165647374</v>
      </c>
      <c r="H7" s="14">
        <f>'CAP_Depr_Expense Total'!R36</f>
        <v>11197532.174745131</v>
      </c>
      <c r="I7" s="14">
        <f>'CAP_Depr_Expense Total'!U36</f>
        <v>11229422.490360403</v>
      </c>
      <c r="J7" s="14">
        <f>'CAP_Depr_Expense Total'!X36</f>
        <v>11260705.247018838</v>
      </c>
      <c r="K7" s="14">
        <f>'CAP_Depr_Expense Total'!AA36</f>
        <v>11291676.657536656</v>
      </c>
      <c r="L7" s="14">
        <f>'CAP_Depr_Expense Total'!AD36</f>
        <v>11321548.319323895</v>
      </c>
      <c r="M7" s="14">
        <f>'CAP_Depr_Expense Total'!AG36</f>
        <v>11351629.070982372</v>
      </c>
      <c r="N7" s="14">
        <f>'CAP_Depr_Expense Total'!AJ36</f>
        <v>11491240.974585883</v>
      </c>
      <c r="O7" s="14">
        <f t="shared" si="0"/>
        <v>134580076.36691645</v>
      </c>
      <c r="Q7" s="74">
        <f>'CAP_Depr_Expense Total'!AP36</f>
        <v>11630189.595741445</v>
      </c>
      <c r="R7" s="74">
        <f>'CAP_Depr_Expense Total'!AS36</f>
        <v>11660342.049000496</v>
      </c>
      <c r="S7" s="74">
        <f>'CAP_Depr_Expense Total'!AV36</f>
        <v>11692384.527036255</v>
      </c>
      <c r="T7" s="74">
        <f>'CAP_Depr_Expense Total'!AY36</f>
        <v>11725163.199349763</v>
      </c>
      <c r="U7" s="74">
        <f>'CAP_Depr_Expense Total'!BB36</f>
        <v>11893494.420535346</v>
      </c>
      <c r="V7" s="74">
        <f>'CAP_Depr_Expense Total'!BE36</f>
        <v>12094366.561508382</v>
      </c>
      <c r="W7" s="74">
        <f>'CAP_Depr_Expense Total'!BH36</f>
        <v>12157425.549343806</v>
      </c>
      <c r="X7" s="74">
        <f>'CAP_Depr_Expense Total'!BK36</f>
        <v>12185952.23442152</v>
      </c>
      <c r="Y7" s="74">
        <f>'CAP_Depr_Expense Total'!BN36</f>
        <v>12213660.653560333</v>
      </c>
      <c r="Z7" s="74">
        <f>'CAP_Depr_Expense Total'!BQ36</f>
        <v>12240741.518076416</v>
      </c>
      <c r="AA7" s="74">
        <f>'CAP_Depr_Expense Total'!BT36</f>
        <v>12269131.369257322</v>
      </c>
      <c r="AB7" s="74">
        <f>'CAP_Depr_Expense Total'!BW36</f>
        <v>12336678.747987952</v>
      </c>
      <c r="AC7" s="14">
        <f t="shared" si="1"/>
        <v>144099530.42581904</v>
      </c>
    </row>
    <row r="8" spans="1:29" x14ac:dyDescent="0.25">
      <c r="B8" t="s">
        <v>54</v>
      </c>
      <c r="C8" s="14">
        <f>'CAP_Depr_Expense Total'!C37</f>
        <v>38465551.985074885</v>
      </c>
      <c r="D8" s="14">
        <f>'CAP_Depr_Expense Total'!F37</f>
        <v>38736595.835976027</v>
      </c>
      <c r="E8" s="14">
        <f>'CAP_Depr_Expense Total'!I37</f>
        <v>39020198.287825644</v>
      </c>
      <c r="F8" s="14">
        <f>'CAP_Depr_Expense Total'!L37</f>
        <v>39322040.205882855</v>
      </c>
      <c r="G8" s="14">
        <f>'CAP_Depr_Expense Total'!O37</f>
        <v>39644934.566827692</v>
      </c>
      <c r="H8" s="14">
        <f>'CAP_Depr_Expense Total'!R37</f>
        <v>39997899.93054866</v>
      </c>
      <c r="I8" s="14">
        <f>'CAP_Depr_Expense Total'!U37</f>
        <v>40356209.929729342</v>
      </c>
      <c r="J8" s="14">
        <f>'CAP_Depr_Expense Total'!X37</f>
        <v>40698648.245346375</v>
      </c>
      <c r="K8" s="14">
        <f>'CAP_Depr_Expense Total'!AA37</f>
        <v>41042478.439720519</v>
      </c>
      <c r="L8" s="14">
        <f>'CAP_Depr_Expense Total'!AD37</f>
        <v>41386189.22489883</v>
      </c>
      <c r="M8" s="14">
        <f>'CAP_Depr_Expense Total'!AG37</f>
        <v>41719936.664121538</v>
      </c>
      <c r="N8" s="14">
        <f>'CAP_Depr_Expense Total'!AJ37</f>
        <v>42028136.237788036</v>
      </c>
      <c r="O8" s="14">
        <f t="shared" si="0"/>
        <v>482418819.55374032</v>
      </c>
      <c r="Q8" s="74">
        <f>'CAP_Depr_Expense Total'!AP37</f>
        <v>42318971.588183485</v>
      </c>
      <c r="R8" s="74">
        <f>'CAP_Depr_Expense Total'!AS37</f>
        <v>42616256.489364788</v>
      </c>
      <c r="S8" s="74">
        <f>'CAP_Depr_Expense Total'!AV37</f>
        <v>42928913.401415698</v>
      </c>
      <c r="T8" s="74">
        <f>'CAP_Depr_Expense Total'!AY37</f>
        <v>43264375.740632929</v>
      </c>
      <c r="U8" s="74">
        <f>'CAP_Depr_Expense Total'!BB37</f>
        <v>43619710.748452112</v>
      </c>
      <c r="V8" s="74">
        <f>'CAP_Depr_Expense Total'!BE37</f>
        <v>43984183.245227836</v>
      </c>
      <c r="W8" s="74">
        <f>'CAP_Depr_Expense Total'!BH37</f>
        <v>44350280.810392469</v>
      </c>
      <c r="X8" s="74">
        <f>'CAP_Depr_Expense Total'!BK37</f>
        <v>44715495.734597638</v>
      </c>
      <c r="Y8" s="74">
        <f>'CAP_Depr_Expense Total'!BN37</f>
        <v>45084163.704162419</v>
      </c>
      <c r="Z8" s="74">
        <f>'CAP_Depr_Expense Total'!BQ37</f>
        <v>45457117.340902127</v>
      </c>
      <c r="AA8" s="74">
        <f>'CAP_Depr_Expense Total'!BT37</f>
        <v>45819495.48453261</v>
      </c>
      <c r="AB8" s="74">
        <f>'CAP_Depr_Expense Total'!BW37</f>
        <v>46152981.5444225</v>
      </c>
      <c r="AC8" s="14">
        <f t="shared" si="1"/>
        <v>530311945.8322866</v>
      </c>
    </row>
    <row r="9" spans="1:29" x14ac:dyDescent="0.25">
      <c r="B9" t="s">
        <v>55</v>
      </c>
      <c r="C9" s="16">
        <f>'CAP_Depr_Expense Total'!C38</f>
        <v>2633347.2806954319</v>
      </c>
      <c r="D9" s="16">
        <f>'CAP_Depr_Expense Total'!F38</f>
        <v>2653172.5057973652</v>
      </c>
      <c r="E9" s="16">
        <f>'CAP_Depr_Expense Total'!I38</f>
        <v>2670867.8766184296</v>
      </c>
      <c r="F9" s="16">
        <f>'CAP_Depr_Expense Total'!L38</f>
        <v>2687612.6611255747</v>
      </c>
      <c r="G9" s="16">
        <f>'CAP_Depr_Expense Total'!O38</f>
        <v>2704336.0584583287</v>
      </c>
      <c r="H9" s="16">
        <f>'CAP_Depr_Expense Total'!R38</f>
        <v>2721576.3094409523</v>
      </c>
      <c r="I9" s="16">
        <f>'CAP_Depr_Expense Total'!U38</f>
        <v>2739659.0838268041</v>
      </c>
      <c r="J9" s="16">
        <f>'CAP_Depr_Expense Total'!X38</f>
        <v>2757909.886596499</v>
      </c>
      <c r="K9" s="16">
        <f>'CAP_Depr_Expense Total'!AA38</f>
        <v>2776014.9869298362</v>
      </c>
      <c r="L9" s="16">
        <f>'CAP_Depr_Expense Total'!AD38</f>
        <v>2794730.4947318346</v>
      </c>
      <c r="M9" s="16">
        <f>'CAP_Depr_Expense Total'!AG38</f>
        <v>2814937.5550592057</v>
      </c>
      <c r="N9" s="16">
        <f>'CAP_Depr_Expense Total'!AJ38</f>
        <v>2837003.8356719459</v>
      </c>
      <c r="O9" s="16">
        <f t="shared" si="0"/>
        <v>32791168.534952208</v>
      </c>
      <c r="Q9" s="170">
        <f>'CAP_Depr_Expense Total'!AP38</f>
        <v>2858375.0243801218</v>
      </c>
      <c r="R9" s="170">
        <f>'CAP_Depr_Expense Total'!AS38</f>
        <v>2876911.7742059608</v>
      </c>
      <c r="S9" s="170">
        <f>'CAP_Depr_Expense Total'!AV38</f>
        <v>2893418.4930234072</v>
      </c>
      <c r="T9" s="170">
        <f>'CAP_Depr_Expense Total'!AY38</f>
        <v>2908528.6251945626</v>
      </c>
      <c r="U9" s="170">
        <f>'CAP_Depr_Expense Total'!BB38</f>
        <v>2922617.1937790015</v>
      </c>
      <c r="V9" s="170">
        <f>'CAP_Depr_Expense Total'!BE38</f>
        <v>2935931.1191317495</v>
      </c>
      <c r="W9" s="170">
        <f>'CAP_Depr_Expense Total'!BH38</f>
        <v>2948738.7959701107</v>
      </c>
      <c r="X9" s="170">
        <f>'CAP_Depr_Expense Total'!BK38</f>
        <v>2961282.1495115045</v>
      </c>
      <c r="Y9" s="170">
        <f>'CAP_Depr_Expense Total'!BN38</f>
        <v>2973769.2695064223</v>
      </c>
      <c r="Z9" s="170">
        <f>'CAP_Depr_Expense Total'!BQ38</f>
        <v>2986345.0974540096</v>
      </c>
      <c r="AA9" s="170">
        <f>'CAP_Depr_Expense Total'!BT38</f>
        <v>2999043.1065139682</v>
      </c>
      <c r="AB9" s="170">
        <f>'CAP_Depr_Expense Total'!BW38</f>
        <v>3011835.8717134111</v>
      </c>
      <c r="AC9" s="16">
        <f t="shared" si="1"/>
        <v>35276796.520384237</v>
      </c>
    </row>
    <row r="10" spans="1:29" x14ac:dyDescent="0.25">
      <c r="B10" t="s">
        <v>49</v>
      </c>
      <c r="C10" s="14">
        <f>SUM(C4:C9)</f>
        <v>128153722.40129185</v>
      </c>
      <c r="D10" s="14">
        <f t="shared" ref="D10:O10" si="2">SUM(D4:D9)</f>
        <v>128485664.2881086</v>
      </c>
      <c r="E10" s="14">
        <f t="shared" si="2"/>
        <v>129070710.21618551</v>
      </c>
      <c r="F10" s="14">
        <f t="shared" si="2"/>
        <v>129674632.82436872</v>
      </c>
      <c r="G10" s="14">
        <f t="shared" si="2"/>
        <v>130396226.57635096</v>
      </c>
      <c r="H10" s="14">
        <f t="shared" si="2"/>
        <v>131165332.93037085</v>
      </c>
      <c r="I10" s="14">
        <f t="shared" si="2"/>
        <v>131792980.83663447</v>
      </c>
      <c r="J10" s="14">
        <f t="shared" si="2"/>
        <v>132424506.52064836</v>
      </c>
      <c r="K10" s="14">
        <f t="shared" si="2"/>
        <v>133031001.37901372</v>
      </c>
      <c r="L10" s="14">
        <f t="shared" si="2"/>
        <v>133632280.13255918</v>
      </c>
      <c r="M10" s="14">
        <f t="shared" si="2"/>
        <v>134137772.16872527</v>
      </c>
      <c r="N10" s="14">
        <f t="shared" si="2"/>
        <v>134842504.98462451</v>
      </c>
      <c r="O10" s="14">
        <f t="shared" si="2"/>
        <v>1576807335.2588816</v>
      </c>
      <c r="Q10" s="14">
        <f>SUM(Q4:Q9)</f>
        <v>135498269.04067516</v>
      </c>
      <c r="R10" s="14">
        <f t="shared" ref="R10" si="3">SUM(R4:R9)</f>
        <v>135950057.363814</v>
      </c>
      <c r="S10" s="14">
        <f t="shared" ref="S10" si="4">SUM(S4:S9)</f>
        <v>136412863.54840729</v>
      </c>
      <c r="T10" s="14">
        <f t="shared" ref="T10" si="5">SUM(T4:T9)</f>
        <v>136895460.04455307</v>
      </c>
      <c r="U10" s="14">
        <f t="shared" ref="U10" si="6">SUM(U4:U9)</f>
        <v>137580318.15744418</v>
      </c>
      <c r="V10" s="14">
        <f t="shared" ref="V10" si="7">SUM(V4:V9)</f>
        <v>138272077.22845495</v>
      </c>
      <c r="W10" s="14">
        <f t="shared" ref="W10" si="8">SUM(W4:W9)</f>
        <v>138811339.42497131</v>
      </c>
      <c r="X10" s="14">
        <f t="shared" ref="X10" si="9">SUM(X4:X9)</f>
        <v>139320140.91671222</v>
      </c>
      <c r="Y10" s="14">
        <f t="shared" ref="Y10" si="10">SUM(Y4:Y9)</f>
        <v>139836892.22424927</v>
      </c>
      <c r="Z10" s="14">
        <f t="shared" ref="Z10" si="11">SUM(Z4:Z9)</f>
        <v>140326416.16220504</v>
      </c>
      <c r="AA10" s="14">
        <f t="shared" ref="AA10" si="12">SUM(AA4:AA9)</f>
        <v>141058605.48666644</v>
      </c>
      <c r="AB10" s="14">
        <f t="shared" ref="AB10" si="13">SUM(AB4:AB9)</f>
        <v>141817265.3603287</v>
      </c>
      <c r="AC10" s="14">
        <f t="shared" ref="AC10" si="14">SUM(AC4:AC9)</f>
        <v>1661779704.9584816</v>
      </c>
    </row>
    <row r="11" spans="1:29" x14ac:dyDescent="0.25"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idden="1" x14ac:dyDescent="0.25">
      <c r="C12" s="1">
        <v>18341511.546250597</v>
      </c>
      <c r="D12" s="1">
        <v>18331433.360166088</v>
      </c>
      <c r="E12" s="1">
        <v>18359953.92114915</v>
      </c>
      <c r="F12" s="1">
        <v>18390561.204545304</v>
      </c>
      <c r="G12" s="1">
        <v>18438118.11357905</v>
      </c>
      <c r="H12" s="1">
        <v>18485102.616782263</v>
      </c>
      <c r="I12" s="1">
        <v>18494575.318838939</v>
      </c>
      <c r="J12" s="1">
        <v>18488945.706150696</v>
      </c>
      <c r="K12" s="1">
        <v>18482686.271722168</v>
      </c>
      <c r="L12" s="1">
        <v>18485193.01304999</v>
      </c>
      <c r="M12" s="1">
        <v>18488381.187692255</v>
      </c>
      <c r="N12" s="1">
        <v>18516488.945720434</v>
      </c>
      <c r="O12" s="1">
        <v>221302951.20564628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idden="1" x14ac:dyDescent="0.25">
      <c r="B13" t="s">
        <v>76</v>
      </c>
      <c r="C13" s="18">
        <f>C10-C12</f>
        <v>109812210.85504125</v>
      </c>
      <c r="D13" s="18">
        <f t="shared" ref="D13:O13" si="15">D10-D12</f>
        <v>110154230.92794251</v>
      </c>
      <c r="E13" s="18">
        <f t="shared" si="15"/>
        <v>110710756.29503636</v>
      </c>
      <c r="F13" s="18">
        <f t="shared" si="15"/>
        <v>111284071.61982341</v>
      </c>
      <c r="G13" s="18">
        <f t="shared" si="15"/>
        <v>111958108.46277191</v>
      </c>
      <c r="H13" s="18">
        <f t="shared" si="15"/>
        <v>112680230.31358859</v>
      </c>
      <c r="I13" s="18">
        <f t="shared" si="15"/>
        <v>113298405.51779553</v>
      </c>
      <c r="J13" s="18">
        <f t="shared" si="15"/>
        <v>113935560.81449766</v>
      </c>
      <c r="K13" s="18">
        <f t="shared" si="15"/>
        <v>114548315.10729155</v>
      </c>
      <c r="L13" s="18">
        <f t="shared" si="15"/>
        <v>115147087.11950919</v>
      </c>
      <c r="M13" s="18">
        <f t="shared" si="15"/>
        <v>115649390.98103301</v>
      </c>
      <c r="N13" s="18">
        <f t="shared" si="15"/>
        <v>116326016.03890407</v>
      </c>
      <c r="O13" s="18">
        <f t="shared" si="15"/>
        <v>1355504384.0532353</v>
      </c>
    </row>
    <row r="14" spans="1:29" x14ac:dyDescent="0.25">
      <c r="A14" t="s">
        <v>72</v>
      </c>
      <c r="B14" t="s">
        <v>50</v>
      </c>
      <c r="C14" s="14">
        <f>'Clause_Adj_by_Function_and_ (2'!B61</f>
        <v>3042186.3253563158</v>
      </c>
      <c r="D14" s="14">
        <f>'Clause_Adj_by_Function_and_ (2'!E61</f>
        <v>3043651.4605385968</v>
      </c>
      <c r="E14" s="14">
        <f>'Clause_Adj_by_Function_and_ (2'!H61</f>
        <v>3045137.3082085284</v>
      </c>
      <c r="F14" s="14">
        <f>'Clause_Adj_by_Function_and_ (2'!K61</f>
        <v>3046677.4989618468</v>
      </c>
      <c r="G14" s="14">
        <f>'Clause_Adj_by_Function_and_ (2'!N61</f>
        <v>3048204.9890811234</v>
      </c>
      <c r="H14" s="14">
        <f>'Clause_Adj_by_Function_and_ (2'!Q61</f>
        <v>3049661.1796815256</v>
      </c>
      <c r="I14" s="14">
        <f>'Clause_Adj_by_Function_and_ (2'!T61</f>
        <v>3051092.6280867895</v>
      </c>
      <c r="J14" s="14">
        <f>'Clause_Adj_by_Function_and_ (2'!W61</f>
        <v>3052530.2765280106</v>
      </c>
      <c r="K14" s="14">
        <f>'Clause_Adj_by_Function_and_ (2'!Z61</f>
        <v>3053972.5263500158</v>
      </c>
      <c r="L14" s="14">
        <f>'Clause_Adj_by_Function_and_ (2'!AC61</f>
        <v>3055418.1911046566</v>
      </c>
      <c r="M14" s="14">
        <f>'Clause_Adj_by_Function_and_ (2'!AF61</f>
        <v>3056838.2172448961</v>
      </c>
      <c r="N14" s="14">
        <f>'Clause_Adj_by_Function_and_ (2'!AI61</f>
        <v>3058386.213895225</v>
      </c>
      <c r="O14" s="14">
        <f t="shared" ref="O14:O19" si="16">SUM(C14:N14)</f>
        <v>36603756.815037541</v>
      </c>
      <c r="Q14" s="171">
        <f>'Clause_Adj_by_Function_and_ (2'!AO61</f>
        <v>3059854.0123198917</v>
      </c>
      <c r="R14" s="171">
        <f>'Clause_Adj_by_Function_and_ (2'!AR61</f>
        <v>3061712.511131119</v>
      </c>
      <c r="S14" s="171">
        <f>'Clause_Adj_by_Function_and_ (2'!AU61</f>
        <v>3064661.5325778374</v>
      </c>
      <c r="T14" s="171">
        <f>'Clause_Adj_by_Function_and_ (2'!AX61</f>
        <v>3068457.3183023348</v>
      </c>
      <c r="U14" s="171">
        <f>'Clause_Adj_by_Function_and_ (2'!BA61</f>
        <v>3072863.3821334611</v>
      </c>
      <c r="V14" s="171">
        <f>'Clause_Adj_by_Function_and_ (2'!BD61</f>
        <v>3077669.0654195799</v>
      </c>
      <c r="W14" s="171">
        <f>'Clause_Adj_by_Function_and_ (2'!BG61</f>
        <v>3082762.8287240039</v>
      </c>
      <c r="X14" s="171">
        <f>'Clause_Adj_by_Function_and_ (2'!BJ61</f>
        <v>3088059.6131247194</v>
      </c>
      <c r="Y14" s="171">
        <f>'Clause_Adj_by_Function_and_ (2'!BM61</f>
        <v>3093507.0704211826</v>
      </c>
      <c r="Z14" s="171">
        <f>'Clause_Adj_by_Function_and_ (2'!BP61</f>
        <v>3099066.3501928826</v>
      </c>
      <c r="AA14" s="171">
        <f>'Clause_Adj_by_Function_and_ (2'!BS61</f>
        <v>3104708.6194492308</v>
      </c>
      <c r="AB14" s="171">
        <f>'Clause_Adj_by_Function_and_ (2'!BV61</f>
        <v>3111186.3924353658</v>
      </c>
      <c r="AC14" s="14">
        <f>SUM(Q14:AB14)</f>
        <v>36984508.696231611</v>
      </c>
    </row>
    <row r="15" spans="1:29" x14ac:dyDescent="0.25">
      <c r="B15" t="s">
        <v>51</v>
      </c>
      <c r="C15" s="14">
        <f>'Clause_Adj_by_Function_and_ (2'!B62</f>
        <v>456578.69184988533</v>
      </c>
      <c r="D15" s="14">
        <f>'Clause_Adj_by_Function_and_ (2'!E62</f>
        <v>459241.82282230217</v>
      </c>
      <c r="E15" s="14">
        <f>'Clause_Adj_by_Function_and_ (2'!H62</f>
        <v>461759.77295228257</v>
      </c>
      <c r="F15" s="14">
        <f>'Clause_Adj_by_Function_and_ (2'!K62</f>
        <v>464306.23799082451</v>
      </c>
      <c r="G15" s="14">
        <f>'Clause_Adj_by_Function_and_ (2'!N62</f>
        <v>466835.38788732048</v>
      </c>
      <c r="H15" s="14">
        <f>'Clause_Adj_by_Function_and_ (2'!Q62</f>
        <v>469405.20518490474</v>
      </c>
      <c r="I15" s="14">
        <f>'Clause_Adj_by_Function_and_ (2'!T62</f>
        <v>472009.20862153661</v>
      </c>
      <c r="J15" s="14">
        <f>'Clause_Adj_by_Function_and_ (2'!W62</f>
        <v>474588.32094046235</v>
      </c>
      <c r="K15" s="14">
        <f>'Clause_Adj_by_Function_and_ (2'!Z62</f>
        <v>477200.13802841026</v>
      </c>
      <c r="L15" s="14">
        <f>'Clause_Adj_by_Function_and_ (2'!AC62</f>
        <v>479839.44764726504</v>
      </c>
      <c r="M15" s="14">
        <f>'Clause_Adj_by_Function_and_ (2'!AF62</f>
        <v>482447.30883261224</v>
      </c>
      <c r="N15" s="14">
        <f>'Clause_Adj_by_Function_and_ (2'!AI62</f>
        <v>499580.03494434454</v>
      </c>
      <c r="O15" s="14">
        <f t="shared" si="16"/>
        <v>5663791.5777021507</v>
      </c>
      <c r="Q15" s="171">
        <f>'Clause_Adj_by_Function_and_ (2'!AO62</f>
        <v>517447.45354635932</v>
      </c>
      <c r="R15" s="171">
        <f>'Clause_Adj_by_Function_and_ (2'!AR62</f>
        <v>521386.27169871971</v>
      </c>
      <c r="S15" s="171">
        <f>'Clause_Adj_by_Function_and_ (2'!AU62</f>
        <v>525119.19472692988</v>
      </c>
      <c r="T15" s="171">
        <f>'Clause_Adj_by_Function_and_ (2'!AX62</f>
        <v>528700.56902569102</v>
      </c>
      <c r="U15" s="171">
        <f>'Clause_Adj_by_Function_and_ (2'!BA62</f>
        <v>532154.54728244233</v>
      </c>
      <c r="V15" s="171">
        <f>'Clause_Adj_by_Function_and_ (2'!BD62</f>
        <v>535501.43291242793</v>
      </c>
      <c r="W15" s="171">
        <f>'Clause_Adj_by_Function_and_ (2'!BG62</f>
        <v>538758.29352651257</v>
      </c>
      <c r="X15" s="171">
        <f>'Clause_Adj_by_Function_and_ (2'!BJ62</f>
        <v>541939.47662915068</v>
      </c>
      <c r="Y15" s="171">
        <f>'Clause_Adj_by_Function_and_ (2'!BM62</f>
        <v>545057.0431283206</v>
      </c>
      <c r="Z15" s="171">
        <f>'Clause_Adj_by_Function_and_ (2'!BP62</f>
        <v>554360.90181843459</v>
      </c>
      <c r="AA15" s="171">
        <f>'Clause_Adj_by_Function_and_ (2'!BS62</f>
        <v>563619.80553468585</v>
      </c>
      <c r="AB15" s="171">
        <f>'Clause_Adj_by_Function_and_ (2'!BV62</f>
        <v>566598.59943980165</v>
      </c>
      <c r="AC15" s="14">
        <f t="shared" ref="AC15:AC19" si="17">SUM(Q15:AB15)</f>
        <v>6470643.5892694769</v>
      </c>
    </row>
    <row r="16" spans="1:29" x14ac:dyDescent="0.25">
      <c r="B16" t="s">
        <v>52</v>
      </c>
      <c r="C16" s="14">
        <f>'Clause_Adj_by_Function_and_ (2'!B63</f>
        <v>1669390.6757910082</v>
      </c>
      <c r="D16" s="14">
        <f>'Clause_Adj_by_Function_and_ (2'!E63</f>
        <v>1669097.065129248</v>
      </c>
      <c r="E16" s="14">
        <f>'Clause_Adj_by_Function_and_ (2'!H63</f>
        <v>1668964.97545098</v>
      </c>
      <c r="F16" s="14">
        <f>'Clause_Adj_by_Function_and_ (2'!K63</f>
        <v>1668874.1718136489</v>
      </c>
      <c r="G16" s="14">
        <f>'Clause_Adj_by_Function_and_ (2'!N63</f>
        <v>1668774.8816613501</v>
      </c>
      <c r="H16" s="14">
        <f>'Clause_Adj_by_Function_and_ (2'!Q63</f>
        <v>1668863.8984662041</v>
      </c>
      <c r="I16" s="14">
        <f>'Clause_Adj_by_Function_and_ (2'!T63</f>
        <v>1669192.2383431089</v>
      </c>
      <c r="J16" s="14">
        <f>'Clause_Adj_by_Function_and_ (2'!W63</f>
        <v>1669350.2210783472</v>
      </c>
      <c r="K16" s="14">
        <f>'Clause_Adj_by_Function_and_ (2'!Z63</f>
        <v>1669451.3132031495</v>
      </c>
      <c r="L16" s="14">
        <f>'Clause_Adj_by_Function_and_ (2'!AC63</f>
        <v>1669553.1438549985</v>
      </c>
      <c r="M16" s="14">
        <f>'Clause_Adj_by_Function_and_ (2'!AF63</f>
        <v>1669541.9746553099</v>
      </c>
      <c r="N16" s="14">
        <f>'Clause_Adj_by_Function_and_ (2'!AI63</f>
        <v>1669653.7801403403</v>
      </c>
      <c r="O16" s="14">
        <f t="shared" si="16"/>
        <v>20030708.339587696</v>
      </c>
      <c r="Q16" s="171">
        <f>'Clause_Adj_by_Function_and_ (2'!AO63</f>
        <v>1669661.0850148981</v>
      </c>
      <c r="R16" s="171">
        <f>'Clause_Adj_by_Function_and_ (2'!AR63</f>
        <v>1669687.738699079</v>
      </c>
      <c r="S16" s="171">
        <f>'Clause_Adj_by_Function_and_ (2'!AU63</f>
        <v>1669632.7677519808</v>
      </c>
      <c r="T16" s="171">
        <f>'Clause_Adj_by_Function_and_ (2'!AX63</f>
        <v>1669559.3539151673</v>
      </c>
      <c r="U16" s="171">
        <f>'Clause_Adj_by_Function_and_ (2'!BA63</f>
        <v>1669468.5617087123</v>
      </c>
      <c r="V16" s="171">
        <f>'Clause_Adj_by_Function_and_ (2'!BD63</f>
        <v>1669413.6130257593</v>
      </c>
      <c r="W16" s="171">
        <f>'Clause_Adj_by_Function_and_ (2'!BG63</f>
        <v>1669350.3588947086</v>
      </c>
      <c r="X16" s="171">
        <f>'Clause_Adj_by_Function_and_ (2'!BJ63</f>
        <v>1669298.0725555804</v>
      </c>
      <c r="Y16" s="171">
        <f>'Clause_Adj_by_Function_and_ (2'!BM63</f>
        <v>1669250.4222972069</v>
      </c>
      <c r="Z16" s="171">
        <f>'Clause_Adj_by_Function_and_ (2'!BP63</f>
        <v>1669186.7727094197</v>
      </c>
      <c r="AA16" s="171">
        <f>'Clause_Adj_by_Function_and_ (2'!BS63</f>
        <v>1669103.8381679344</v>
      </c>
      <c r="AB16" s="171">
        <f>'Clause_Adj_by_Function_and_ (2'!BV63</f>
        <v>1669034.8004387829</v>
      </c>
      <c r="AC16" s="14">
        <f t="shared" si="17"/>
        <v>20032647.385179233</v>
      </c>
    </row>
    <row r="17" spans="1:29" x14ac:dyDescent="0.25">
      <c r="B17" t="s">
        <v>53</v>
      </c>
      <c r="C17" s="14">
        <f>'Clause_Adj_by_Function_and_ (2'!B64</f>
        <v>19770.690255283796</v>
      </c>
      <c r="D17" s="14">
        <f>'Clause_Adj_by_Function_and_ (2'!E64</f>
        <v>19784.493692678541</v>
      </c>
      <c r="E17" s="14">
        <f>'Clause_Adj_by_Function_and_ (2'!H64</f>
        <v>19798.173343260692</v>
      </c>
      <c r="F17" s="14">
        <f>'Clause_Adj_by_Function_and_ (2'!K64</f>
        <v>19811.811555436194</v>
      </c>
      <c r="G17" s="14">
        <f>'Clause_Adj_by_Function_and_ (2'!N64</f>
        <v>19825.431585357499</v>
      </c>
      <c r="H17" s="14">
        <f>'Clause_Adj_by_Function_and_ (2'!Q64</f>
        <v>19839.037690750625</v>
      </c>
      <c r="I17" s="14">
        <f>'Clause_Adj_by_Function_and_ (2'!T64</f>
        <v>19852.619579763672</v>
      </c>
      <c r="J17" s="14">
        <f>'Clause_Adj_by_Function_and_ (2'!W64</f>
        <v>19866.182923129785</v>
      </c>
      <c r="K17" s="14">
        <f>'Clause_Adj_by_Function_and_ (2'!Z64</f>
        <v>19879.732063670413</v>
      </c>
      <c r="L17" s="14">
        <f>'Clause_Adj_by_Function_and_ (2'!AC64</f>
        <v>19893.270327251481</v>
      </c>
      <c r="M17" s="14">
        <f>'Clause_Adj_by_Function_and_ (2'!AF64</f>
        <v>19906.800260923155</v>
      </c>
      <c r="N17" s="14">
        <f>'Clause_Adj_by_Function_and_ (2'!AI64</f>
        <v>19920.323815294625</v>
      </c>
      <c r="O17" s="14">
        <f t="shared" si="16"/>
        <v>238148.56709280048</v>
      </c>
      <c r="Q17" s="171">
        <f>'Clause_Adj_by_Function_and_ (2'!AO64</f>
        <v>19933.84248420225</v>
      </c>
      <c r="R17" s="171">
        <f>'Clause_Adj_by_Function_and_ (2'!AR64</f>
        <v>19947.304050338986</v>
      </c>
      <c r="S17" s="171">
        <f>'Clause_Adj_by_Function_and_ (2'!AU64</f>
        <v>19960.721885421604</v>
      </c>
      <c r="T17" s="171">
        <f>'Clause_Adj_by_Function_and_ (2'!AX64</f>
        <v>19974.15959125388</v>
      </c>
      <c r="U17" s="171">
        <f>'Clause_Adj_by_Function_and_ (2'!BA64</f>
        <v>19987.612514715973</v>
      </c>
      <c r="V17" s="171">
        <f>'Clause_Adj_by_Function_and_ (2'!BD64</f>
        <v>20001.090644855052</v>
      </c>
      <c r="W17" s="171">
        <f>'Clause_Adj_by_Function_and_ (2'!BG64</f>
        <v>20014.58807904083</v>
      </c>
      <c r="X17" s="171">
        <f>'Clause_Adj_by_Function_and_ (2'!BJ64</f>
        <v>20028.086744308763</v>
      </c>
      <c r="Y17" s="171">
        <f>'Clause_Adj_by_Function_and_ (2'!BM64</f>
        <v>20041.586352377191</v>
      </c>
      <c r="Z17" s="171">
        <f>'Clause_Adj_by_Function_and_ (2'!BP64</f>
        <v>20055.086682471163</v>
      </c>
      <c r="AA17" s="171">
        <f>'Clause_Adj_by_Function_and_ (2'!BS64</f>
        <v>20068.587565514455</v>
      </c>
      <c r="AB17" s="171">
        <f>'Clause_Adj_by_Function_and_ (2'!BV64</f>
        <v>20082.088872023305</v>
      </c>
      <c r="AC17" s="14">
        <f t="shared" si="17"/>
        <v>240094.75546652346</v>
      </c>
    </row>
    <row r="18" spans="1:29" x14ac:dyDescent="0.25">
      <c r="B18" t="s">
        <v>54</v>
      </c>
      <c r="C18" s="14">
        <f>'Clause_Adj_by_Function_and_ (2'!B65</f>
        <v>39007.930249307741</v>
      </c>
      <c r="D18" s="14">
        <f>'Clause_Adj_by_Function_and_ (2'!E65</f>
        <v>39596.004638112005</v>
      </c>
      <c r="E18" s="14">
        <f>'Clause_Adj_by_Function_and_ (2'!H65</f>
        <v>40452.026170843987</v>
      </c>
      <c r="F18" s="14">
        <f>'Clause_Adj_by_Function_and_ (2'!K65</f>
        <v>41918.458968227511</v>
      </c>
      <c r="G18" s="14">
        <f>'Clause_Adj_by_Function_and_ (2'!N65</f>
        <v>43764.966132765607</v>
      </c>
      <c r="H18" s="14">
        <f>'Clause_Adj_by_Function_and_ (2'!Q65</f>
        <v>45851.159419074917</v>
      </c>
      <c r="I18" s="14">
        <f>'Clause_Adj_by_Function_and_ (2'!T65</f>
        <v>48132.330520856609</v>
      </c>
      <c r="J18" s="14">
        <f>'Clause_Adj_by_Function_and_ (2'!W65</f>
        <v>50577.484960630572</v>
      </c>
      <c r="K18" s="14">
        <f>'Clause_Adj_by_Function_and_ (2'!Z65</f>
        <v>53077.176565451955</v>
      </c>
      <c r="L18" s="14">
        <f>'Clause_Adj_by_Function_and_ (2'!AC65</f>
        <v>55565.271389102461</v>
      </c>
      <c r="M18" s="14">
        <f>'Clause_Adj_by_Function_and_ (2'!AF65</f>
        <v>57619.360473321911</v>
      </c>
      <c r="N18" s="14">
        <f>'Clause_Adj_by_Function_and_ (2'!AI65</f>
        <v>58953.521990096422</v>
      </c>
      <c r="O18" s="14">
        <f t="shared" si="16"/>
        <v>574515.69147779164</v>
      </c>
      <c r="Q18" s="171">
        <f>'Clause_Adj_by_Function_and_ (2'!AO65</f>
        <v>59823.975928265609</v>
      </c>
      <c r="R18" s="171">
        <f>'Clause_Adj_by_Function_and_ (2'!AR65</f>
        <v>60411.761764656156</v>
      </c>
      <c r="S18" s="171">
        <f>'Clause_Adj_by_Function_and_ (2'!AU65</f>
        <v>61268.653559643513</v>
      </c>
      <c r="T18" s="171">
        <f>'Clause_Adj_by_Function_and_ (2'!AX65</f>
        <v>62737.740111451458</v>
      </c>
      <c r="U18" s="171">
        <f>'Clause_Adj_by_Function_and_ (2'!BA65</f>
        <v>64588.025828297432</v>
      </c>
      <c r="V18" s="171">
        <f>'Clause_Adj_by_Function_and_ (2'!BD65</f>
        <v>66678.707036435444</v>
      </c>
      <c r="W18" s="171">
        <f>'Clause_Adj_by_Function_and_ (2'!BG65</f>
        <v>68964.813429350877</v>
      </c>
      <c r="X18" s="171">
        <f>'Clause_Adj_by_Function_and_ (2'!BJ65</f>
        <v>71415.237004945564</v>
      </c>
      <c r="Y18" s="171">
        <f>'Clause_Adj_by_Function_and_ (2'!BM65</f>
        <v>73920.40285537712</v>
      </c>
      <c r="Z18" s="171">
        <f>'Clause_Adj_by_Function_and_ (2'!BP65</f>
        <v>76414.04671219521</v>
      </c>
      <c r="AA18" s="171">
        <f>'Clause_Adj_by_Function_and_ (2'!BS65</f>
        <v>78472.683363677497</v>
      </c>
      <c r="AB18" s="171">
        <f>'Clause_Adj_by_Function_and_ (2'!BV65</f>
        <v>79809.710404685684</v>
      </c>
      <c r="AC18" s="14">
        <f t="shared" si="17"/>
        <v>824505.75799898151</v>
      </c>
    </row>
    <row r="19" spans="1:29" x14ac:dyDescent="0.25">
      <c r="B19" t="s">
        <v>55</v>
      </c>
      <c r="C19" s="16">
        <f>'Clause_Adj_by_Function_and_ (2'!B66</f>
        <v>21132.719497398808</v>
      </c>
      <c r="D19" s="16">
        <f>'Clause_Adj_by_Function_and_ (2'!E66</f>
        <v>21149.7250173471</v>
      </c>
      <c r="E19" s="16">
        <f>'Clause_Adj_by_Function_and_ (2'!H66</f>
        <v>21162.035499232868</v>
      </c>
      <c r="F19" s="16">
        <f>'Clause_Adj_by_Function_and_ (2'!K66</f>
        <v>21177.351124204335</v>
      </c>
      <c r="G19" s="16">
        <f>'Clause_Adj_by_Function_and_ (2'!N66</f>
        <v>21194.842205123812</v>
      </c>
      <c r="H19" s="16">
        <f>'Clause_Adj_by_Function_and_ (2'!Q66</f>
        <v>21207.504189907366</v>
      </c>
      <c r="I19" s="16">
        <f>'Clause_Adj_by_Function_and_ (2'!T66</f>
        <v>21216.670339180648</v>
      </c>
      <c r="J19" s="16">
        <f>'Clause_Adj_by_Function_and_ (2'!W66</f>
        <v>21223.30581489289</v>
      </c>
      <c r="K19" s="16">
        <f>'Clause_Adj_by_Function_and_ (2'!Z66</f>
        <v>21228.109308335454</v>
      </c>
      <c r="L19" s="16">
        <f>'Clause_Adj_by_Function_and_ (2'!AC66</f>
        <v>21231.586609775983</v>
      </c>
      <c r="M19" s="16">
        <f>'Clause_Adj_by_Function_and_ (2'!AF66</f>
        <v>21234.103866321213</v>
      </c>
      <c r="N19" s="16">
        <f>'Clause_Adj_by_Function_and_ (2'!AI66</f>
        <v>21235.926135866404</v>
      </c>
      <c r="O19" s="16">
        <f t="shared" si="16"/>
        <v>254393.87960758689</v>
      </c>
      <c r="Q19" s="170">
        <f>'Clause_Adj_by_Function_and_ (2'!AO66</f>
        <v>21237.245296720957</v>
      </c>
      <c r="R19" s="170">
        <f>'Clause_Adj_by_Function_and_ (2'!AR66</f>
        <v>21238.20025169168</v>
      </c>
      <c r="S19" s="170">
        <f>'Clause_Adj_by_Function_and_ (2'!AU66</f>
        <v>21238.891554039659</v>
      </c>
      <c r="T19" s="170">
        <f>'Clause_Adj_by_Function_and_ (2'!AX66</f>
        <v>21239.39199537037</v>
      </c>
      <c r="U19" s="170">
        <f>'Clause_Adj_by_Function_and_ (2'!BA66</f>
        <v>21239.75427032317</v>
      </c>
      <c r="V19" s="170">
        <f>'Clause_Adj_by_Function_and_ (2'!BD66</f>
        <v>21240.016525123825</v>
      </c>
      <c r="W19" s="170">
        <f>'Clause_Adj_by_Function_and_ (2'!BG66</f>
        <v>21240.206374242392</v>
      </c>
      <c r="X19" s="170">
        <f>'Clause_Adj_by_Function_and_ (2'!BJ66</f>
        <v>21240.343808095768</v>
      </c>
      <c r="Y19" s="170">
        <f>'Clause_Adj_by_Function_and_ (2'!BM66</f>
        <v>21240.443297965387</v>
      </c>
      <c r="Z19" s="170">
        <f>'Clause_Adj_by_Function_and_ (2'!BP66</f>
        <v>21240.515319770162</v>
      </c>
      <c r="AA19" s="170">
        <f>'Clause_Adj_by_Function_and_ (2'!BS66</f>
        <v>21240.567457142362</v>
      </c>
      <c r="AB19" s="170">
        <f>'Clause_Adj_by_Function_and_ (2'!BV66</f>
        <v>21240.605199956339</v>
      </c>
      <c r="AC19" s="16">
        <f t="shared" si="17"/>
        <v>254876.18135044209</v>
      </c>
    </row>
    <row r="20" spans="1:29" x14ac:dyDescent="0.25">
      <c r="B20" t="s">
        <v>49</v>
      </c>
      <c r="C20" s="14">
        <f>SUM(C14:C19)</f>
        <v>5248067.0329991989</v>
      </c>
      <c r="D20" s="14">
        <f t="shared" ref="D20" si="18">SUM(D14:D19)</f>
        <v>5252520.5718382848</v>
      </c>
      <c r="E20" s="14">
        <f t="shared" ref="E20" si="19">SUM(E14:E19)</f>
        <v>5257274.2916251291</v>
      </c>
      <c r="F20" s="14">
        <f t="shared" ref="F20" si="20">SUM(F14:F19)</f>
        <v>5262765.5304141883</v>
      </c>
      <c r="G20" s="14">
        <f t="shared" ref="G20" si="21">SUM(G14:G19)</f>
        <v>5268600.4985530414</v>
      </c>
      <c r="H20" s="14">
        <f t="shared" ref="H20" si="22">SUM(H14:H19)</f>
        <v>5274827.9846323673</v>
      </c>
      <c r="I20" s="14">
        <f t="shared" ref="I20" si="23">SUM(I14:I19)</f>
        <v>5281495.6954912357</v>
      </c>
      <c r="J20" s="14">
        <f t="shared" ref="J20" si="24">SUM(J14:J19)</f>
        <v>5288135.7922454737</v>
      </c>
      <c r="K20" s="14">
        <f t="shared" ref="K20" si="25">SUM(K14:K19)</f>
        <v>5294808.9955190327</v>
      </c>
      <c r="L20" s="14">
        <f t="shared" ref="L20" si="26">SUM(L14:L19)</f>
        <v>5301500.9109330503</v>
      </c>
      <c r="M20" s="14">
        <f t="shared" ref="M20" si="27">SUM(M14:M19)</f>
        <v>5307587.7653333843</v>
      </c>
      <c r="N20" s="14">
        <f t="shared" ref="N20:O20" si="28">SUM(N14:N19)</f>
        <v>5327729.8009211663</v>
      </c>
      <c r="O20" s="14">
        <f t="shared" si="28"/>
        <v>63365314.870505564</v>
      </c>
      <c r="Q20" s="14">
        <f>SUM(Q14:Q19)</f>
        <v>5347957.6145903384</v>
      </c>
      <c r="R20" s="14">
        <f t="shared" ref="R20" si="29">SUM(R14:R19)</f>
        <v>5354383.7875956055</v>
      </c>
      <c r="S20" s="14">
        <f t="shared" ref="S20" si="30">SUM(S14:S19)</f>
        <v>5361881.7620558534</v>
      </c>
      <c r="T20" s="14">
        <f t="shared" ref="T20" si="31">SUM(T14:T19)</f>
        <v>5370668.5329412688</v>
      </c>
      <c r="U20" s="14">
        <f t="shared" ref="U20" si="32">SUM(U14:U19)</f>
        <v>5380301.8837379524</v>
      </c>
      <c r="V20" s="14">
        <f t="shared" ref="V20" si="33">SUM(V14:V19)</f>
        <v>5390503.925564182</v>
      </c>
      <c r="W20" s="14">
        <f t="shared" ref="W20" si="34">SUM(W14:W19)</f>
        <v>5401091.0890278593</v>
      </c>
      <c r="X20" s="14">
        <f t="shared" ref="X20" si="35">SUM(X14:X19)</f>
        <v>5411980.8298668005</v>
      </c>
      <c r="Y20" s="14">
        <f t="shared" ref="Y20" si="36">SUM(Y14:Y19)</f>
        <v>5423016.9683524296</v>
      </c>
      <c r="Z20" s="14">
        <f t="shared" ref="Z20" si="37">SUM(Z14:Z19)</f>
        <v>5440323.6734351739</v>
      </c>
      <c r="AA20" s="14">
        <f t="shared" ref="AA20" si="38">SUM(AA14:AA19)</f>
        <v>5457214.101538186</v>
      </c>
      <c r="AB20" s="14">
        <f t="shared" ref="AB20" si="39">SUM(AB14:AB19)</f>
        <v>5467952.1967906151</v>
      </c>
      <c r="AC20" s="14">
        <f t="shared" ref="AC20" si="40">SUM(AC14:AC19)</f>
        <v>64807276.365496255</v>
      </c>
    </row>
    <row r="22" spans="1:29" x14ac:dyDescent="0.25">
      <c r="A22" t="s">
        <v>73</v>
      </c>
      <c r="B22" t="s">
        <v>50</v>
      </c>
      <c r="C22" s="14">
        <f t="shared" ref="C22:N22" si="41">C4-C14</f>
        <v>6699712.1061841343</v>
      </c>
      <c r="D22" s="14">
        <f t="shared" si="41"/>
        <v>6700778.8885646602</v>
      </c>
      <c r="E22" s="14">
        <f t="shared" si="41"/>
        <v>6705666.8052312415</v>
      </c>
      <c r="F22" s="14">
        <f t="shared" si="41"/>
        <v>6714352.9717844464</v>
      </c>
      <c r="G22" s="14">
        <f t="shared" si="41"/>
        <v>6723315.1904644091</v>
      </c>
      <c r="H22" s="14">
        <f t="shared" si="41"/>
        <v>6733743.7810786227</v>
      </c>
      <c r="I22" s="14">
        <f t="shared" si="41"/>
        <v>6744193.3984097363</v>
      </c>
      <c r="J22" s="14">
        <f t="shared" si="41"/>
        <v>6752434.1059218105</v>
      </c>
      <c r="K22" s="14">
        <f t="shared" si="41"/>
        <v>6758951.1568332389</v>
      </c>
      <c r="L22" s="14">
        <f t="shared" si="41"/>
        <v>6764291.1333195344</v>
      </c>
      <c r="M22" s="14">
        <f t="shared" si="41"/>
        <v>6768321.0447600642</v>
      </c>
      <c r="N22" s="14">
        <f t="shared" si="41"/>
        <v>6771757.243401139</v>
      </c>
      <c r="O22" s="14">
        <f t="shared" ref="O22:O27" si="42">SUM(C22:N22)</f>
        <v>80837517.825953051</v>
      </c>
      <c r="Q22" s="14">
        <f>Q4-Q14</f>
        <v>6774396.8345232559</v>
      </c>
      <c r="R22" s="14">
        <f t="shared" ref="R22:AB22" si="43">R4-R14</f>
        <v>6775748.2410661466</v>
      </c>
      <c r="S22" s="14">
        <f t="shared" si="43"/>
        <v>6780776.9619479273</v>
      </c>
      <c r="T22" s="14">
        <f t="shared" si="43"/>
        <v>6797789.6329092383</v>
      </c>
      <c r="U22" s="14">
        <f t="shared" si="43"/>
        <v>6823046.5146818757</v>
      </c>
      <c r="V22" s="14">
        <f t="shared" si="43"/>
        <v>6847334.9865203062</v>
      </c>
      <c r="W22" s="14">
        <f t="shared" si="43"/>
        <v>6869087.2380117942</v>
      </c>
      <c r="X22" s="14">
        <f t="shared" si="43"/>
        <v>6887221.7383361887</v>
      </c>
      <c r="Y22" s="14">
        <f t="shared" si="43"/>
        <v>6901269.2444526842</v>
      </c>
      <c r="Z22" s="14">
        <f t="shared" si="43"/>
        <v>6911973.1974174045</v>
      </c>
      <c r="AA22" s="14">
        <f t="shared" si="43"/>
        <v>6919782.5672036884</v>
      </c>
      <c r="AB22" s="14">
        <f t="shared" si="43"/>
        <v>6925209.2384169605</v>
      </c>
      <c r="AC22" s="14">
        <f>SUM(Q22:AB22)</f>
        <v>82213636.395487458</v>
      </c>
    </row>
    <row r="23" spans="1:29" x14ac:dyDescent="0.25">
      <c r="B23" t="s">
        <v>51</v>
      </c>
      <c r="C23" s="14">
        <f t="shared" ref="C23:N23" si="44">C5-C15</f>
        <v>25391564.218296003</v>
      </c>
      <c r="D23" s="14">
        <f t="shared" si="44"/>
        <v>25395588.340946294</v>
      </c>
      <c r="E23" s="14">
        <f t="shared" si="44"/>
        <v>25399789.68458068</v>
      </c>
      <c r="F23" s="14">
        <f t="shared" si="44"/>
        <v>25424770.739929497</v>
      </c>
      <c r="G23" s="14">
        <f t="shared" si="44"/>
        <v>25451647.480604187</v>
      </c>
      <c r="H23" s="14">
        <f t="shared" si="44"/>
        <v>25472840.310912471</v>
      </c>
      <c r="I23" s="14">
        <f t="shared" si="44"/>
        <v>25493457.65366533</v>
      </c>
      <c r="J23" s="14">
        <f t="shared" si="44"/>
        <v>25501541.202673655</v>
      </c>
      <c r="K23" s="14">
        <f t="shared" si="44"/>
        <v>25511417.384063799</v>
      </c>
      <c r="L23" s="14">
        <f t="shared" si="44"/>
        <v>25531193.474725142</v>
      </c>
      <c r="M23" s="14">
        <f t="shared" si="44"/>
        <v>25551795.877800498</v>
      </c>
      <c r="N23" s="14">
        <f t="shared" si="44"/>
        <v>25590867.603122875</v>
      </c>
      <c r="O23" s="14">
        <f t="shared" si="42"/>
        <v>305716473.97132045</v>
      </c>
      <c r="Q23" s="14">
        <f t="shared" ref="Q23:AB23" si="45">Q5-Q15</f>
        <v>25630334.079559542</v>
      </c>
      <c r="R23" s="14">
        <f t="shared" si="45"/>
        <v>25643074.152956553</v>
      </c>
      <c r="S23" s="14">
        <f t="shared" si="45"/>
        <v>25654715.154159948</v>
      </c>
      <c r="T23" s="14">
        <f t="shared" si="45"/>
        <v>25668943.026216522</v>
      </c>
      <c r="U23" s="14">
        <f t="shared" si="45"/>
        <v>25683081.137709845</v>
      </c>
      <c r="V23" s="14">
        <f t="shared" si="45"/>
        <v>25698527.329956654</v>
      </c>
      <c r="W23" s="14">
        <f t="shared" si="45"/>
        <v>25712518.5213302</v>
      </c>
      <c r="X23" s="14">
        <f t="shared" si="45"/>
        <v>25720288.263927802</v>
      </c>
      <c r="Y23" s="14">
        <f t="shared" si="45"/>
        <v>25729832.3632924</v>
      </c>
      <c r="Z23" s="14">
        <f t="shared" si="45"/>
        <v>25748399.486804452</v>
      </c>
      <c r="AA23" s="14">
        <f t="shared" si="45"/>
        <v>26052225.963469569</v>
      </c>
      <c r="AB23" s="14">
        <f t="shared" si="45"/>
        <v>26367878.04382059</v>
      </c>
      <c r="AC23" s="14">
        <f t="shared" ref="AC23:AC27" si="46">SUM(Q23:AB23)</f>
        <v>309309817.52320409</v>
      </c>
    </row>
    <row r="24" spans="1:29" x14ac:dyDescent="0.25">
      <c r="B24" t="s">
        <v>52</v>
      </c>
      <c r="C24" s="14">
        <f t="shared" ref="C24:N24" si="47">C6-C16</f>
        <v>38786881.58848913</v>
      </c>
      <c r="D24" s="14">
        <f t="shared" si="47"/>
        <v>38777427.694337472</v>
      </c>
      <c r="E24" s="14">
        <f t="shared" si="47"/>
        <v>39010445.653977893</v>
      </c>
      <c r="F24" s="14">
        <f t="shared" si="47"/>
        <v>39219528.125055656</v>
      </c>
      <c r="G24" s="14">
        <f t="shared" si="47"/>
        <v>39524826.855719164</v>
      </c>
      <c r="H24" s="14">
        <f t="shared" si="47"/>
        <v>39853810.140312381</v>
      </c>
      <c r="I24" s="14">
        <f t="shared" si="47"/>
        <v>40037744.205591403</v>
      </c>
      <c r="J24" s="14">
        <f t="shared" si="47"/>
        <v>40256799.01454436</v>
      </c>
      <c r="K24" s="14">
        <f t="shared" si="47"/>
        <v>40449838.776348092</v>
      </c>
      <c r="L24" s="14">
        <f t="shared" si="47"/>
        <v>40629516.702953018</v>
      </c>
      <c r="M24" s="14">
        <f t="shared" si="47"/>
        <v>40722324.455268778</v>
      </c>
      <c r="N24" s="14">
        <f t="shared" si="47"/>
        <v>40895879.061074696</v>
      </c>
      <c r="O24" s="14">
        <f t="shared" si="42"/>
        <v>478165022.27367204</v>
      </c>
      <c r="Q24" s="14">
        <f t="shared" ref="Q24:AB24" si="48">Q6-Q16</f>
        <v>41039039.36740616</v>
      </c>
      <c r="R24" s="14">
        <f t="shared" si="48"/>
        <v>41124938.135691114</v>
      </c>
      <c r="S24" s="14">
        <f t="shared" si="48"/>
        <v>41203241.515767328</v>
      </c>
      <c r="T24" s="14">
        <f t="shared" si="48"/>
        <v>41263942.579006888</v>
      </c>
      <c r="U24" s="14">
        <f t="shared" si="48"/>
        <v>41363881.65116138</v>
      </c>
      <c r="V24" s="14">
        <f t="shared" si="48"/>
        <v>41429149.874752238</v>
      </c>
      <c r="W24" s="14">
        <f t="shared" si="48"/>
        <v>41482417.028777711</v>
      </c>
      <c r="X24" s="14">
        <f t="shared" si="48"/>
        <v>41550603.633608095</v>
      </c>
      <c r="Y24" s="14">
        <f t="shared" si="48"/>
        <v>41626382.453428306</v>
      </c>
      <c r="Z24" s="14">
        <f t="shared" si="48"/>
        <v>41659225.49682989</v>
      </c>
      <c r="AA24" s="14">
        <f t="shared" si="48"/>
        <v>41661494.732537419</v>
      </c>
      <c r="AB24" s="14">
        <f t="shared" si="48"/>
        <v>41675862.121653348</v>
      </c>
      <c r="AC24" s="14">
        <f t="shared" si="46"/>
        <v>497080178.5906198</v>
      </c>
    </row>
    <row r="25" spans="1:29" x14ac:dyDescent="0.25">
      <c r="B25" t="s">
        <v>53</v>
      </c>
      <c r="C25" s="14">
        <f t="shared" ref="C25:N25" si="49">C7-C17</f>
        <v>10988738.839299761</v>
      </c>
      <c r="D25" s="14">
        <f t="shared" si="49"/>
        <v>11030326.180303952</v>
      </c>
      <c r="E25" s="14">
        <f t="shared" si="49"/>
        <v>11068081.677996576</v>
      </c>
      <c r="F25" s="14">
        <f t="shared" si="49"/>
        <v>11106658.400268935</v>
      </c>
      <c r="G25" s="14">
        <f t="shared" si="49"/>
        <v>11143525.734062018</v>
      </c>
      <c r="H25" s="14">
        <f t="shared" si="49"/>
        <v>11177693.13705438</v>
      </c>
      <c r="I25" s="14">
        <f t="shared" si="49"/>
        <v>11209569.870780639</v>
      </c>
      <c r="J25" s="14">
        <f t="shared" si="49"/>
        <v>11240839.064095708</v>
      </c>
      <c r="K25" s="14">
        <f t="shared" si="49"/>
        <v>11271796.925472986</v>
      </c>
      <c r="L25" s="14">
        <f t="shared" si="49"/>
        <v>11301655.048996644</v>
      </c>
      <c r="M25" s="14">
        <f t="shared" si="49"/>
        <v>11331722.270721449</v>
      </c>
      <c r="N25" s="14">
        <f t="shared" si="49"/>
        <v>11471320.650770588</v>
      </c>
      <c r="O25" s="14">
        <f t="shared" si="42"/>
        <v>134341927.79982364</v>
      </c>
      <c r="Q25" s="14">
        <f t="shared" ref="Q25:AB25" si="50">Q7-Q17</f>
        <v>11610255.753257243</v>
      </c>
      <c r="R25" s="14">
        <f t="shared" si="50"/>
        <v>11640394.744950157</v>
      </c>
      <c r="S25" s="14">
        <f t="shared" si="50"/>
        <v>11672423.805150833</v>
      </c>
      <c r="T25" s="14">
        <f t="shared" si="50"/>
        <v>11705189.039758509</v>
      </c>
      <c r="U25" s="14">
        <f t="shared" si="50"/>
        <v>11873506.808020631</v>
      </c>
      <c r="V25" s="14">
        <f t="shared" si="50"/>
        <v>12074365.470863527</v>
      </c>
      <c r="W25" s="14">
        <f t="shared" si="50"/>
        <v>12137410.961264765</v>
      </c>
      <c r="X25" s="14">
        <f t="shared" si="50"/>
        <v>12165924.147677211</v>
      </c>
      <c r="Y25" s="14">
        <f t="shared" si="50"/>
        <v>12193619.067207957</v>
      </c>
      <c r="Z25" s="14">
        <f t="shared" si="50"/>
        <v>12220686.431393946</v>
      </c>
      <c r="AA25" s="14">
        <f t="shared" si="50"/>
        <v>12249062.781691806</v>
      </c>
      <c r="AB25" s="14">
        <f t="shared" si="50"/>
        <v>12316596.659115929</v>
      </c>
      <c r="AC25" s="14">
        <f t="shared" si="46"/>
        <v>143859435.67035252</v>
      </c>
    </row>
    <row r="26" spans="1:29" x14ac:dyDescent="0.25">
      <c r="B26" t="s">
        <v>54</v>
      </c>
      <c r="C26" s="74">
        <f t="shared" ref="C26:N26" si="51">C8-C18</f>
        <v>38426544.054825574</v>
      </c>
      <c r="D26" s="14">
        <f t="shared" si="51"/>
        <v>38696999.831337914</v>
      </c>
      <c r="E26" s="14">
        <f t="shared" si="51"/>
        <v>38979746.261654802</v>
      </c>
      <c r="F26" s="14">
        <f t="shared" si="51"/>
        <v>39280121.746914625</v>
      </c>
      <c r="G26" s="14">
        <f t="shared" si="51"/>
        <v>39601169.600694925</v>
      </c>
      <c r="H26" s="14">
        <f t="shared" si="51"/>
        <v>39952048.771129586</v>
      </c>
      <c r="I26" s="14">
        <f t="shared" si="51"/>
        <v>40308077.599208489</v>
      </c>
      <c r="J26" s="14">
        <f t="shared" si="51"/>
        <v>40648070.760385744</v>
      </c>
      <c r="K26" s="14">
        <f t="shared" si="51"/>
        <v>40989401.263155065</v>
      </c>
      <c r="L26" s="14">
        <f t="shared" si="51"/>
        <v>41330623.953509726</v>
      </c>
      <c r="M26" s="14">
        <f t="shared" si="51"/>
        <v>41662317.303648219</v>
      </c>
      <c r="N26" s="14">
        <f t="shared" si="51"/>
        <v>41969182.715797938</v>
      </c>
      <c r="O26" s="14">
        <f t="shared" si="42"/>
        <v>481844303.86226267</v>
      </c>
      <c r="Q26" s="14">
        <f t="shared" ref="Q26:AB26" si="52">Q8-Q18</f>
        <v>42259147.612255216</v>
      </c>
      <c r="R26" s="14">
        <f t="shared" si="52"/>
        <v>42555844.727600135</v>
      </c>
      <c r="S26" s="14">
        <f t="shared" si="52"/>
        <v>42867644.747856058</v>
      </c>
      <c r="T26" s="14">
        <f t="shared" si="52"/>
        <v>43201638.000521481</v>
      </c>
      <c r="U26" s="14">
        <f t="shared" si="52"/>
        <v>43555122.722623818</v>
      </c>
      <c r="V26" s="14">
        <f t="shared" si="52"/>
        <v>43917504.5381914</v>
      </c>
      <c r="W26" s="14">
        <f t="shared" si="52"/>
        <v>44281315.996963121</v>
      </c>
      <c r="X26" s="14">
        <f t="shared" si="52"/>
        <v>44644080.497592695</v>
      </c>
      <c r="Y26" s="14">
        <f t="shared" si="52"/>
        <v>45010243.301307045</v>
      </c>
      <c r="Z26" s="14">
        <f t="shared" si="52"/>
        <v>45380703.29418993</v>
      </c>
      <c r="AA26" s="14">
        <f t="shared" si="52"/>
        <v>45741022.801168934</v>
      </c>
      <c r="AB26" s="14">
        <f t="shared" si="52"/>
        <v>46073171.834017813</v>
      </c>
      <c r="AC26" s="14">
        <f t="shared" si="46"/>
        <v>529487440.07428759</v>
      </c>
    </row>
    <row r="27" spans="1:29" x14ac:dyDescent="0.25">
      <c r="B27" t="s">
        <v>55</v>
      </c>
      <c r="C27" s="16">
        <f t="shared" ref="C27:N27" si="53">C9-C19</f>
        <v>2612214.5611980329</v>
      </c>
      <c r="D27" s="16">
        <f t="shared" si="53"/>
        <v>2632022.7807800183</v>
      </c>
      <c r="E27" s="16">
        <f t="shared" si="53"/>
        <v>2649705.8411191967</v>
      </c>
      <c r="F27" s="16">
        <f t="shared" si="53"/>
        <v>2666435.3100013705</v>
      </c>
      <c r="G27" s="16">
        <f t="shared" si="53"/>
        <v>2683141.2162532047</v>
      </c>
      <c r="H27" s="16">
        <f t="shared" si="53"/>
        <v>2700368.8052510447</v>
      </c>
      <c r="I27" s="16">
        <f t="shared" si="53"/>
        <v>2718442.4134876234</v>
      </c>
      <c r="J27" s="16">
        <f t="shared" si="53"/>
        <v>2736686.580781606</v>
      </c>
      <c r="K27" s="16">
        <f t="shared" si="53"/>
        <v>2754786.8776215008</v>
      </c>
      <c r="L27" s="16">
        <f t="shared" si="53"/>
        <v>2773498.9081220585</v>
      </c>
      <c r="M27" s="16">
        <f t="shared" si="53"/>
        <v>2793703.4511928847</v>
      </c>
      <c r="N27" s="16">
        <f t="shared" si="53"/>
        <v>2815767.9095360795</v>
      </c>
      <c r="O27" s="16">
        <f t="shared" si="42"/>
        <v>32536774.65534462</v>
      </c>
      <c r="Q27" s="16">
        <f t="shared" ref="Q27:AB27" si="54">Q9-Q19</f>
        <v>2837137.779083401</v>
      </c>
      <c r="R27" s="16">
        <f t="shared" si="54"/>
        <v>2855673.5739542693</v>
      </c>
      <c r="S27" s="16">
        <f t="shared" si="54"/>
        <v>2872179.6014693677</v>
      </c>
      <c r="T27" s="16">
        <f t="shared" si="54"/>
        <v>2887289.2331991922</v>
      </c>
      <c r="U27" s="16">
        <f t="shared" si="54"/>
        <v>2901377.4395086784</v>
      </c>
      <c r="V27" s="16">
        <f t="shared" si="54"/>
        <v>2914691.1026066258</v>
      </c>
      <c r="W27" s="16">
        <f t="shared" si="54"/>
        <v>2927498.5895958683</v>
      </c>
      <c r="X27" s="16">
        <f t="shared" si="54"/>
        <v>2940041.8057034086</v>
      </c>
      <c r="Y27" s="16">
        <f t="shared" si="54"/>
        <v>2952528.8262084569</v>
      </c>
      <c r="Z27" s="16">
        <f t="shared" si="54"/>
        <v>2965104.5821342394</v>
      </c>
      <c r="AA27" s="16">
        <f t="shared" si="54"/>
        <v>2977802.5390568259</v>
      </c>
      <c r="AB27" s="16">
        <f t="shared" si="54"/>
        <v>2990595.2665134547</v>
      </c>
      <c r="AC27" s="16">
        <f t="shared" si="46"/>
        <v>35021920.33903379</v>
      </c>
    </row>
    <row r="28" spans="1:29" x14ac:dyDescent="0.25">
      <c r="B28" t="s">
        <v>49</v>
      </c>
      <c r="C28" s="14">
        <f>SUM(C22:C27)</f>
        <v>122905655.36829263</v>
      </c>
      <c r="D28" s="14">
        <f t="shared" ref="D28" si="55">SUM(D22:D27)</f>
        <v>123233143.7162703</v>
      </c>
      <c r="E28" s="14">
        <f t="shared" ref="E28" si="56">SUM(E22:E27)</f>
        <v>123813435.9245604</v>
      </c>
      <c r="F28" s="14">
        <f t="shared" ref="F28" si="57">SUM(F22:F27)</f>
        <v>124411867.29395452</v>
      </c>
      <c r="G28" s="14">
        <f t="shared" ref="G28" si="58">SUM(G22:G27)</f>
        <v>125127626.0777979</v>
      </c>
      <c r="H28" s="14">
        <f t="shared" ref="H28" si="59">SUM(H22:H27)</f>
        <v>125890504.94573848</v>
      </c>
      <c r="I28" s="14">
        <f t="shared" ref="I28" si="60">SUM(I22:I27)</f>
        <v>126511485.14114323</v>
      </c>
      <c r="J28" s="14">
        <f t="shared" ref="J28" si="61">SUM(J22:J27)</f>
        <v>127136370.72840288</v>
      </c>
      <c r="K28" s="14">
        <f t="shared" ref="K28" si="62">SUM(K22:K27)</f>
        <v>127736192.38349468</v>
      </c>
      <c r="L28" s="14">
        <f t="shared" ref="L28" si="63">SUM(L22:L27)</f>
        <v>128330779.22162613</v>
      </c>
      <c r="M28" s="14">
        <f t="shared" ref="M28" si="64">SUM(M22:M27)</f>
        <v>128830184.4033919</v>
      </c>
      <c r="N28" s="14">
        <f t="shared" ref="N28" si="65">SUM(N22:N27)</f>
        <v>129514775.18370332</v>
      </c>
      <c r="O28" s="14">
        <f t="shared" ref="O28" si="66">SUM(O22:O27)</f>
        <v>1513442020.3883765</v>
      </c>
      <c r="Q28" s="14">
        <f>SUM(Q22:Q27)</f>
        <v>130150311.42608482</v>
      </c>
      <c r="R28" s="14">
        <f t="shared" ref="R28" si="67">SUM(R22:R27)</f>
        <v>130595673.57621838</v>
      </c>
      <c r="S28" s="14">
        <f t="shared" ref="S28" si="68">SUM(S22:S27)</f>
        <v>131050981.78635147</v>
      </c>
      <c r="T28" s="14">
        <f t="shared" ref="T28" si="69">SUM(T22:T27)</f>
        <v>131524791.51161183</v>
      </c>
      <c r="U28" s="14">
        <f t="shared" ref="U28" si="70">SUM(U22:U27)</f>
        <v>132200016.27370623</v>
      </c>
      <c r="V28" s="14">
        <f t="shared" ref="V28" si="71">SUM(V22:V27)</f>
        <v>132881573.30289075</v>
      </c>
      <c r="W28" s="14">
        <f t="shared" ref="W28" si="72">SUM(W22:W27)</f>
        <v>133410248.33594345</v>
      </c>
      <c r="X28" s="14">
        <f t="shared" ref="X28" si="73">SUM(X22:X27)</f>
        <v>133908160.0868454</v>
      </c>
      <c r="Y28" s="14">
        <f t="shared" ref="Y28" si="74">SUM(Y22:Y27)</f>
        <v>134413875.25589684</v>
      </c>
      <c r="Z28" s="14">
        <f t="shared" ref="Z28" si="75">SUM(Z22:Z27)</f>
        <v>134886092.48876986</v>
      </c>
      <c r="AA28" s="14">
        <f t="shared" ref="AA28" si="76">SUM(AA22:AA27)</f>
        <v>135601391.38512826</v>
      </c>
      <c r="AB28" s="14">
        <f t="shared" ref="AB28" si="77">SUM(AB22:AB27)</f>
        <v>136349313.1635381</v>
      </c>
      <c r="AC28" s="14">
        <f t="shared" ref="AC28" si="78">SUM(AC22:AC27)</f>
        <v>1596972428.5929854</v>
      </c>
    </row>
    <row r="30" spans="1:29" x14ac:dyDescent="0.25">
      <c r="B30" s="20"/>
      <c r="C30" s="20"/>
    </row>
    <row r="31" spans="1:29" x14ac:dyDescent="0.25">
      <c r="A31" s="72" t="s">
        <v>260</v>
      </c>
      <c r="B31" s="72" t="s">
        <v>50</v>
      </c>
      <c r="C31" s="71">
        <f>'Old split for distribution'!C1366</f>
        <v>4679306.9365317263</v>
      </c>
      <c r="D31" s="71">
        <f>'Old split for distribution'!F1366</f>
        <v>4680103.6409936482</v>
      </c>
      <c r="E31" s="71">
        <f>'Old split for distribution'!I1366</f>
        <v>4683416.4543788759</v>
      </c>
      <c r="F31" s="71">
        <f>'Old split for distribution'!L1366</f>
        <v>4689205.2614571406</v>
      </c>
      <c r="G31" s="71">
        <f>'Old split for distribution'!O1366</f>
        <v>4695085.4677161798</v>
      </c>
      <c r="H31" s="71">
        <f>'Old split for distribution'!R1366</f>
        <v>4701758.1358921258</v>
      </c>
      <c r="I31" s="71">
        <f>'Old split for distribution'!U1366</f>
        <v>4708342.4863158325</v>
      </c>
      <c r="J31" s="71">
        <f>'Old split for distribution'!X1366</f>
        <v>4713526.9318049448</v>
      </c>
      <c r="K31" s="71">
        <f>'Old split for distribution'!AA1366</f>
        <v>4717621.1025872929</v>
      </c>
      <c r="L31" s="71">
        <f>'Old split for distribution'!AD1366</f>
        <v>4720963.1767670596</v>
      </c>
      <c r="M31" s="71">
        <f>'Old split for distribution'!AG1366</f>
        <v>4723502.4185327226</v>
      </c>
      <c r="N31" s="71">
        <f>'Old split for distribution'!AJ1366</f>
        <v>4725703.9915254358</v>
      </c>
      <c r="O31" s="71">
        <f>SUM(C31:N31)</f>
        <v>56438536.004502982</v>
      </c>
      <c r="Q31" s="71">
        <f>'Old split for distribution'!AP1366</f>
        <v>4727411.8665403081</v>
      </c>
      <c r="R31" s="71">
        <f>'Old split for distribution'!AS1366</f>
        <v>4728333.2379494328</v>
      </c>
      <c r="S31" s="71">
        <f>'Old split for distribution'!AV1366</f>
        <v>4731752.1570638288</v>
      </c>
      <c r="T31" s="71">
        <f>'Old split for distribution'!AY1366</f>
        <v>4743266.4473969508</v>
      </c>
      <c r="U31" s="71">
        <f>'Old split for distribution'!BB1366</f>
        <v>4760373.8149810806</v>
      </c>
      <c r="V31" s="71">
        <f>'Old split for distribution'!BE1366</f>
        <v>4776681.3771062791</v>
      </c>
      <c r="W31" s="71">
        <f>'Old split for distribution'!BH1366</f>
        <v>4791058.500787749</v>
      </c>
      <c r="X31" s="71">
        <f>'Old split for distribution'!BK1366</f>
        <v>4802961.2874295004</v>
      </c>
      <c r="Y31" s="71">
        <f>'Old split for distribution'!BN1366</f>
        <v>4812173.4405826107</v>
      </c>
      <c r="Z31" s="71">
        <f>'Old split for distribution'!BQ1366</f>
        <v>4819191.5754561163</v>
      </c>
      <c r="AA31" s="71">
        <f>'Old split for distribution'!BT1366</f>
        <v>4824339.7518566549</v>
      </c>
      <c r="AB31" s="71">
        <f>'Old split for distribution'!BW1366</f>
        <v>4827953.7734375838</v>
      </c>
      <c r="AC31" s="71">
        <f>SUM(Q31:AB31)</f>
        <v>57345497.230588101</v>
      </c>
    </row>
    <row r="32" spans="1:29" x14ac:dyDescent="0.25">
      <c r="A32" s="72"/>
      <c r="B32" s="72" t="s">
        <v>51</v>
      </c>
      <c r="C32" s="71">
        <f>'Old split for distribution'!C1367</f>
        <v>13004726.561459238</v>
      </c>
      <c r="D32" s="71">
        <f>'Old split for distribution'!F1367</f>
        <v>13008018.04170231</v>
      </c>
      <c r="E32" s="71">
        <f>'Old split for distribution'!I1367</f>
        <v>13011309.057474017</v>
      </c>
      <c r="F32" s="71">
        <f>'Old split for distribution'!L1367</f>
        <v>13021667.954789205</v>
      </c>
      <c r="G32" s="71">
        <f>'Old split for distribution'!O1367</f>
        <v>13032489.827715348</v>
      </c>
      <c r="H32" s="71">
        <f>'Old split for distribution'!R1367</f>
        <v>13040841.942274855</v>
      </c>
      <c r="I32" s="71">
        <f>'Old split for distribution'!U1367</f>
        <v>13048665.281527979</v>
      </c>
      <c r="J32" s="71">
        <f>'Old split for distribution'!X1367</f>
        <v>13052392.718831552</v>
      </c>
      <c r="K32" s="71">
        <f>'Old split for distribution'!AA1367</f>
        <v>13056306.479495583</v>
      </c>
      <c r="L32" s="71">
        <f>'Old split for distribution'!AD1367</f>
        <v>13063964.520995682</v>
      </c>
      <c r="M32" s="71">
        <f>'Old split for distribution'!AG1367</f>
        <v>13072136.00650822</v>
      </c>
      <c r="N32" s="71">
        <f>'Old split for distribution'!AJ1367</f>
        <v>13085461.962838218</v>
      </c>
      <c r="O32" s="71">
        <f t="shared" ref="O32:O36" si="79">SUM(C32:N32)</f>
        <v>156497980.35561222</v>
      </c>
      <c r="Q32" s="71">
        <f>'Old split for distribution'!AP1367</f>
        <v>13099494.906116547</v>
      </c>
      <c r="R32" s="71">
        <f>'Old split for distribution'!AS1367</f>
        <v>13105243.13658344</v>
      </c>
      <c r="S32" s="71">
        <f>'Old split for distribution'!AV1367</f>
        <v>13110285.5189557</v>
      </c>
      <c r="T32" s="71">
        <f>'Old split for distribution'!AY1367</f>
        <v>13117074.745866971</v>
      </c>
      <c r="U32" s="71">
        <f>'Old split for distribution'!BB1367</f>
        <v>13123873.60772622</v>
      </c>
      <c r="V32" s="71">
        <f>'Old split for distribution'!BE1367</f>
        <v>13128342.168921301</v>
      </c>
      <c r="W32" s="71">
        <f>'Old split for distribution'!BH1367</f>
        <v>13132070.967581371</v>
      </c>
      <c r="X32" s="71">
        <f>'Old split for distribution'!BK1367</f>
        <v>13135267.957120093</v>
      </c>
      <c r="Y32" s="71">
        <f>'Old split for distribution'!BN1367</f>
        <v>13139329.864834221</v>
      </c>
      <c r="Z32" s="71">
        <f>'Old split for distribution'!BQ1367</f>
        <v>13144203.070801422</v>
      </c>
      <c r="AA32" s="71">
        <f>'Old split for distribution'!BT1367</f>
        <v>13148439.231444767</v>
      </c>
      <c r="AB32" s="71">
        <f>'Old split for distribution'!BW1367</f>
        <v>13152893.097869661</v>
      </c>
      <c r="AC32" s="71">
        <f t="shared" ref="AC32:AC36" si="80">SUM(Q32:AB32)</f>
        <v>157536518.27382171</v>
      </c>
    </row>
    <row r="33" spans="1:31" x14ac:dyDescent="0.25">
      <c r="A33" s="72"/>
      <c r="B33" s="72" t="s">
        <v>52</v>
      </c>
      <c r="C33" s="71">
        <f>'Old split for distribution'!C1368</f>
        <v>34910357.813818082</v>
      </c>
      <c r="D33" s="71">
        <f>'Old split for distribution'!F1368</f>
        <v>34921152.729054414</v>
      </c>
      <c r="E33" s="71">
        <f>'Old split for distribution'!I1368</f>
        <v>35147460.815824836</v>
      </c>
      <c r="F33" s="71">
        <f>'Old split for distribution'!L1368</f>
        <v>35350941.716073468</v>
      </c>
      <c r="G33" s="71">
        <f>'Old split for distribution'!O1368</f>
        <v>35631769.514615409</v>
      </c>
      <c r="H33" s="71">
        <f>'Old split for distribution'!R1368</f>
        <v>35933426.110922091</v>
      </c>
      <c r="I33" s="71">
        <f>'Old split for distribution'!U1368</f>
        <v>36123938.730699249</v>
      </c>
      <c r="J33" s="71">
        <f>'Old split for distribution'!X1368</f>
        <v>36362632.554308943</v>
      </c>
      <c r="K33" s="71">
        <f>'Old split for distribution'!AA1368</f>
        <v>36575275.708851404</v>
      </c>
      <c r="L33" s="71">
        <f>'Old split for distribution'!AD1368</f>
        <v>36769930.21031189</v>
      </c>
      <c r="M33" s="71">
        <f>'Old split for distribution'!AG1368</f>
        <v>36875813.819334678</v>
      </c>
      <c r="N33" s="71">
        <f>'Old split for distribution'!AJ1368</f>
        <v>37033669.521178164</v>
      </c>
      <c r="O33" s="71">
        <f t="shared" si="79"/>
        <v>431636369.24499267</v>
      </c>
      <c r="Q33" s="71">
        <f>'Old split for distribution'!AP1368</f>
        <v>37166687.005484708</v>
      </c>
      <c r="R33" s="71">
        <f>'Old split for distribution'!AS1368</f>
        <v>37252063.16290234</v>
      </c>
      <c r="S33" s="71">
        <f>'Old split for distribution'!AV1368</f>
        <v>37337060.119708635</v>
      </c>
      <c r="T33" s="71">
        <f>'Old split for distribution'!AY1368</f>
        <v>37418804.838175185</v>
      </c>
      <c r="U33" s="71">
        <f>'Old split for distribution'!BB1368</f>
        <v>37519052.542520702</v>
      </c>
      <c r="V33" s="71">
        <f>'Old split for distribution'!BE1368</f>
        <v>37592143.359349184</v>
      </c>
      <c r="W33" s="71">
        <f>'Old split for distribution'!BH1368</f>
        <v>37652065.578287005</v>
      </c>
      <c r="X33" s="71">
        <f>'Old split for distribution'!BK1368</f>
        <v>37723216.187726319</v>
      </c>
      <c r="Y33" s="71">
        <f>'Old split for distribution'!BN1368</f>
        <v>37798446.104695559</v>
      </c>
      <c r="Z33" s="71">
        <f>'Old split for distribution'!BQ1368</f>
        <v>37825180.32744132</v>
      </c>
      <c r="AA33" s="71">
        <f>'Old split for distribution'!BT1368</f>
        <v>37838388.791496523</v>
      </c>
      <c r="AB33" s="71">
        <f>'Old split for distribution'!BW1368</f>
        <v>37856958.948929705</v>
      </c>
      <c r="AC33" s="71">
        <f t="shared" si="80"/>
        <v>450980066.96671718</v>
      </c>
    </row>
    <row r="34" spans="1:31" x14ac:dyDescent="0.25">
      <c r="A34" s="72"/>
      <c r="B34" s="72" t="s">
        <v>53</v>
      </c>
      <c r="C34" s="71">
        <f>'Old split for distribution'!C1369</f>
        <v>11645000.455805771</v>
      </c>
      <c r="D34" s="71">
        <f>'Old split for distribution'!F1369</f>
        <v>11696123.428473625</v>
      </c>
      <c r="E34" s="71">
        <f>'Old split for distribution'!I1369</f>
        <v>11742648.195148366</v>
      </c>
      <c r="F34" s="71">
        <f>'Old split for distribution'!L1369</f>
        <v>11790158.435899064</v>
      </c>
      <c r="G34" s="71">
        <f>'Old split for distribution'!O1369</f>
        <v>11835617.413982321</v>
      </c>
      <c r="H34" s="71">
        <f>'Old split for distribution'!R1369</f>
        <v>11877836.477791024</v>
      </c>
      <c r="I34" s="71">
        <f>'Old split for distribution'!U1369</f>
        <v>11917306.740537664</v>
      </c>
      <c r="J34" s="71">
        <f>'Old split for distribution'!X1369</f>
        <v>11956047.956366381</v>
      </c>
      <c r="K34" s="71">
        <f>'Old split for distribution'!AA1369</f>
        <v>11994415.57507631</v>
      </c>
      <c r="L34" s="71">
        <f>'Old split for distribution'!AD1369</f>
        <v>12031463.509285945</v>
      </c>
      <c r="M34" s="71">
        <f>'Old split for distribution'!AG1369</f>
        <v>12068762.362044591</v>
      </c>
      <c r="N34" s="71">
        <f>'Old split for distribution'!AJ1369</f>
        <v>12237498.605334381</v>
      </c>
      <c r="O34" s="71">
        <f t="shared" si="79"/>
        <v>142792879.15574542</v>
      </c>
      <c r="Q34" s="71">
        <f>'Old split for distribution'!AP1369</f>
        <v>12405438.915964225</v>
      </c>
      <c r="R34" s="71">
        <f>'Old split for distribution'!AS1369</f>
        <v>12442823.893959446</v>
      </c>
      <c r="S34" s="71">
        <f>'Old split for distribution'!AV1369</f>
        <v>12482476.954407377</v>
      </c>
      <c r="T34" s="71">
        <f>'Old split for distribution'!AY1369</f>
        <v>12523013.424330125</v>
      </c>
      <c r="U34" s="71">
        <f>'Old split for distribution'!BB1369</f>
        <v>12726212.934780993</v>
      </c>
      <c r="V34" s="71">
        <f>'Old split for distribution'!BE1369</f>
        <v>12968461.518838085</v>
      </c>
      <c r="W34" s="71">
        <f>'Old split for distribution'!BH1369</f>
        <v>13045334.296048949</v>
      </c>
      <c r="X34" s="71">
        <f>'Old split for distribution'!BK1369</f>
        <v>13080768.308537383</v>
      </c>
      <c r="Y34" s="71">
        <f>'Old split for distribution'!BN1369</f>
        <v>13115220.40081686</v>
      </c>
      <c r="Z34" s="71">
        <f>'Old split for distribution'!BQ1369</f>
        <v>13148919.426720262</v>
      </c>
      <c r="AA34" s="71">
        <f>'Old split for distribution'!BT1369</f>
        <v>13184189.235986697</v>
      </c>
      <c r="AB34" s="71">
        <f>'Old split for distribution'!BW1369</f>
        <v>13266448.077826714</v>
      </c>
      <c r="AC34" s="71">
        <f t="shared" si="80"/>
        <v>154389307.38821712</v>
      </c>
    </row>
    <row r="35" spans="1:31" x14ac:dyDescent="0.25">
      <c r="A35" s="72"/>
      <c r="B35" s="72" t="s">
        <v>54</v>
      </c>
      <c r="C35" s="71">
        <f>'Old split for distribution'!C1370</f>
        <v>40574150.728217207</v>
      </c>
      <c r="D35" s="71">
        <f>'Old split for distribution'!F1370</f>
        <v>40839842.361193225</v>
      </c>
      <c r="E35" s="71">
        <f>'Old split for distribution'!I1370</f>
        <v>41117618.712140985</v>
      </c>
      <c r="F35" s="71">
        <f>'Old split for distribution'!L1370</f>
        <v>41412957.111385912</v>
      </c>
      <c r="G35" s="71">
        <f>'Old split for distribution'!O1370</f>
        <v>41729023.850794934</v>
      </c>
      <c r="H35" s="71">
        <f>'Old split for distribution'!R1370</f>
        <v>42076458.601639293</v>
      </c>
      <c r="I35" s="71">
        <f>'Old split for distribution'!U1370</f>
        <v>42429233.963914186</v>
      </c>
      <c r="J35" s="71">
        <f>'Old split for distribution'!X1370</f>
        <v>42764380.257388711</v>
      </c>
      <c r="K35" s="71">
        <f>'Old split for distribution'!AA1370</f>
        <v>43100516.414087065</v>
      </c>
      <c r="L35" s="71">
        <f>'Old split for distribution'!AD1370</f>
        <v>43436458.744353987</v>
      </c>
      <c r="M35" s="71">
        <f>'Old split for distribution'!AG1370</f>
        <v>43762801.830394298</v>
      </c>
      <c r="N35" s="71">
        <f>'Old split for distribution'!AJ1370</f>
        <v>44064225.79575111</v>
      </c>
      <c r="O35" s="71">
        <f t="shared" si="79"/>
        <v>507307668.37126088</v>
      </c>
      <c r="Q35" s="71">
        <f>'Old split for distribution'!AP1370</f>
        <v>44348854.886923149</v>
      </c>
      <c r="R35" s="71">
        <f>'Old split for distribution'!AS1370</f>
        <v>44640245.938030727</v>
      </c>
      <c r="S35" s="71">
        <f>'Old split for distribution'!AV1370</f>
        <v>44946456.629178733</v>
      </c>
      <c r="T35" s="71">
        <f>'Old split for distribution'!AY1370</f>
        <v>45274676.596619934</v>
      </c>
      <c r="U35" s="71">
        <f>'Old split for distribution'!BB1370</f>
        <v>45622396.391440183</v>
      </c>
      <c r="V35" s="71">
        <f>'Old split for distribution'!BE1370</f>
        <v>45979243.274748646</v>
      </c>
      <c r="W35" s="71">
        <f>'Old split for distribution'!BH1370</f>
        <v>46337954.015987828</v>
      </c>
      <c r="X35" s="71">
        <f>'Old split for distribution'!BK1370</f>
        <v>46695592.730385147</v>
      </c>
      <c r="Y35" s="71">
        <f>'Old split for distribution'!BN1370</f>
        <v>47056280.664504871</v>
      </c>
      <c r="Z35" s="71">
        <f>'Old split for distribution'!BQ1370</f>
        <v>47421112.919343226</v>
      </c>
      <c r="AA35" s="71">
        <f>'Old split for distribution'!BT1370</f>
        <v>47775749.098858908</v>
      </c>
      <c r="AB35" s="71">
        <f>'Old split for distribution'!BW1370</f>
        <v>48102154.449142337</v>
      </c>
      <c r="AC35" s="71">
        <f t="shared" si="80"/>
        <v>554200717.59516358</v>
      </c>
    </row>
    <row r="36" spans="1:31" x14ac:dyDescent="0.25">
      <c r="A36" s="72"/>
      <c r="B36" s="72" t="s">
        <v>55</v>
      </c>
      <c r="C36" s="73">
        <f>'Old split for distribution'!C1371</f>
        <v>2854628.6699444819</v>
      </c>
      <c r="D36" s="73">
        <f>'Old split for distribution'!F1371</f>
        <v>2875993.2416714653</v>
      </c>
      <c r="E36" s="73">
        <f>'Old split for distribution'!I1371</f>
        <v>2895100.8966264515</v>
      </c>
      <c r="F36" s="73">
        <f>'Old split for distribution'!L1371</f>
        <v>2913190.153963598</v>
      </c>
      <c r="G36" s="73">
        <f>'Old split for distribution'!O1371</f>
        <v>2931244.3063567034</v>
      </c>
      <c r="H36" s="73">
        <f>'Old split for distribution'!R1371</f>
        <v>2949840.309027235</v>
      </c>
      <c r="I36" s="73">
        <f>'Old split for distribution'!U1371</f>
        <v>2969321.7563525485</v>
      </c>
      <c r="J36" s="73">
        <f>'Old split for distribution'!X1371</f>
        <v>2988976.9769297773</v>
      </c>
      <c r="K36" s="73">
        <f>'Old split for distribution'!AA1371</f>
        <v>3008475.1138168941</v>
      </c>
      <c r="L36" s="73">
        <f>'Old split for distribution'!AD1371</f>
        <v>3028614.3450937686</v>
      </c>
      <c r="M36" s="73">
        <f>'Old split for distribution'!AG1371</f>
        <v>3050324.8190769739</v>
      </c>
      <c r="N36" s="73">
        <f>'Old split for distribution'!AJ1371</f>
        <v>3073994.8255259399</v>
      </c>
      <c r="O36" s="73">
        <f t="shared" si="79"/>
        <v>35539705.41438584</v>
      </c>
      <c r="Q36" s="73">
        <f>'Old split for distribution'!AP1371</f>
        <v>3096930.1097496031</v>
      </c>
      <c r="R36" s="73">
        <f>'Old split for distribution'!AS1371</f>
        <v>3116874.1530465018</v>
      </c>
      <c r="S36" s="73">
        <f>'Old split for distribution'!AV1371</f>
        <v>3134675.7999874959</v>
      </c>
      <c r="T36" s="73">
        <f>'Old split for distribution'!AY1371</f>
        <v>3151003.4987114137</v>
      </c>
      <c r="U36" s="73">
        <f>'Old split for distribution'!BB1371</f>
        <v>3166253.0025321078</v>
      </c>
      <c r="V36" s="73">
        <f>'Old split for distribution'!BE1371</f>
        <v>3180684.8877764437</v>
      </c>
      <c r="W36" s="73">
        <f>'Old split for distribution'!BH1371</f>
        <v>3194582.3960077283</v>
      </c>
      <c r="X36" s="73">
        <f>'Old split for distribution'!BK1371</f>
        <v>3208200.8380461936</v>
      </c>
      <c r="Y36" s="73">
        <f>'Old split for distribution'!BN1371</f>
        <v>3221759.8195600878</v>
      </c>
      <c r="Z36" s="73">
        <f>'Old split for distribution'!BQ1371</f>
        <v>3235412.307167273</v>
      </c>
      <c r="AA36" s="73">
        <f>'Old split for distribution'!BT1371</f>
        <v>3249193.6368996282</v>
      </c>
      <c r="AB36" s="73">
        <f>'Old split for distribution'!BW1371</f>
        <v>3263074.8794910647</v>
      </c>
      <c r="AC36" s="73">
        <f t="shared" si="80"/>
        <v>38218645.328975543</v>
      </c>
    </row>
    <row r="37" spans="1:31" x14ac:dyDescent="0.25">
      <c r="A37" s="72"/>
      <c r="B37" s="72" t="s">
        <v>49</v>
      </c>
      <c r="C37" s="71">
        <f>SUM(C31:C36)</f>
        <v>107668171.16577651</v>
      </c>
      <c r="D37" s="71">
        <f t="shared" ref="D37:O37" si="81">SUM(D31:D36)</f>
        <v>108021233.44308868</v>
      </c>
      <c r="E37" s="71">
        <f t="shared" si="81"/>
        <v>108597554.13159354</v>
      </c>
      <c r="F37" s="71">
        <f t="shared" si="81"/>
        <v>109178120.63356838</v>
      </c>
      <c r="G37" s="71">
        <f t="shared" si="81"/>
        <v>109855230.38118088</v>
      </c>
      <c r="H37" s="71">
        <f t="shared" si="81"/>
        <v>110580161.57754664</v>
      </c>
      <c r="I37" s="71">
        <f t="shared" si="81"/>
        <v>111196808.95934746</v>
      </c>
      <c r="J37" s="71">
        <f t="shared" si="81"/>
        <v>111837957.39563033</v>
      </c>
      <c r="K37" s="71">
        <f t="shared" si="81"/>
        <v>112452610.39391455</v>
      </c>
      <c r="L37" s="71">
        <f t="shared" si="81"/>
        <v>113051394.50680833</v>
      </c>
      <c r="M37" s="71">
        <f t="shared" si="81"/>
        <v>113553341.25589147</v>
      </c>
      <c r="N37" s="71">
        <f t="shared" si="81"/>
        <v>114220554.70215324</v>
      </c>
      <c r="O37" s="71">
        <f t="shared" si="81"/>
        <v>1330213138.5465</v>
      </c>
      <c r="Q37" s="71">
        <f t="shared" ref="Q37:AC37" si="82">SUM(Q31:Q36)</f>
        <v>114844817.69077854</v>
      </c>
      <c r="R37" s="71">
        <f t="shared" si="82"/>
        <v>115285583.52247189</v>
      </c>
      <c r="S37" s="71">
        <f t="shared" si="82"/>
        <v>115742707.17930177</v>
      </c>
      <c r="T37" s="71">
        <f t="shared" si="82"/>
        <v>116227839.55110058</v>
      </c>
      <c r="U37" s="71">
        <f t="shared" si="82"/>
        <v>116918162.2939813</v>
      </c>
      <c r="V37" s="71">
        <f t="shared" si="82"/>
        <v>117625556.58673994</v>
      </c>
      <c r="W37" s="71">
        <f t="shared" si="82"/>
        <v>118153065.75470063</v>
      </c>
      <c r="X37" s="71">
        <f t="shared" si="82"/>
        <v>118646007.30924463</v>
      </c>
      <c r="Y37" s="71">
        <f t="shared" si="82"/>
        <v>119143210.29499421</v>
      </c>
      <c r="Z37" s="71">
        <f t="shared" si="82"/>
        <v>119594019.62692963</v>
      </c>
      <c r="AA37" s="71">
        <f t="shared" si="82"/>
        <v>120020299.74654318</v>
      </c>
      <c r="AB37" s="71">
        <f t="shared" si="82"/>
        <v>120469483.22669706</v>
      </c>
      <c r="AC37" s="71">
        <f t="shared" si="82"/>
        <v>1412670752.7834833</v>
      </c>
    </row>
    <row r="38" spans="1:31" x14ac:dyDescent="0.25">
      <c r="B38" s="20"/>
      <c r="C38" s="20"/>
    </row>
    <row r="39" spans="1:31" x14ac:dyDescent="0.25">
      <c r="A39" s="72" t="s">
        <v>253</v>
      </c>
      <c r="B39" s="72" t="s">
        <v>50</v>
      </c>
      <c r="C39" s="71">
        <f>C22-C31</f>
        <v>2020405.169652408</v>
      </c>
      <c r="D39" s="71">
        <f t="shared" ref="D39:N39" si="83">D22-D31</f>
        <v>2020675.247571012</v>
      </c>
      <c r="E39" s="71">
        <f t="shared" si="83"/>
        <v>2022250.3508523656</v>
      </c>
      <c r="F39" s="71">
        <f t="shared" si="83"/>
        <v>2025147.7103273058</v>
      </c>
      <c r="G39" s="71">
        <f t="shared" si="83"/>
        <v>2028229.7227482293</v>
      </c>
      <c r="H39" s="71">
        <f t="shared" si="83"/>
        <v>2031985.6451864969</v>
      </c>
      <c r="I39" s="71">
        <f t="shared" si="83"/>
        <v>2035850.9120939039</v>
      </c>
      <c r="J39" s="71">
        <f t="shared" si="83"/>
        <v>2038907.1741168657</v>
      </c>
      <c r="K39" s="71">
        <f t="shared" si="83"/>
        <v>2041330.054245946</v>
      </c>
      <c r="L39" s="71">
        <f t="shared" si="83"/>
        <v>2043327.9565524748</v>
      </c>
      <c r="M39" s="71">
        <f t="shared" si="83"/>
        <v>2044818.6262273416</v>
      </c>
      <c r="N39" s="71">
        <f t="shared" si="83"/>
        <v>2046053.2518757032</v>
      </c>
      <c r="O39" s="71">
        <f>SUM(C39:N39)</f>
        <v>24398981.821450051</v>
      </c>
      <c r="Q39" s="71">
        <f>Q22-Q31</f>
        <v>2046984.9679829478</v>
      </c>
      <c r="R39" s="71">
        <f t="shared" ref="R39:AB39" si="84">R22-R31</f>
        <v>2047415.0031167138</v>
      </c>
      <c r="S39" s="71">
        <f t="shared" si="84"/>
        <v>2049024.8048840985</v>
      </c>
      <c r="T39" s="71">
        <f t="shared" si="84"/>
        <v>2054523.1855122875</v>
      </c>
      <c r="U39" s="71">
        <f t="shared" si="84"/>
        <v>2062672.6997007951</v>
      </c>
      <c r="V39" s="71">
        <f t="shared" si="84"/>
        <v>2070653.6094140271</v>
      </c>
      <c r="W39" s="71">
        <f t="shared" si="84"/>
        <v>2078028.7372240452</v>
      </c>
      <c r="X39" s="71">
        <f t="shared" si="84"/>
        <v>2084260.4509066883</v>
      </c>
      <c r="Y39" s="71">
        <f t="shared" si="84"/>
        <v>2089095.8038700735</v>
      </c>
      <c r="Z39" s="71">
        <f t="shared" si="84"/>
        <v>2092781.6219612882</v>
      </c>
      <c r="AA39" s="71">
        <f t="shared" si="84"/>
        <v>2095442.8153470336</v>
      </c>
      <c r="AB39" s="71">
        <f t="shared" si="84"/>
        <v>2097255.4649793766</v>
      </c>
      <c r="AC39" s="71">
        <f>SUM(Q39:AB39)</f>
        <v>24868139.164899375</v>
      </c>
    </row>
    <row r="40" spans="1:31" x14ac:dyDescent="0.25">
      <c r="A40" s="72"/>
      <c r="B40" s="72" t="s">
        <v>51</v>
      </c>
      <c r="C40" s="71">
        <f t="shared" ref="C40:N40" si="85">C23-C32</f>
        <v>12386837.656836765</v>
      </c>
      <c r="D40" s="71">
        <f t="shared" si="85"/>
        <v>12387570.299243985</v>
      </c>
      <c r="E40" s="71">
        <f t="shared" si="85"/>
        <v>12388480.627106663</v>
      </c>
      <c r="F40" s="71">
        <f t="shared" si="85"/>
        <v>12403102.785140293</v>
      </c>
      <c r="G40" s="71">
        <f t="shared" si="85"/>
        <v>12419157.652888838</v>
      </c>
      <c r="H40" s="71">
        <f t="shared" si="85"/>
        <v>12431998.368637616</v>
      </c>
      <c r="I40" s="71">
        <f t="shared" si="85"/>
        <v>12444792.372137351</v>
      </c>
      <c r="J40" s="71">
        <f t="shared" si="85"/>
        <v>12449148.483842103</v>
      </c>
      <c r="K40" s="71">
        <f t="shared" si="85"/>
        <v>12455110.904568216</v>
      </c>
      <c r="L40" s="71">
        <f t="shared" si="85"/>
        <v>12467228.95372946</v>
      </c>
      <c r="M40" s="71">
        <f t="shared" si="85"/>
        <v>12479659.871292278</v>
      </c>
      <c r="N40" s="71">
        <f t="shared" si="85"/>
        <v>12505405.640284657</v>
      </c>
      <c r="O40" s="71">
        <f t="shared" ref="O40:O44" si="86">SUM(C40:N40)</f>
        <v>149218493.61570823</v>
      </c>
      <c r="Q40" s="71">
        <f t="shared" ref="Q40:AB40" si="87">Q23-Q32</f>
        <v>12530839.173442995</v>
      </c>
      <c r="R40" s="71">
        <f t="shared" si="87"/>
        <v>12537831.016373113</v>
      </c>
      <c r="S40" s="71">
        <f t="shared" si="87"/>
        <v>12544429.635204248</v>
      </c>
      <c r="T40" s="71">
        <f t="shared" si="87"/>
        <v>12551868.280349551</v>
      </c>
      <c r="U40" s="71">
        <f t="shared" si="87"/>
        <v>12559207.529983625</v>
      </c>
      <c r="V40" s="71">
        <f t="shared" si="87"/>
        <v>12570185.161035353</v>
      </c>
      <c r="W40" s="71">
        <f t="shared" si="87"/>
        <v>12580447.553748829</v>
      </c>
      <c r="X40" s="71">
        <f t="shared" si="87"/>
        <v>12585020.30680771</v>
      </c>
      <c r="Y40" s="71">
        <f t="shared" si="87"/>
        <v>12590502.498458179</v>
      </c>
      <c r="Z40" s="71">
        <f t="shared" si="87"/>
        <v>12604196.41600303</v>
      </c>
      <c r="AA40" s="71">
        <f t="shared" si="87"/>
        <v>12903786.732024802</v>
      </c>
      <c r="AB40" s="71">
        <f t="shared" si="87"/>
        <v>13214984.945950929</v>
      </c>
      <c r="AC40" s="71">
        <f t="shared" ref="AC40:AC44" si="88">SUM(Q40:AB40)</f>
        <v>151773299.24938238</v>
      </c>
    </row>
    <row r="41" spans="1:31" x14ac:dyDescent="0.25">
      <c r="A41" s="72"/>
      <c r="B41" s="72" t="s">
        <v>52</v>
      </c>
      <c r="C41" s="71">
        <f t="shared" ref="C41:N41" si="89">C24-C33</f>
        <v>3876523.7746710479</v>
      </c>
      <c r="D41" s="71">
        <f t="shared" si="89"/>
        <v>3856274.9652830586</v>
      </c>
      <c r="E41" s="71">
        <f t="shared" si="89"/>
        <v>3862984.8381530568</v>
      </c>
      <c r="F41" s="71">
        <f t="shared" si="89"/>
        <v>3868586.4089821875</v>
      </c>
      <c r="G41" s="71">
        <f t="shared" si="89"/>
        <v>3893057.3411037549</v>
      </c>
      <c r="H41" s="71">
        <f t="shared" si="89"/>
        <v>3920384.0293902904</v>
      </c>
      <c r="I41" s="71">
        <f t="shared" si="89"/>
        <v>3913805.4748921543</v>
      </c>
      <c r="J41" s="71">
        <f t="shared" si="89"/>
        <v>3894166.4602354169</v>
      </c>
      <c r="K41" s="71">
        <f t="shared" si="89"/>
        <v>3874563.0674966872</v>
      </c>
      <c r="L41" s="71">
        <f t="shared" si="89"/>
        <v>3859586.4926411286</v>
      </c>
      <c r="M41" s="71">
        <f t="shared" si="89"/>
        <v>3846510.6359340996</v>
      </c>
      <c r="N41" s="71">
        <f t="shared" si="89"/>
        <v>3862209.5398965329</v>
      </c>
      <c r="O41" s="71">
        <f t="shared" si="86"/>
        <v>46528653.028679416</v>
      </c>
      <c r="Q41" s="71">
        <f t="shared" ref="Q41:AB41" si="90">Q24-Q33</f>
        <v>3872352.361921452</v>
      </c>
      <c r="R41" s="71">
        <f t="shared" si="90"/>
        <v>3872874.9727887735</v>
      </c>
      <c r="S41" s="71">
        <f t="shared" si="90"/>
        <v>3866181.3960586935</v>
      </c>
      <c r="T41" s="71">
        <f t="shared" si="90"/>
        <v>3845137.7408317029</v>
      </c>
      <c r="U41" s="71">
        <f t="shared" si="90"/>
        <v>3844829.1086406782</v>
      </c>
      <c r="V41" s="71">
        <f t="shared" si="90"/>
        <v>3837006.5154030547</v>
      </c>
      <c r="W41" s="71">
        <f t="shared" si="90"/>
        <v>3830351.4504907057</v>
      </c>
      <c r="X41" s="71">
        <f t="shared" si="90"/>
        <v>3827387.4458817765</v>
      </c>
      <c r="Y41" s="71">
        <f t="shared" si="90"/>
        <v>3827936.3487327471</v>
      </c>
      <c r="Z41" s="71">
        <f t="shared" si="90"/>
        <v>3834045.1693885699</v>
      </c>
      <c r="AA41" s="71">
        <f t="shared" si="90"/>
        <v>3823105.9410408959</v>
      </c>
      <c r="AB41" s="71">
        <f t="shared" si="90"/>
        <v>3818903.1727236435</v>
      </c>
      <c r="AC41" s="71">
        <f t="shared" si="88"/>
        <v>46100111.623902693</v>
      </c>
    </row>
    <row r="42" spans="1:31" x14ac:dyDescent="0.25">
      <c r="A42" s="72"/>
      <c r="B42" s="72" t="s">
        <v>53</v>
      </c>
      <c r="C42" s="71">
        <f t="shared" ref="C42:N42" si="91">C25-C34</f>
        <v>-656261.61650601029</v>
      </c>
      <c r="D42" s="71">
        <f t="shared" si="91"/>
        <v>-665797.24816967361</v>
      </c>
      <c r="E42" s="71">
        <f t="shared" si="91"/>
        <v>-674566.51715178974</v>
      </c>
      <c r="F42" s="71">
        <f t="shared" si="91"/>
        <v>-683500.03563012928</v>
      </c>
      <c r="G42" s="71">
        <f t="shared" si="91"/>
        <v>-692091.6799203027</v>
      </c>
      <c r="H42" s="71">
        <f t="shared" si="91"/>
        <v>-700143.34073664434</v>
      </c>
      <c r="I42" s="71">
        <f t="shared" si="91"/>
        <v>-707736.86975702457</v>
      </c>
      <c r="J42" s="71">
        <f t="shared" si="91"/>
        <v>-715208.89227067307</v>
      </c>
      <c r="K42" s="71">
        <f t="shared" si="91"/>
        <v>-722618.64960332401</v>
      </c>
      <c r="L42" s="71">
        <f t="shared" si="91"/>
        <v>-729808.46028930135</v>
      </c>
      <c r="M42" s="71">
        <f t="shared" si="91"/>
        <v>-737040.09132314287</v>
      </c>
      <c r="N42" s="71">
        <f t="shared" si="91"/>
        <v>-766177.95456379279</v>
      </c>
      <c r="O42" s="71">
        <f t="shared" si="86"/>
        <v>-8450951.3559218086</v>
      </c>
      <c r="Q42" s="71">
        <f t="shared" ref="Q42:AB42" si="92">Q25-Q34</f>
        <v>-795183.16270698234</v>
      </c>
      <c r="R42" s="71">
        <f t="shared" si="92"/>
        <v>-802429.14900928922</v>
      </c>
      <c r="S42" s="71">
        <f t="shared" si="92"/>
        <v>-810053.14925654419</v>
      </c>
      <c r="T42" s="71">
        <f t="shared" si="92"/>
        <v>-817824.38457161561</v>
      </c>
      <c r="U42" s="71">
        <f t="shared" si="92"/>
        <v>-852706.12676036172</v>
      </c>
      <c r="V42" s="71">
        <f t="shared" si="92"/>
        <v>-894096.04797455855</v>
      </c>
      <c r="W42" s="71">
        <f t="shared" si="92"/>
        <v>-907923.33478418365</v>
      </c>
      <c r="X42" s="71">
        <f t="shared" si="92"/>
        <v>-914844.16086017154</v>
      </c>
      <c r="Y42" s="71">
        <f t="shared" si="92"/>
        <v>-921601.33360890299</v>
      </c>
      <c r="Z42" s="71">
        <f t="shared" si="92"/>
        <v>-928232.99532631598</v>
      </c>
      <c r="AA42" s="71">
        <f t="shared" si="92"/>
        <v>-935126.45429489017</v>
      </c>
      <c r="AB42" s="71">
        <f t="shared" si="92"/>
        <v>-949851.41871078499</v>
      </c>
      <c r="AC42" s="71">
        <f t="shared" si="88"/>
        <v>-10529871.717864601</v>
      </c>
    </row>
    <row r="43" spans="1:31" x14ac:dyDescent="0.25">
      <c r="A43" s="72"/>
      <c r="B43" s="72" t="s">
        <v>54</v>
      </c>
      <c r="C43" s="71">
        <f t="shared" ref="C43:N43" si="93">C26-C35</f>
        <v>-2147606.6733916327</v>
      </c>
      <c r="D43" s="71">
        <f t="shared" si="93"/>
        <v>-2142842.5298553109</v>
      </c>
      <c r="E43" s="71">
        <f t="shared" si="93"/>
        <v>-2137872.4504861832</v>
      </c>
      <c r="F43" s="71">
        <f t="shared" si="93"/>
        <v>-2132835.3644712865</v>
      </c>
      <c r="G43" s="71">
        <f t="shared" si="93"/>
        <v>-2127854.2501000091</v>
      </c>
      <c r="H43" s="71">
        <f t="shared" si="93"/>
        <v>-2124409.8305097073</v>
      </c>
      <c r="I43" s="71">
        <f t="shared" si="93"/>
        <v>-2121156.3647056967</v>
      </c>
      <c r="J43" s="71">
        <f t="shared" si="93"/>
        <v>-2116309.4970029667</v>
      </c>
      <c r="K43" s="71">
        <f t="shared" si="93"/>
        <v>-2111115.1509319991</v>
      </c>
      <c r="L43" s="71">
        <f t="shared" si="93"/>
        <v>-2105834.7908442616</v>
      </c>
      <c r="M43" s="71">
        <f t="shared" si="93"/>
        <v>-2100484.5267460793</v>
      </c>
      <c r="N43" s="71">
        <f t="shared" si="93"/>
        <v>-2095043.0799531713</v>
      </c>
      <c r="O43" s="71">
        <f t="shared" si="86"/>
        <v>-25463364.508998305</v>
      </c>
      <c r="Q43" s="71">
        <f t="shared" ref="Q43:AB43" si="94">Q26-Q35</f>
        <v>-2089707.2746679336</v>
      </c>
      <c r="R43" s="71">
        <f t="shared" si="94"/>
        <v>-2084401.2104305923</v>
      </c>
      <c r="S43" s="71">
        <f t="shared" si="94"/>
        <v>-2078811.8813226745</v>
      </c>
      <c r="T43" s="71">
        <f t="shared" si="94"/>
        <v>-2073038.5960984528</v>
      </c>
      <c r="U43" s="71">
        <f t="shared" si="94"/>
        <v>-2067273.6688163653</v>
      </c>
      <c r="V43" s="71">
        <f t="shared" si="94"/>
        <v>-2061738.7365572453</v>
      </c>
      <c r="W43" s="71">
        <f t="shared" si="94"/>
        <v>-2056638.0190247074</v>
      </c>
      <c r="X43" s="71">
        <f t="shared" si="94"/>
        <v>-2051512.232792452</v>
      </c>
      <c r="Y43" s="71">
        <f t="shared" si="94"/>
        <v>-2046037.3631978258</v>
      </c>
      <c r="Z43" s="71">
        <f t="shared" si="94"/>
        <v>-2040409.6251532957</v>
      </c>
      <c r="AA43" s="71">
        <f t="shared" si="94"/>
        <v>-2034726.2976899743</v>
      </c>
      <c r="AB43" s="71">
        <f t="shared" si="94"/>
        <v>-2028982.6151245236</v>
      </c>
      <c r="AC43" s="71">
        <f t="shared" si="88"/>
        <v>-24713277.520876043</v>
      </c>
    </row>
    <row r="44" spans="1:31" x14ac:dyDescent="0.25">
      <c r="A44" s="72"/>
      <c r="B44" s="72" t="s">
        <v>55</v>
      </c>
      <c r="C44" s="73">
        <f t="shared" ref="C44:N44" si="95">C27-C36</f>
        <v>-242414.108746449</v>
      </c>
      <c r="D44" s="73">
        <f t="shared" si="95"/>
        <v>-243970.46089144703</v>
      </c>
      <c r="E44" s="73">
        <f t="shared" si="95"/>
        <v>-245395.05550725479</v>
      </c>
      <c r="F44" s="73">
        <f t="shared" si="95"/>
        <v>-246754.84396222746</v>
      </c>
      <c r="G44" s="73">
        <f t="shared" si="95"/>
        <v>-248103.09010349866</v>
      </c>
      <c r="H44" s="73">
        <f t="shared" si="95"/>
        <v>-249471.50377619034</v>
      </c>
      <c r="I44" s="73">
        <f t="shared" si="95"/>
        <v>-250879.34286492504</v>
      </c>
      <c r="J44" s="73">
        <f t="shared" si="95"/>
        <v>-252290.39614817128</v>
      </c>
      <c r="K44" s="73">
        <f t="shared" si="95"/>
        <v>-253688.23619539337</v>
      </c>
      <c r="L44" s="73">
        <f t="shared" si="95"/>
        <v>-255115.43697171006</v>
      </c>
      <c r="M44" s="73">
        <f t="shared" si="95"/>
        <v>-256621.36788408924</v>
      </c>
      <c r="N44" s="73">
        <f t="shared" si="95"/>
        <v>-258226.91598986043</v>
      </c>
      <c r="O44" s="73">
        <f t="shared" si="86"/>
        <v>-3002930.7590412167</v>
      </c>
      <c r="Q44" s="73">
        <f t="shared" ref="Q44:AB44" si="96">Q27-Q36</f>
        <v>-259792.33066620212</v>
      </c>
      <c r="R44" s="73">
        <f t="shared" si="96"/>
        <v>-261200.57909223251</v>
      </c>
      <c r="S44" s="73">
        <f t="shared" si="96"/>
        <v>-262496.19851812813</v>
      </c>
      <c r="T44" s="73">
        <f t="shared" si="96"/>
        <v>-263714.26551222149</v>
      </c>
      <c r="U44" s="73">
        <f t="shared" si="96"/>
        <v>-264875.56302342936</v>
      </c>
      <c r="V44" s="73">
        <f t="shared" si="96"/>
        <v>-265993.78516981797</v>
      </c>
      <c r="W44" s="73">
        <f t="shared" si="96"/>
        <v>-267083.80641186005</v>
      </c>
      <c r="X44" s="73">
        <f t="shared" si="96"/>
        <v>-268159.03234278504</v>
      </c>
      <c r="Y44" s="73">
        <f t="shared" si="96"/>
        <v>-269230.99335163087</v>
      </c>
      <c r="Z44" s="73">
        <f t="shared" si="96"/>
        <v>-270307.72503303364</v>
      </c>
      <c r="AA44" s="73">
        <f t="shared" si="96"/>
        <v>-271391.09784280229</v>
      </c>
      <c r="AB44" s="73">
        <f t="shared" si="96"/>
        <v>-272479.61297760997</v>
      </c>
      <c r="AC44" s="73">
        <f t="shared" si="88"/>
        <v>-3196724.9899417534</v>
      </c>
    </row>
    <row r="45" spans="1:31" x14ac:dyDescent="0.25">
      <c r="A45" s="72"/>
      <c r="B45" s="72" t="s">
        <v>49</v>
      </c>
      <c r="C45" s="71">
        <f>SUM(C39:C44)</f>
        <v>15237484.202516129</v>
      </c>
      <c r="D45" s="71">
        <f t="shared" ref="D45" si="97">SUM(D39:D44)</f>
        <v>15211910.273181625</v>
      </c>
      <c r="E45" s="71">
        <f t="shared" ref="E45" si="98">SUM(E39:E44)</f>
        <v>15215881.792966861</v>
      </c>
      <c r="F45" s="71">
        <f t="shared" ref="F45" si="99">SUM(F39:F44)</f>
        <v>15233746.660386143</v>
      </c>
      <c r="G45" s="71">
        <f t="shared" ref="G45" si="100">SUM(G39:G44)</f>
        <v>15272395.696617015</v>
      </c>
      <c r="H45" s="71">
        <f t="shared" ref="H45" si="101">SUM(H39:H44)</f>
        <v>15310343.368191862</v>
      </c>
      <c r="I45" s="71">
        <f t="shared" ref="I45" si="102">SUM(I39:I44)</f>
        <v>15314676.181795759</v>
      </c>
      <c r="J45" s="71">
        <f t="shared" ref="J45" si="103">SUM(J39:J44)</f>
        <v>15298413.332772575</v>
      </c>
      <c r="K45" s="71">
        <f t="shared" ref="K45" si="104">SUM(K39:K44)</f>
        <v>15283581.989580132</v>
      </c>
      <c r="L45" s="71">
        <f t="shared" ref="L45" si="105">SUM(L39:L44)</f>
        <v>15279384.714817792</v>
      </c>
      <c r="M45" s="71">
        <f t="shared" ref="M45" si="106">SUM(M39:M44)</f>
        <v>15276843.147500407</v>
      </c>
      <c r="N45" s="71">
        <f t="shared" ref="N45" si="107">SUM(N39:N44)</f>
        <v>15294220.481550068</v>
      </c>
      <c r="O45" s="71">
        <f t="shared" ref="O45" si="108">SUM(O39:O44)</f>
        <v>183228881.84187639</v>
      </c>
      <c r="Q45" s="71">
        <f t="shared" ref="Q45:AC45" si="109">SUM(Q39:Q44)</f>
        <v>15305493.735306278</v>
      </c>
      <c r="R45" s="71">
        <f t="shared" si="109"/>
        <v>15310090.053746486</v>
      </c>
      <c r="S45" s="71">
        <f t="shared" si="109"/>
        <v>15308274.607049696</v>
      </c>
      <c r="T45" s="71">
        <f t="shared" si="109"/>
        <v>15296951.960511252</v>
      </c>
      <c r="U45" s="71">
        <f t="shared" si="109"/>
        <v>15281853.97972494</v>
      </c>
      <c r="V45" s="71">
        <f t="shared" si="109"/>
        <v>15256016.716150813</v>
      </c>
      <c r="W45" s="71">
        <f t="shared" si="109"/>
        <v>15257182.581242828</v>
      </c>
      <c r="X45" s="71">
        <f t="shared" si="109"/>
        <v>15262152.777600765</v>
      </c>
      <c r="Y45" s="71">
        <f t="shared" si="109"/>
        <v>15270664.960902639</v>
      </c>
      <c r="Z45" s="71">
        <f t="shared" si="109"/>
        <v>15292072.861840244</v>
      </c>
      <c r="AA45" s="71">
        <f t="shared" si="109"/>
        <v>15581091.638585065</v>
      </c>
      <c r="AB45" s="71">
        <f t="shared" si="109"/>
        <v>15879829.936841033</v>
      </c>
      <c r="AC45" s="71">
        <f t="shared" si="109"/>
        <v>184301675.80950207</v>
      </c>
      <c r="AE45" s="18">
        <f>+AC45+O45</f>
        <v>367530557.65137845</v>
      </c>
    </row>
    <row r="46" spans="1:31" x14ac:dyDescent="0.25">
      <c r="B46" s="20"/>
      <c r="C46" s="20"/>
    </row>
    <row r="47" spans="1:31" s="72" customFormat="1" x14ac:dyDescent="0.25">
      <c r="A47" s="72" t="s">
        <v>274</v>
      </c>
      <c r="B47" s="75"/>
    </row>
    <row r="48" spans="1:31" s="72" customFormat="1" x14ac:dyDescent="0.25">
      <c r="B48" s="75" t="s">
        <v>242</v>
      </c>
      <c r="C48" s="71">
        <f>'Old split for distribution'!C215</f>
        <v>306150.82915268803</v>
      </c>
      <c r="D48" s="71">
        <f>'Old split for distribution'!F215</f>
        <v>306754.65196808794</v>
      </c>
      <c r="E48" s="71">
        <f>'Old split for distribution'!I215</f>
        <v>307354.39724464039</v>
      </c>
      <c r="F48" s="71">
        <f>'Old split for distribution'!L215</f>
        <v>308005.42808105896</v>
      </c>
      <c r="G48" s="71">
        <f>'Old split for distribution'!O215</f>
        <v>308750.25791558705</v>
      </c>
      <c r="H48" s="71">
        <f>'Old split for distribution'!R215</f>
        <v>309994.68080335372</v>
      </c>
      <c r="I48" s="71">
        <f>'Old split for distribution'!U215</f>
        <v>311306.75349201611</v>
      </c>
      <c r="J48" s="71">
        <f>'Old split for distribution'!X215</f>
        <v>312158.29825420189</v>
      </c>
      <c r="K48" s="71">
        <f>'Old split for distribution'!AA215</f>
        <v>312928.07477129903</v>
      </c>
      <c r="L48" s="71">
        <f>'Old split for distribution'!AD215</f>
        <v>313675.91656006419</v>
      </c>
      <c r="M48" s="71">
        <f>'Old split for distribution'!AG215</f>
        <v>314369.48641644116</v>
      </c>
      <c r="N48" s="71">
        <f>'Old split for distribution'!AJ215</f>
        <v>314944.40765793028</v>
      </c>
      <c r="O48" s="71">
        <f t="shared" ref="O48:O58" si="110">SUM(C48:N48)</f>
        <v>3726393.1823173682</v>
      </c>
      <c r="Q48" s="71">
        <f>'Old split for distribution'!AP215</f>
        <v>315480.52101572679</v>
      </c>
      <c r="R48" s="71">
        <f>'Old split for distribution'!AS215</f>
        <v>316050.06151581416</v>
      </c>
      <c r="S48" s="71">
        <f>'Old split for distribution'!AV215</f>
        <v>316607.03409278346</v>
      </c>
      <c r="T48" s="71">
        <f>'Old split for distribution'!AY215</f>
        <v>317203.65231421043</v>
      </c>
      <c r="U48" s="71">
        <f>'Old split for distribution'!BB215</f>
        <v>317877.59944566124</v>
      </c>
      <c r="V48" s="71">
        <f>'Old split for distribution'!BE215</f>
        <v>318643.42879746383</v>
      </c>
      <c r="W48" s="71">
        <f>'Old split for distribution'!BH215</f>
        <v>319523.40636122762</v>
      </c>
      <c r="X48" s="71">
        <f>'Old split for distribution'!BK215</f>
        <v>320393.0710537121</v>
      </c>
      <c r="Y48" s="71">
        <f>'Old split for distribution'!BN215</f>
        <v>321188.52137683227</v>
      </c>
      <c r="Z48" s="71">
        <f>'Old split for distribution'!BQ215</f>
        <v>321962.31516233785</v>
      </c>
      <c r="AA48" s="71">
        <f>'Old split for distribution'!BT215</f>
        <v>322683.05912002374</v>
      </c>
      <c r="AB48" s="71">
        <f>'Old split for distribution'!BW215</f>
        <v>323279.96441775706</v>
      </c>
      <c r="AC48" s="77">
        <f>SUM(Q48:AB48)</f>
        <v>3830892.6346735507</v>
      </c>
    </row>
    <row r="49" spans="1:29" s="72" customFormat="1" x14ac:dyDescent="0.25">
      <c r="B49" s="75" t="s">
        <v>243</v>
      </c>
      <c r="C49" s="71">
        <f>'Old split for distribution'!C223</f>
        <v>3751165.4565017424</v>
      </c>
      <c r="D49" s="71">
        <f>'Old split for distribution'!F223</f>
        <v>3773928.7149092853</v>
      </c>
      <c r="E49" s="71">
        <f>'Old split for distribution'!I223</f>
        <v>3796542.2370890412</v>
      </c>
      <c r="F49" s="71">
        <f>'Old split for distribution'!L223</f>
        <v>3821039.0782417115</v>
      </c>
      <c r="G49" s="71">
        <f>'Old split for distribution'!O223</f>
        <v>3848980.425669468</v>
      </c>
      <c r="H49" s="71">
        <f>'Old split for distribution'!R223</f>
        <v>3895267.9328809297</v>
      </c>
      <c r="I49" s="71">
        <f>'Old split for distribution'!U223</f>
        <v>3944039.6901205368</v>
      </c>
      <c r="J49" s="71">
        <f>'Old split for distribution'!X223</f>
        <v>3975899.8452687422</v>
      </c>
      <c r="K49" s="71">
        <f>'Old split for distribution'!AA223</f>
        <v>4004757.2899510907</v>
      </c>
      <c r="L49" s="71">
        <f>'Old split for distribution'!AD223</f>
        <v>4032809.2429874241</v>
      </c>
      <c r="M49" s="71">
        <f>'Old split for distribution'!AG223</f>
        <v>4058868.2108593103</v>
      </c>
      <c r="N49" s="71">
        <f>'Old split for distribution'!AJ223</f>
        <v>4080570.1396716335</v>
      </c>
      <c r="O49" s="71">
        <f t="shared" si="110"/>
        <v>46983868.264150918</v>
      </c>
      <c r="Q49" s="71">
        <f>'Old split for distribution'!AP223</f>
        <v>4100846.9573250306</v>
      </c>
      <c r="R49" s="71">
        <f>'Old split for distribution'!AS223</f>
        <v>4122351.2934349095</v>
      </c>
      <c r="S49" s="71">
        <f>'Old split for distribution'!AV223</f>
        <v>4143394.1076637702</v>
      </c>
      <c r="T49" s="71">
        <f>'Old split for distribution'!AY223</f>
        <v>4165892.7974762367</v>
      </c>
      <c r="U49" s="71">
        <f>'Old split for distribution'!BB223</f>
        <v>4191231.1755709993</v>
      </c>
      <c r="V49" s="71">
        <f>'Old split for distribution'!BE223</f>
        <v>4219943.6716302289</v>
      </c>
      <c r="W49" s="71">
        <f>'Old split for distribution'!BH223</f>
        <v>4252847.9420187641</v>
      </c>
      <c r="X49" s="71">
        <f>'Old split for distribution'!BK223</f>
        <v>4285373.5010079052</v>
      </c>
      <c r="Y49" s="71">
        <f>'Old split for distribution'!BN223</f>
        <v>4315173.7445232254</v>
      </c>
      <c r="Z49" s="71">
        <f>'Old split for distribution'!BQ223</f>
        <v>4344178.7121697878</v>
      </c>
      <c r="AA49" s="71">
        <f>'Old split for distribution'!BT223</f>
        <v>4371235.5730294976</v>
      </c>
      <c r="AB49" s="71">
        <f>'Old split for distribution'!BW223</f>
        <v>4393744.8049176661</v>
      </c>
      <c r="AC49" s="77">
        <f t="shared" ref="AC49:AC58" si="111">SUM(Q49:AB49)</f>
        <v>50906214.280768022</v>
      </c>
    </row>
    <row r="50" spans="1:29" s="72" customFormat="1" x14ac:dyDescent="0.25">
      <c r="B50" s="75" t="s">
        <v>244</v>
      </c>
      <c r="C50" s="71">
        <f>'Old split for distribution'!C48</f>
        <v>6155974.0048528034</v>
      </c>
      <c r="D50" s="71">
        <f>'Old split for distribution'!F48</f>
        <v>6228089.6199685186</v>
      </c>
      <c r="E50" s="71">
        <f>'Old split for distribution'!I48</f>
        <v>6303619.5054887254</v>
      </c>
      <c r="F50" s="71">
        <f>'Old split for distribution'!L48</f>
        <v>6383509.0903489552</v>
      </c>
      <c r="G50" s="71">
        <f>'Old split for distribution'!O48</f>
        <v>6468194.301729992</v>
      </c>
      <c r="H50" s="71">
        <f>'Old split for distribution'!R48</f>
        <v>6556372.936819355</v>
      </c>
      <c r="I50" s="71">
        <f>'Old split for distribution'!U48</f>
        <v>6645329.558655099</v>
      </c>
      <c r="J50" s="71">
        <f>'Old split for distribution'!X48</f>
        <v>6734214.5004478814</v>
      </c>
      <c r="K50" s="71">
        <f>'Old split for distribution'!AA48</f>
        <v>6824236.0904418565</v>
      </c>
      <c r="L50" s="71">
        <f>'Old split for distribution'!AD48</f>
        <v>6914434.4403266143</v>
      </c>
      <c r="M50" s="71">
        <f>'Old split for distribution'!AG48</f>
        <v>7002525.958550225</v>
      </c>
      <c r="N50" s="71">
        <f>'Old split for distribution'!AJ48</f>
        <v>7084914.2265979871</v>
      </c>
      <c r="O50" s="71">
        <f t="shared" si="110"/>
        <v>79301414.234228015</v>
      </c>
      <c r="Q50" s="71">
        <f>'Old split for distribution'!AP48</f>
        <v>7163025.5088492874</v>
      </c>
      <c r="R50" s="71">
        <f>'Old split for distribution'!AS48</f>
        <v>7242671.4482674971</v>
      </c>
      <c r="S50" s="71">
        <f>'Old split for distribution'!AV48</f>
        <v>7326583.988475645</v>
      </c>
      <c r="T50" s="71">
        <f>'Old split for distribution'!AY48</f>
        <v>7416219.3971047159</v>
      </c>
      <c r="U50" s="71">
        <f>'Old split for distribution'!BB48</f>
        <v>7510481.030452094</v>
      </c>
      <c r="V50" s="71">
        <f>'Old split for distribution'!BE48</f>
        <v>7606321.977941459</v>
      </c>
      <c r="W50" s="71">
        <f>'Old split for distribution'!BH48</f>
        <v>7701481.6452655299</v>
      </c>
      <c r="X50" s="71">
        <f>'Old split for distribution'!BK48</f>
        <v>7796450.7704955917</v>
      </c>
      <c r="Y50" s="71">
        <f>'Old split for distribution'!BN48</f>
        <v>7893051.5630671289</v>
      </c>
      <c r="Z50" s="71">
        <f>'Old split for distribution'!BQ48</f>
        <v>7991036.431774267</v>
      </c>
      <c r="AA50" s="71">
        <f>'Old split for distribution'!BT48</f>
        <v>8086735.1056166897</v>
      </c>
      <c r="AB50" s="71">
        <f>'Old split for distribution'!BW48</f>
        <v>8175861.2564815339</v>
      </c>
      <c r="AC50" s="77">
        <f t="shared" si="111"/>
        <v>91909920.123791441</v>
      </c>
    </row>
    <row r="51" spans="1:29" s="72" customFormat="1" x14ac:dyDescent="0.25">
      <c r="B51" s="75" t="s">
        <v>245</v>
      </c>
      <c r="C51" s="71">
        <f>'Old split for distribution'!C58</f>
        <v>6501652.8066744916</v>
      </c>
      <c r="D51" s="71">
        <f>'Old split for distribution'!F58</f>
        <v>6558160.9344852427</v>
      </c>
      <c r="E51" s="71">
        <f>'Old split for distribution'!I58</f>
        <v>6617362.2528197011</v>
      </c>
      <c r="F51" s="71">
        <f>'Old split for distribution'!L58</f>
        <v>6680002.519906817</v>
      </c>
      <c r="G51" s="71">
        <f>'Old split for distribution'!O58</f>
        <v>6746425.596897942</v>
      </c>
      <c r="H51" s="71">
        <f>'Old split for distribution'!R58</f>
        <v>6815604.3008640651</v>
      </c>
      <c r="I51" s="71">
        <f>'Old split for distribution'!U58</f>
        <v>6885396.6839723475</v>
      </c>
      <c r="J51" s="71">
        <f>'Old split for distribution'!X58</f>
        <v>6955132.5255682208</v>
      </c>
      <c r="K51" s="71">
        <f>'Old split for distribution'!AA58</f>
        <v>7025764.9599354845</v>
      </c>
      <c r="L51" s="71">
        <f>'Old split for distribution'!AD58</f>
        <v>7096536.8232308719</v>
      </c>
      <c r="M51" s="71">
        <f>'Old split for distribution'!AG58</f>
        <v>7165646.8090553433</v>
      </c>
      <c r="N51" s="71">
        <f>'Old split for distribution'!AJ58</f>
        <v>7230258.0477074385</v>
      </c>
      <c r="O51" s="71">
        <f t="shared" si="110"/>
        <v>82277944.261117965</v>
      </c>
      <c r="Q51" s="71">
        <f>'Old split for distribution'!AP58</f>
        <v>7291495.5823898958</v>
      </c>
      <c r="R51" s="71">
        <f>'Old split for distribution'!AS58</f>
        <v>7353943.6609512484</v>
      </c>
      <c r="S51" s="71">
        <f>'Old split for distribution'!AV58</f>
        <v>7419757.2517464273</v>
      </c>
      <c r="T51" s="71">
        <f>'Old split for distribution'!AY58</f>
        <v>7490085.0646663019</v>
      </c>
      <c r="U51" s="71">
        <f>'Old split for distribution'!BB58</f>
        <v>7564062.0626523327</v>
      </c>
      <c r="V51" s="71">
        <f>'Old split for distribution'!BE58</f>
        <v>7639284.8301226869</v>
      </c>
      <c r="W51" s="71">
        <f>'Old split for distribution'!BH58</f>
        <v>7713970.2009993978</v>
      </c>
      <c r="X51" s="71">
        <f>'Old split for distribution'!BK58</f>
        <v>7788505.2714894507</v>
      </c>
      <c r="Y51" s="71">
        <f>'Old split for distribution'!BN58</f>
        <v>7864327.407882696</v>
      </c>
      <c r="Z51" s="71">
        <f>'Old split for distribution'!BQ58</f>
        <v>7941241.3092186302</v>
      </c>
      <c r="AA51" s="71">
        <f>'Old split for distribution'!BT58</f>
        <v>8016351.850651701</v>
      </c>
      <c r="AB51" s="71">
        <f>'Old split for distribution'!BW58</f>
        <v>8086277.9589547012</v>
      </c>
      <c r="AC51" s="77">
        <f t="shared" si="111"/>
        <v>92169302.451725468</v>
      </c>
    </row>
    <row r="52" spans="1:29" s="72" customFormat="1" x14ac:dyDescent="0.25">
      <c r="B52" s="75" t="s">
        <v>246</v>
      </c>
      <c r="C52" s="71">
        <f>'Old split for distribution'!C68</f>
        <v>2189655.6308004512</v>
      </c>
      <c r="D52" s="71">
        <f>'Old split for distribution'!F68</f>
        <v>2197957.9724075864</v>
      </c>
      <c r="E52" s="71">
        <f>'Old split for distribution'!I68</f>
        <v>2206645.3439318766</v>
      </c>
      <c r="F52" s="71">
        <f>'Old split for distribution'!L68</f>
        <v>2215824.3621264175</v>
      </c>
      <c r="G52" s="71">
        <f>'Old split for distribution'!O68</f>
        <v>2225544.1868369221</v>
      </c>
      <c r="H52" s="71">
        <f>'Old split for distribution'!R68</f>
        <v>2235657.9676439418</v>
      </c>
      <c r="I52" s="71">
        <f>'Old split for distribution'!U68</f>
        <v>2245859.4826187394</v>
      </c>
      <c r="J52" s="71">
        <f>'Old split for distribution'!X68</f>
        <v>2256052.9141795905</v>
      </c>
      <c r="K52" s="71">
        <f>'Old split for distribution'!AA68</f>
        <v>2266374.5264381873</v>
      </c>
      <c r="L52" s="71">
        <f>'Old split for distribution'!AD68</f>
        <v>2276716.0720465309</v>
      </c>
      <c r="M52" s="71">
        <f>'Old split for distribution'!AG68</f>
        <v>2286820.028617146</v>
      </c>
      <c r="N52" s="71">
        <f>'Old split for distribution'!AJ68</f>
        <v>2296280.825249454</v>
      </c>
      <c r="O52" s="71">
        <f t="shared" si="110"/>
        <v>26899389.312896848</v>
      </c>
      <c r="Q52" s="71">
        <f>'Old split for distribution'!AP68</f>
        <v>2305259.302881862</v>
      </c>
      <c r="R52" s="71">
        <f>'Old split for distribution'!AS68</f>
        <v>2314410.8449912542</v>
      </c>
      <c r="S52" s="71">
        <f>'Old split for distribution'!AV68</f>
        <v>2324043.5349753196</v>
      </c>
      <c r="T52" s="71">
        <f>'Old split for distribution'!AY68</f>
        <v>2334321.5972623788</v>
      </c>
      <c r="U52" s="71">
        <f>'Old split for distribution'!BB68</f>
        <v>2345121.3624929674</v>
      </c>
      <c r="V52" s="71">
        <f>'Old split for distribution'!BE68</f>
        <v>2356099.2282021968</v>
      </c>
      <c r="W52" s="71">
        <f>'Old split for distribution'!BH68</f>
        <v>2367000.2654196764</v>
      </c>
      <c r="X52" s="71">
        <f>'Old split for distribution'!BK68</f>
        <v>2377879.8150576795</v>
      </c>
      <c r="Y52" s="71">
        <f>'Old split for distribution'!BN68</f>
        <v>2388943.3690851671</v>
      </c>
      <c r="Z52" s="71">
        <f>'Old split for distribution'!BQ68</f>
        <v>2400163.0064501441</v>
      </c>
      <c r="AA52" s="71">
        <f>'Old split for distribution'!BT68</f>
        <v>2411124.8278500461</v>
      </c>
      <c r="AB52" s="71">
        <f>'Old split for distribution'!BW68</f>
        <v>2421345.4607447204</v>
      </c>
      <c r="AC52" s="77">
        <f t="shared" si="111"/>
        <v>28345712.615413412</v>
      </c>
    </row>
    <row r="53" spans="1:29" s="72" customFormat="1" x14ac:dyDescent="0.25">
      <c r="B53" s="72" t="s">
        <v>247</v>
      </c>
      <c r="C53" s="71">
        <f>'Old split for distribution'!C77</f>
        <v>5476046.8178595398</v>
      </c>
      <c r="D53" s="71">
        <f>'Old split for distribution'!F77</f>
        <v>5506340.3596912203</v>
      </c>
      <c r="E53" s="71">
        <f>'Old split for distribution'!I77</f>
        <v>5538170.9465985615</v>
      </c>
      <c r="F53" s="71">
        <f>'Old split for distribution'!L77</f>
        <v>5571964.1942234384</v>
      </c>
      <c r="G53" s="71">
        <f>'Old split for distribution'!O77</f>
        <v>5607916.3493908513</v>
      </c>
      <c r="H53" s="71">
        <f>'Old split for distribution'!R77</f>
        <v>5645441.1830728333</v>
      </c>
      <c r="I53" s="71">
        <f>'Old split for distribution'!U77</f>
        <v>5683316.2528391881</v>
      </c>
      <c r="J53" s="71">
        <f>'Old split for distribution'!X77</f>
        <v>5721159.0534985289</v>
      </c>
      <c r="K53" s="71">
        <f>'Old split for distribution'!AA77</f>
        <v>5759513.5533830104</v>
      </c>
      <c r="L53" s="71">
        <f>'Old split for distribution'!AD77</f>
        <v>5797947.6274920013</v>
      </c>
      <c r="M53" s="71">
        <f>'Old split for distribution'!AG77</f>
        <v>5835433.2426781859</v>
      </c>
      <c r="N53" s="71">
        <f>'Old split for distribution'!AJ77</f>
        <v>5870351.3539588461</v>
      </c>
      <c r="O53" s="71">
        <f t="shared" si="110"/>
        <v>68013600.934686214</v>
      </c>
      <c r="Q53" s="71">
        <f>'Old split for distribution'!AP77</f>
        <v>5903344.040718805</v>
      </c>
      <c r="R53" s="71">
        <f>'Old split for distribution'!AS77</f>
        <v>5937027.6034088358</v>
      </c>
      <c r="S53" s="71">
        <f>'Old split for distribution'!AV77</f>
        <v>5972631.9154704912</v>
      </c>
      <c r="T53" s="71">
        <f>'Old split for distribution'!AY77</f>
        <v>6010812.5632299446</v>
      </c>
      <c r="U53" s="71">
        <f>'Old split for distribution'!BB77</f>
        <v>6051075.8567906283</v>
      </c>
      <c r="V53" s="71">
        <f>'Old split for distribution'!BE77</f>
        <v>6092050.13007385</v>
      </c>
      <c r="W53" s="71">
        <f>'Old split for distribution'!BH77</f>
        <v>6132717.7028913349</v>
      </c>
      <c r="X53" s="71">
        <f>'Old split for distribution'!BK77</f>
        <v>6173299.4969764408</v>
      </c>
      <c r="Y53" s="71">
        <f>'Old split for distribution'!BN77</f>
        <v>6214615.8392827492</v>
      </c>
      <c r="Z53" s="71">
        <f>'Old split for distribution'!BQ77</f>
        <v>6256555.2685612459</v>
      </c>
      <c r="AA53" s="71">
        <f>'Old split for distribution'!BT77</f>
        <v>6297465.4927263493</v>
      </c>
      <c r="AB53" s="71">
        <f>'Old split for distribution'!BW77</f>
        <v>6335416.88150921</v>
      </c>
      <c r="AC53" s="77">
        <f t="shared" si="111"/>
        <v>73377012.791639894</v>
      </c>
    </row>
    <row r="54" spans="1:29" s="72" customFormat="1" x14ac:dyDescent="0.25">
      <c r="B54" s="72" t="s">
        <v>248</v>
      </c>
      <c r="C54" s="71">
        <f>'Old split for distribution'!C87</f>
        <v>6884448.868638902</v>
      </c>
      <c r="D54" s="71">
        <f>'Old split for distribution'!F87</f>
        <v>6894521.4525524806</v>
      </c>
      <c r="E54" s="71">
        <f>'Old split for distribution'!I87</f>
        <v>6905532.65536026</v>
      </c>
      <c r="F54" s="71">
        <f>'Old split for distribution'!L87</f>
        <v>6917742.3854341274</v>
      </c>
      <c r="G54" s="71">
        <f>'Old split for distribution'!O87</f>
        <v>6931270.4837473799</v>
      </c>
      <c r="H54" s="71">
        <f>'Old split for distribution'!R87</f>
        <v>6945758.9610317219</v>
      </c>
      <c r="I54" s="71">
        <f>'Old split for distribution'!U87</f>
        <v>6960461.3150666067</v>
      </c>
      <c r="J54" s="71">
        <f>'Old split for distribution'!X87</f>
        <v>6975143.9635027293</v>
      </c>
      <c r="K54" s="71">
        <f>'Old split for distribution'!AA87</f>
        <v>6990139.0885008397</v>
      </c>
      <c r="L54" s="71">
        <f>'Old split for distribution'!AD87</f>
        <v>7005182.8066546097</v>
      </c>
      <c r="M54" s="71">
        <f>'Old split for distribution'!AG87</f>
        <v>7019647.334595019</v>
      </c>
      <c r="N54" s="71">
        <f>'Old split for distribution'!AJ87</f>
        <v>7032543.9789939346</v>
      </c>
      <c r="O54" s="71">
        <f t="shared" si="110"/>
        <v>83462393.294078618</v>
      </c>
      <c r="Q54" s="71">
        <f>'Old split for distribution'!AP87</f>
        <v>7044264.8349510506</v>
      </c>
      <c r="R54" s="71">
        <f>'Old split for distribution'!AS87</f>
        <v>7056407.5843267683</v>
      </c>
      <c r="S54" s="71">
        <f>'Old split for distribution'!AV87</f>
        <v>7069723.2671966162</v>
      </c>
      <c r="T54" s="71">
        <f>'Old split for distribution'!AY87</f>
        <v>7084612.2268701503</v>
      </c>
      <c r="U54" s="71">
        <f>'Old split for distribution'!BB87</f>
        <v>7100772.9844433777</v>
      </c>
      <c r="V54" s="71">
        <f>'Old split for distribution'!BE87</f>
        <v>7117367.9121079957</v>
      </c>
      <c r="W54" s="71">
        <f>'Old split for distribution'!BH87</f>
        <v>7133775.5486797495</v>
      </c>
      <c r="X54" s="71">
        <f>'Old split for distribution'!BK87</f>
        <v>7150130.8032230213</v>
      </c>
      <c r="Y54" s="71">
        <f>'Old split for distribution'!BN87</f>
        <v>7166934.6203036197</v>
      </c>
      <c r="Z54" s="71">
        <f>'Old split for distribution'!BQ87</f>
        <v>7184118.934491354</v>
      </c>
      <c r="AA54" s="71">
        <f>'Old split for distribution'!BT87</f>
        <v>7200674.7496319637</v>
      </c>
      <c r="AB54" s="71">
        <f>'Old split for distribution'!BW87</f>
        <v>7215423.7089824732</v>
      </c>
      <c r="AC54" s="77">
        <f t="shared" si="111"/>
        <v>85524207.175208122</v>
      </c>
    </row>
    <row r="55" spans="1:29" s="72" customFormat="1" x14ac:dyDescent="0.25">
      <c r="B55" s="72" t="s">
        <v>249</v>
      </c>
      <c r="C55" s="71">
        <f>'Old split for distribution'!C96</f>
        <v>3125265.9097770308</v>
      </c>
      <c r="D55" s="71">
        <f>'Old split for distribution'!F96</f>
        <v>3149657.9853062988</v>
      </c>
      <c r="E55" s="71">
        <f>'Old split for distribution'!I96</f>
        <v>3175197.7980784033</v>
      </c>
      <c r="F55" s="71">
        <f>'Old split for distribution'!L96</f>
        <v>3202203.1624053959</v>
      </c>
      <c r="G55" s="71">
        <f>'Old split for distribution'!O96</f>
        <v>3230820.6190708932</v>
      </c>
      <c r="H55" s="71">
        <f>'Old split for distribution'!R96</f>
        <v>3260612.4210635144</v>
      </c>
      <c r="I55" s="71">
        <f>'Old split for distribution'!U96</f>
        <v>3290665.7501929668</v>
      </c>
      <c r="J55" s="71">
        <f>'Old split for distribution'!X96</f>
        <v>3320694.9834409785</v>
      </c>
      <c r="K55" s="71">
        <f>'Old split for distribution'!AA96</f>
        <v>3351106.3110511694</v>
      </c>
      <c r="L55" s="71">
        <f>'Old split for distribution'!AD96</f>
        <v>3381577.0580645278</v>
      </c>
      <c r="M55" s="71">
        <f>'Old split for distribution'!AG96</f>
        <v>3411339.5749509754</v>
      </c>
      <c r="N55" s="71">
        <f>'Old split for distribution'!AJ96</f>
        <v>3439184.8937668111</v>
      </c>
      <c r="O55" s="71">
        <f t="shared" si="110"/>
        <v>39338326.467168964</v>
      </c>
      <c r="Q55" s="71">
        <f>'Old split for distribution'!AP96</f>
        <v>3465592.4659181717</v>
      </c>
      <c r="R55" s="71">
        <f>'Old split for distribution'!AS96</f>
        <v>3492515.9266714212</v>
      </c>
      <c r="S55" s="71">
        <f>'Old split for distribution'!AV96</f>
        <v>3520873.6430772068</v>
      </c>
      <c r="T55" s="71">
        <f>'Old split for distribution'!AY96</f>
        <v>3551155.1524004778</v>
      </c>
      <c r="U55" s="71">
        <f>'Old split for distribution'!BB96</f>
        <v>3582991.8081456451</v>
      </c>
      <c r="V55" s="71">
        <f>'Old split for distribution'!BE96</f>
        <v>3615359.3643304817</v>
      </c>
      <c r="W55" s="71">
        <f>'Old split for distribution'!BH96</f>
        <v>3647497.9021524251</v>
      </c>
      <c r="X55" s="71">
        <f>'Old split for distribution'!BK96</f>
        <v>3679572.3875614912</v>
      </c>
      <c r="Y55" s="71">
        <f>'Old split for distribution'!BN96</f>
        <v>3712195.3724020226</v>
      </c>
      <c r="Z55" s="71">
        <f>'Old split for distribution'!BQ96</f>
        <v>3745283.6266968003</v>
      </c>
      <c r="AA55" s="71">
        <f>'Old split for distribution'!BT96</f>
        <v>3777603.3563348437</v>
      </c>
      <c r="AB55" s="71">
        <f>'Old split for distribution'!BW96</f>
        <v>3807713.6741492525</v>
      </c>
      <c r="AC55" s="77">
        <f t="shared" si="111"/>
        <v>43598354.679840244</v>
      </c>
    </row>
    <row r="56" spans="1:29" s="72" customFormat="1" x14ac:dyDescent="0.25">
      <c r="B56" s="72" t="s">
        <v>250</v>
      </c>
      <c r="C56" s="71">
        <f>'Old split for distribution'!C106+'Old split for distribution'!C119</f>
        <v>4362088.6161426641</v>
      </c>
      <c r="D56" s="71">
        <f>'Old split for distribution'!F106+'Old split for distribution'!F119</f>
        <v>4396379.9524461208</v>
      </c>
      <c r="E56" s="71">
        <f>'Old split for distribution'!I106+'Old split for distribution'!I119</f>
        <v>4432403.8314761454</v>
      </c>
      <c r="F56" s="71">
        <f>'Old split for distribution'!L106+'Old split for distribution'!L119</f>
        <v>4470640.0031739203</v>
      </c>
      <c r="G56" s="71">
        <f>'Old split for distribution'!O106+'Old split for distribution'!O119</f>
        <v>4511309.6751114624</v>
      </c>
      <c r="H56" s="71">
        <f>'Old split for distribution'!R106+'Old split for distribution'!R119</f>
        <v>4553752.0554521587</v>
      </c>
      <c r="I56" s="71">
        <f>'Old split for distribution'!U106+'Old split for distribution'!U119</f>
        <v>4596589.2186070783</v>
      </c>
      <c r="J56" s="71">
        <f>'Old split for distribution'!X106+'Old split for distribution'!X119</f>
        <v>4639390.0083286259</v>
      </c>
      <c r="K56" s="71">
        <f>'Old split for distribution'!AA106+'Old split for distribution'!AA119</f>
        <v>4682767.5805952977</v>
      </c>
      <c r="L56" s="71">
        <f>'Old split for distribution'!AD106+'Old split for distribution'!AD119</f>
        <v>4726234.8481780523</v>
      </c>
      <c r="M56" s="71">
        <f>'Old split for distribution'!AG106+'Old split for distribution'!AG119</f>
        <v>4768633.0217998177</v>
      </c>
      <c r="N56" s="71">
        <f>'Old split for distribution'!AJ106+'Old split for distribution'!AJ119</f>
        <v>4808137.1292114323</v>
      </c>
      <c r="O56" s="71">
        <f t="shared" si="110"/>
        <v>54948325.940522783</v>
      </c>
      <c r="Q56" s="71">
        <f>'Old split for distribution'!AP106+'Old split for distribution'!AP119</f>
        <v>4845470.916245508</v>
      </c>
      <c r="R56" s="71">
        <f>'Old split for distribution'!AS106+'Old split for distribution'!AS119</f>
        <v>4883583.4521182245</v>
      </c>
      <c r="S56" s="71">
        <f>'Old split for distribution'!AV106+'Old split for distribution'!AV119</f>
        <v>4923861.0385844894</v>
      </c>
      <c r="T56" s="71">
        <f>'Old split for distribution'!AY106+'Old split for distribution'!AY119</f>
        <v>4967042.6463739406</v>
      </c>
      <c r="U56" s="71">
        <f>'Old split for distribution'!BB106+'Old split for distribution'!BB119</f>
        <v>5012571.7928869305</v>
      </c>
      <c r="V56" s="71">
        <f>'Old split for distribution'!BE106+'Old split for distribution'!BE119</f>
        <v>5058902.3490440026</v>
      </c>
      <c r="W56" s="71">
        <f>'Old split for distribution'!BH106+'Old split for distribution'!BH119</f>
        <v>5104887.1953259613</v>
      </c>
      <c r="X56" s="71">
        <f>'Old split for distribution'!BK106+'Old split for distribution'!BK119</f>
        <v>5150775.3526290273</v>
      </c>
      <c r="Y56" s="71">
        <f>'Old split for distribution'!BN106+'Old split for distribution'!BN119</f>
        <v>5197491.4857657962</v>
      </c>
      <c r="Z56" s="71">
        <f>'Old split for distribution'!BQ106+'Old split for distribution'!BQ119</f>
        <v>5244909.9566666158</v>
      </c>
      <c r="AA56" s="71">
        <f>'Old split for distribution'!BT106+'Old split for distribution'!BT119</f>
        <v>5291168.3172612404</v>
      </c>
      <c r="AB56" s="71">
        <f>'Old split for distribution'!BW106+'Old split for distribution'!BW119</f>
        <v>5334091.5064924564</v>
      </c>
      <c r="AC56" s="77">
        <f t="shared" si="111"/>
        <v>61014756.009394199</v>
      </c>
    </row>
    <row r="57" spans="1:29" s="72" customFormat="1" x14ac:dyDescent="0.25">
      <c r="B57" s="72" t="s">
        <v>251</v>
      </c>
      <c r="C57" s="71">
        <f>'Old split for distribution'!C128</f>
        <v>273248.5792913225</v>
      </c>
      <c r="D57" s="71">
        <f>'Old split for distribution'!F128</f>
        <v>274249.6542494247</v>
      </c>
      <c r="E57" s="71">
        <f>'Old split for distribution'!I128</f>
        <v>275306.99092826695</v>
      </c>
      <c r="F57" s="71">
        <f>'Old split for distribution'!L128</f>
        <v>276436.16848604364</v>
      </c>
      <c r="G57" s="71">
        <f>'Old split for distribution'!O128</f>
        <v>277644.37030614354</v>
      </c>
      <c r="H57" s="71">
        <f>'Old split for distribution'!R128</f>
        <v>278910.13816695474</v>
      </c>
      <c r="I57" s="71">
        <f>'Old split for distribution'!U128</f>
        <v>280188.72600623243</v>
      </c>
      <c r="J57" s="71">
        <f>'Old split for distribution'!X128</f>
        <v>281466.13267293683</v>
      </c>
      <c r="K57" s="71">
        <f>'Old split for distribution'!AA128</f>
        <v>282762.26948579215</v>
      </c>
      <c r="L57" s="71">
        <f>'Old split for distribution'!AD128</f>
        <v>284061.31901921</v>
      </c>
      <c r="M57" s="71">
        <f>'Old split for distribution'!AG128</f>
        <v>285325.6513332742</v>
      </c>
      <c r="N57" s="71">
        <f>'Old split for distribution'!AJ128</f>
        <v>286496.00319743552</v>
      </c>
      <c r="O57" s="71">
        <f t="shared" si="110"/>
        <v>3356096.0031430377</v>
      </c>
      <c r="Q57" s="71">
        <f>'Old split for distribution'!AP128</f>
        <v>287595.87716969568</v>
      </c>
      <c r="R57" s="71">
        <f>'Old split for distribution'!AS128</f>
        <v>288721.03983989917</v>
      </c>
      <c r="S57" s="71">
        <f>'Old split for distribution'!AV128</f>
        <v>289916.50927369023</v>
      </c>
      <c r="T57" s="71">
        <f>'Old split for distribution'!AY128</f>
        <v>291206.28243471571</v>
      </c>
      <c r="U57" s="71">
        <f>'Old split for distribution'!BB128</f>
        <v>292572.28838703956</v>
      </c>
      <c r="V57" s="71">
        <f>'Old split for distribution'!BE128</f>
        <v>293964.31891290046</v>
      </c>
      <c r="W57" s="71">
        <f>'Old split for distribution'!BH128</f>
        <v>295345.12303022773</v>
      </c>
      <c r="X57" s="71">
        <f>'Old split for distribution'!BK128</f>
        <v>296722.78731830523</v>
      </c>
      <c r="Y57" s="71">
        <f>'Old split for distribution'!BN128</f>
        <v>298127.33887699427</v>
      </c>
      <c r="Z57" s="71">
        <f>'Old split for distribution'!BQ128</f>
        <v>299554.6977988382</v>
      </c>
      <c r="AA57" s="71">
        <f>'Old split for distribution'!BT128</f>
        <v>300944.38388233085</v>
      </c>
      <c r="AB57" s="71">
        <f>'Old split for distribution'!BW128</f>
        <v>302225.76528912451</v>
      </c>
      <c r="AC57" s="77">
        <f t="shared" si="111"/>
        <v>3536896.4122137614</v>
      </c>
    </row>
    <row r="58" spans="1:29" s="72" customFormat="1" x14ac:dyDescent="0.25">
      <c r="B58" s="72" t="s">
        <v>252</v>
      </c>
      <c r="C58" s="73">
        <f>'Old split for distribution'!C137</f>
        <v>1548453.4256552001</v>
      </c>
      <c r="D58" s="73">
        <f>'Old split for distribution'!F137</f>
        <v>1553801.280338601</v>
      </c>
      <c r="E58" s="73">
        <f>'Old split for distribution'!I137</f>
        <v>1559482.9702550045</v>
      </c>
      <c r="F58" s="73">
        <f>'Old split for distribution'!L137</f>
        <v>1565590.9360876575</v>
      </c>
      <c r="G58" s="73">
        <f>'Old split for distribution'!O137</f>
        <v>1572167.8012479267</v>
      </c>
      <c r="H58" s="73">
        <f>'Old split for distribution'!R137</f>
        <v>1579086.2409701031</v>
      </c>
      <c r="I58" s="73">
        <f>'Old split for distribution'!U137</f>
        <v>1586080.749473009</v>
      </c>
      <c r="J58" s="73">
        <f>'Old split for distribution'!X137</f>
        <v>1593068.2493559148</v>
      </c>
      <c r="K58" s="73">
        <f>'Old split for distribution'!AA137</f>
        <v>1600166.8866626713</v>
      </c>
      <c r="L58" s="73">
        <f>'Old split for distribution'!AD137</f>
        <v>1607282.8069237156</v>
      </c>
      <c r="M58" s="73">
        <f>'Old split for distribution'!AG137</f>
        <v>1614192.7286681891</v>
      </c>
      <c r="N58" s="73">
        <f>'Old split for distribution'!AJ137</f>
        <v>1620545.0068678448</v>
      </c>
      <c r="O58" s="73">
        <f t="shared" si="110"/>
        <v>18999919.082505837</v>
      </c>
      <c r="Q58" s="73">
        <f>'Old split for distribution'!AP137</f>
        <v>1626479.0965877506</v>
      </c>
      <c r="R58" s="73">
        <f>'Old split for distribution'!AS137</f>
        <v>1632563.2396344873</v>
      </c>
      <c r="S58" s="73">
        <f>'Old split for distribution'!AV137</f>
        <v>1639064.5557519228</v>
      </c>
      <c r="T58" s="73">
        <f>'Old split for distribution'!AY137</f>
        <v>1646125.4336164969</v>
      </c>
      <c r="U58" s="73">
        <f>'Old split for distribution'!BB137</f>
        <v>1653638.6473021377</v>
      </c>
      <c r="V58" s="73">
        <f>'Old split for distribution'!BE137</f>
        <v>1661306.2807150153</v>
      </c>
      <c r="W58" s="73">
        <f>'Old split for distribution'!BH137</f>
        <v>1668907.30097317</v>
      </c>
      <c r="X58" s="73">
        <f>'Old split for distribution'!BK137</f>
        <v>1676489.6907021587</v>
      </c>
      <c r="Y58" s="73">
        <f>'Old split for distribution'!BN137</f>
        <v>1684231.6190682771</v>
      </c>
      <c r="Z58" s="73">
        <f>'Old split for distribution'!BQ137</f>
        <v>1692108.8774828338</v>
      </c>
      <c r="AA58" s="73">
        <f>'Old split for distribution'!BT137</f>
        <v>1699762.5998838553</v>
      </c>
      <c r="AB58" s="73">
        <f>'Old split for distribution'!BW137</f>
        <v>1706773.6843330762</v>
      </c>
      <c r="AC58" s="77">
        <f t="shared" si="111"/>
        <v>19987451.026051179</v>
      </c>
    </row>
    <row r="59" spans="1:29" s="72" customFormat="1" x14ac:dyDescent="0.25">
      <c r="C59" s="71">
        <f>SUM(C48:C58)</f>
        <v>40574150.94534684</v>
      </c>
      <c r="D59" s="71">
        <f t="shared" ref="D59:O59" si="112">SUM(D48:D58)</f>
        <v>40839842.578322865</v>
      </c>
      <c r="E59" s="71">
        <f t="shared" si="112"/>
        <v>41117618.929270625</v>
      </c>
      <c r="F59" s="71">
        <f t="shared" si="112"/>
        <v>41412957.328515545</v>
      </c>
      <c r="G59" s="71">
        <f t="shared" si="112"/>
        <v>41729024.067924567</v>
      </c>
      <c r="H59" s="71">
        <f t="shared" si="112"/>
        <v>42076458.818768933</v>
      </c>
      <c r="I59" s="71">
        <f t="shared" si="112"/>
        <v>42429234.181043811</v>
      </c>
      <c r="J59" s="71">
        <f t="shared" si="112"/>
        <v>42764380.474518344</v>
      </c>
      <c r="K59" s="71">
        <f t="shared" si="112"/>
        <v>43100516.631216705</v>
      </c>
      <c r="L59" s="71">
        <f t="shared" si="112"/>
        <v>43436458.96148362</v>
      </c>
      <c r="M59" s="71">
        <f t="shared" si="112"/>
        <v>43762802.047523931</v>
      </c>
      <c r="N59" s="71">
        <f t="shared" si="112"/>
        <v>44064226.012880757</v>
      </c>
      <c r="O59" s="71">
        <f t="shared" si="112"/>
        <v>507307670.97681653</v>
      </c>
      <c r="Q59" s="71">
        <f t="shared" ref="Q59:AB59" si="113">SUM(Q48:Q58)</f>
        <v>44348855.104052782</v>
      </c>
      <c r="R59" s="71">
        <f t="shared" si="113"/>
        <v>44640246.15516036</v>
      </c>
      <c r="S59" s="71">
        <f t="shared" si="113"/>
        <v>44946456.846308365</v>
      </c>
      <c r="T59" s="71">
        <f t="shared" si="113"/>
        <v>45274676.813749574</v>
      </c>
      <c r="U59" s="71">
        <f t="shared" si="113"/>
        <v>45622396.608569808</v>
      </c>
      <c r="V59" s="71">
        <f t="shared" si="113"/>
        <v>45979243.491878286</v>
      </c>
      <c r="W59" s="71">
        <f t="shared" si="113"/>
        <v>46337954.233117469</v>
      </c>
      <c r="X59" s="71">
        <f t="shared" si="113"/>
        <v>46695592.94751478</v>
      </c>
      <c r="Y59" s="71">
        <f t="shared" si="113"/>
        <v>47056280.881634504</v>
      </c>
      <c r="Z59" s="71">
        <f t="shared" si="113"/>
        <v>47421113.136472858</v>
      </c>
      <c r="AA59" s="71">
        <f t="shared" si="113"/>
        <v>47775749.315988541</v>
      </c>
      <c r="AB59" s="71">
        <f t="shared" si="113"/>
        <v>48102154.666271985</v>
      </c>
      <c r="AC59" s="77">
        <f>SUM(AC48:AC58)</f>
        <v>554200720.20071936</v>
      </c>
    </row>
    <row r="60" spans="1:29" x14ac:dyDescent="0.25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29" s="72" customFormat="1" x14ac:dyDescent="0.25">
      <c r="A61" s="72" t="s">
        <v>273</v>
      </c>
      <c r="B61" s="75" t="s">
        <v>242</v>
      </c>
      <c r="C61" s="71">
        <v>282077.92597804591</v>
      </c>
      <c r="D61" s="71">
        <v>282634.0785711775</v>
      </c>
      <c r="E61" s="71">
        <v>283186.47553642321</v>
      </c>
      <c r="F61" s="71">
        <v>283786.10920154542</v>
      </c>
      <c r="G61" s="71">
        <v>284472.13668071618</v>
      </c>
      <c r="H61" s="71">
        <v>285618.31565629074</v>
      </c>
      <c r="I61" s="71">
        <v>286826.80365900596</v>
      </c>
      <c r="J61" s="71">
        <v>287611.12120312441</v>
      </c>
      <c r="K61" s="71">
        <v>288320.12588992453</v>
      </c>
      <c r="L61" s="71">
        <v>289008.92753747146</v>
      </c>
      <c r="M61" s="71">
        <v>289647.74187887117</v>
      </c>
      <c r="N61" s="71">
        <v>290177.27460129536</v>
      </c>
      <c r="O61" s="71">
        <f t="shared" ref="O61:O71" si="114">SUM(C61:N61)</f>
        <v>3433367.036393892</v>
      </c>
      <c r="Q61" s="71">
        <v>290671.06322031847</v>
      </c>
      <c r="R61" s="71">
        <v>291195.63999671477</v>
      </c>
      <c r="S61" s="71">
        <v>291708.64105444966</v>
      </c>
      <c r="T61" s="71">
        <v>292258.15783734282</v>
      </c>
      <c r="U61" s="71">
        <v>292878.89861631067</v>
      </c>
      <c r="V61" s="71">
        <v>293584.26775612886</v>
      </c>
      <c r="W61" s="71">
        <v>294394.77340696397</v>
      </c>
      <c r="X61" s="71">
        <v>295195.78036056814</v>
      </c>
      <c r="Y61" s="71">
        <v>295928.43197396834</v>
      </c>
      <c r="Z61" s="71">
        <v>296641.13677640754</v>
      </c>
      <c r="AA61" s="71">
        <v>297304.97989532875</v>
      </c>
      <c r="AB61" s="71">
        <v>297854.76109060959</v>
      </c>
      <c r="AC61" s="77">
        <f>SUM(Q61:AB61)</f>
        <v>3529616.531985112</v>
      </c>
    </row>
    <row r="62" spans="1:29" s="72" customFormat="1" x14ac:dyDescent="0.25">
      <c r="B62" s="75" t="s">
        <v>243</v>
      </c>
      <c r="C62" s="71">
        <v>3405663.1904910607</v>
      </c>
      <c r="D62" s="71">
        <v>3426325.2250455995</v>
      </c>
      <c r="E62" s="71">
        <v>3446851.3451779936</v>
      </c>
      <c r="F62" s="71">
        <v>3469086.9394550328</v>
      </c>
      <c r="G62" s="71">
        <v>3494449.085581766</v>
      </c>
      <c r="H62" s="71">
        <v>3536463.8998198626</v>
      </c>
      <c r="I62" s="71">
        <v>3580733.6486988897</v>
      </c>
      <c r="J62" s="71">
        <v>3609652.8664487991</v>
      </c>
      <c r="K62" s="71">
        <v>3635846.5470066234</v>
      </c>
      <c r="L62" s="71">
        <v>3661309.0889934492</v>
      </c>
      <c r="M62" s="71">
        <v>3684962.6136771613</v>
      </c>
      <c r="N62" s="71">
        <v>3704661.2875221926</v>
      </c>
      <c r="O62" s="71">
        <f t="shared" si="114"/>
        <v>42656005.737918422</v>
      </c>
      <c r="Q62" s="71">
        <v>3723066.3989306609</v>
      </c>
      <c r="R62" s="71">
        <v>3742585.7193996278</v>
      </c>
      <c r="S62" s="71">
        <v>3761686.1200073636</v>
      </c>
      <c r="T62" s="71">
        <v>3782108.0076832948</v>
      </c>
      <c r="U62" s="71">
        <v>3805107.4585693097</v>
      </c>
      <c r="V62" s="71">
        <v>3831169.5703769168</v>
      </c>
      <c r="W62" s="71">
        <v>3861036.5234988187</v>
      </c>
      <c r="X62" s="71">
        <v>3890559.7231966546</v>
      </c>
      <c r="Y62" s="71">
        <v>3917609.1750028604</v>
      </c>
      <c r="Z62" s="71">
        <v>3943936.761020517</v>
      </c>
      <c r="AA62" s="71">
        <v>3968496.0654931739</v>
      </c>
      <c r="AB62" s="71">
        <v>3988927.5221301299</v>
      </c>
      <c r="AC62" s="77">
        <f t="shared" ref="AC62:AC71" si="115">SUM(Q62:AB62)</f>
        <v>46216289.045309335</v>
      </c>
    </row>
    <row r="63" spans="1:29" s="72" customFormat="1" x14ac:dyDescent="0.25">
      <c r="B63" s="75" t="s">
        <v>244</v>
      </c>
      <c r="C63" s="71">
        <v>7312095.9521056376</v>
      </c>
      <c r="D63" s="71">
        <v>7397755.2315235808</v>
      </c>
      <c r="E63" s="71">
        <v>7487469.9979829453</v>
      </c>
      <c r="F63" s="71">
        <v>7582363.2365852194</v>
      </c>
      <c r="G63" s="71">
        <v>7682952.7437622026</v>
      </c>
      <c r="H63" s="71">
        <v>7787691.756661037</v>
      </c>
      <c r="I63" s="71">
        <v>7893354.8660122706</v>
      </c>
      <c r="J63" s="71">
        <v>7998932.8334588241</v>
      </c>
      <c r="K63" s="71">
        <v>8105860.9171833685</v>
      </c>
      <c r="L63" s="71">
        <v>8212998.957168432</v>
      </c>
      <c r="M63" s="71">
        <v>8317634.4922291655</v>
      </c>
      <c r="N63" s="71">
        <v>8415495.678910289</v>
      </c>
      <c r="O63" s="71">
        <f t="shared" si="114"/>
        <v>94194606.663582966</v>
      </c>
      <c r="Q63" s="71">
        <v>8508276.6409990229</v>
      </c>
      <c r="R63" s="71">
        <v>8602880.4763567578</v>
      </c>
      <c r="S63" s="71">
        <v>8702552.2009454612</v>
      </c>
      <c r="T63" s="71">
        <v>8809021.5765609648</v>
      </c>
      <c r="U63" s="71">
        <v>8920986.0044638198</v>
      </c>
      <c r="V63" s="71">
        <v>9034826.3494085018</v>
      </c>
      <c r="W63" s="71">
        <v>9147857.4664495345</v>
      </c>
      <c r="X63" s="71">
        <v>9260662.2566618305</v>
      </c>
      <c r="Y63" s="71">
        <v>9375405.1493016835</v>
      </c>
      <c r="Z63" s="71">
        <v>9491792.0543269869</v>
      </c>
      <c r="AA63" s="71">
        <v>9605463.4059398212</v>
      </c>
      <c r="AB63" s="71">
        <v>9711327.8826987948</v>
      </c>
      <c r="AC63" s="77">
        <f t="shared" si="115"/>
        <v>109171051.46411316</v>
      </c>
    </row>
    <row r="64" spans="1:29" s="72" customFormat="1" x14ac:dyDescent="0.25">
      <c r="B64" s="75" t="s">
        <v>245</v>
      </c>
      <c r="C64" s="71">
        <v>6118222.0001270222</v>
      </c>
      <c r="D64" s="71">
        <v>6171397.5973232882</v>
      </c>
      <c r="E64" s="71">
        <v>6227107.555858532</v>
      </c>
      <c r="F64" s="71">
        <v>6286053.6533482056</v>
      </c>
      <c r="G64" s="71">
        <v>6348559.4719526703</v>
      </c>
      <c r="H64" s="71">
        <v>6413658.406197723</v>
      </c>
      <c r="I64" s="71">
        <v>6479334.8282508962</v>
      </c>
      <c r="J64" s="71">
        <v>6544958.0432911208</v>
      </c>
      <c r="K64" s="71">
        <v>6611424.975118774</v>
      </c>
      <c r="L64" s="71">
        <v>6678023.1131428974</v>
      </c>
      <c r="M64" s="71">
        <v>6743057.3818546422</v>
      </c>
      <c r="N64" s="71">
        <v>6803858.2141246852</v>
      </c>
      <c r="O64" s="71">
        <f t="shared" si="114"/>
        <v>77425655.240590453</v>
      </c>
      <c r="Q64" s="71">
        <v>6861484.3044540789</v>
      </c>
      <c r="R64" s="71">
        <v>6920249.5476130927</v>
      </c>
      <c r="S64" s="71">
        <v>6982181.8240793264</v>
      </c>
      <c r="T64" s="71">
        <v>7048362.0993141793</v>
      </c>
      <c r="U64" s="71">
        <v>7117976.3512651436</v>
      </c>
      <c r="V64" s="71">
        <v>7188762.9042436574</v>
      </c>
      <c r="W64" s="71">
        <v>7259043.7532481514</v>
      </c>
      <c r="X64" s="71">
        <v>7329183.1657349449</v>
      </c>
      <c r="Y64" s="71">
        <v>7400533.7402383285</v>
      </c>
      <c r="Z64" s="71">
        <v>7472911.6935467627</v>
      </c>
      <c r="AA64" s="71">
        <v>7543592.6389465956</v>
      </c>
      <c r="AB64" s="71">
        <v>7609394.8998368587</v>
      </c>
      <c r="AC64" s="77">
        <f t="shared" si="115"/>
        <v>86733676.922521114</v>
      </c>
    </row>
    <row r="65" spans="1:29" s="72" customFormat="1" x14ac:dyDescent="0.25">
      <c r="B65" s="75" t="s">
        <v>246</v>
      </c>
      <c r="C65" s="71">
        <v>2079849.0759222782</v>
      </c>
      <c r="D65" s="71">
        <v>2087708.3016205893</v>
      </c>
      <c r="E65" s="71">
        <v>2095932.0223071396</v>
      </c>
      <c r="F65" s="71">
        <v>2104621.1685081944</v>
      </c>
      <c r="G65" s="71">
        <v>2113822.2782110274</v>
      </c>
      <c r="H65" s="71">
        <v>2123396.3330185614</v>
      </c>
      <c r="I65" s="71">
        <v>2133053.4428382586</v>
      </c>
      <c r="J65" s="71">
        <v>2142702.9003594196</v>
      </c>
      <c r="K65" s="71">
        <v>2152473.7022744468</v>
      </c>
      <c r="L65" s="71">
        <v>2162263.3744272352</v>
      </c>
      <c r="M65" s="71">
        <v>2171828.1289576394</v>
      </c>
      <c r="N65" s="71">
        <v>2180784.0254131127</v>
      </c>
      <c r="O65" s="71">
        <f t="shared" si="114"/>
        <v>25548434.753857903</v>
      </c>
      <c r="Q65" s="71">
        <v>2189283.3265486821</v>
      </c>
      <c r="R65" s="71">
        <v>2197946.4620557949</v>
      </c>
      <c r="S65" s="71">
        <v>2207065.0842175991</v>
      </c>
      <c r="T65" s="71">
        <v>2216794.6588262375</v>
      </c>
      <c r="U65" s="71">
        <v>2227018.1122214166</v>
      </c>
      <c r="V65" s="71">
        <v>2237410.1674030428</v>
      </c>
      <c r="W65" s="71">
        <v>2247729.4916124791</v>
      </c>
      <c r="X65" s="71">
        <v>2258028.4742466779</v>
      </c>
      <c r="Y65" s="71">
        <v>2268501.6477029212</v>
      </c>
      <c r="Z65" s="71">
        <v>2279122.5800519884</v>
      </c>
      <c r="AA65" s="71">
        <v>2289499.4466207847</v>
      </c>
      <c r="AB65" s="71">
        <v>2299174.6547379647</v>
      </c>
      <c r="AC65" s="77">
        <f t="shared" si="115"/>
        <v>26917574.106245589</v>
      </c>
    </row>
    <row r="66" spans="1:29" s="72" customFormat="1" x14ac:dyDescent="0.25">
      <c r="B66" s="72" t="s">
        <v>247</v>
      </c>
      <c r="C66" s="71">
        <v>5065630.1830204641</v>
      </c>
      <c r="D66" s="71">
        <v>5092787.6586743938</v>
      </c>
      <c r="E66" s="71">
        <v>5121328.474896417</v>
      </c>
      <c r="F66" s="71">
        <v>5151635.6857642233</v>
      </c>
      <c r="G66" s="71">
        <v>5183885.9134203112</v>
      </c>
      <c r="H66" s="71">
        <v>5217551.5517395111</v>
      </c>
      <c r="I66" s="71">
        <v>5251532.4025346469</v>
      </c>
      <c r="J66" s="71">
        <v>5285484.2111334698</v>
      </c>
      <c r="K66" s="71">
        <v>5319896.5490349215</v>
      </c>
      <c r="L66" s="71">
        <v>5354380.5037384285</v>
      </c>
      <c r="M66" s="71">
        <v>5388010.8454114124</v>
      </c>
      <c r="N66" s="71">
        <v>5419330.433569422</v>
      </c>
      <c r="O66" s="71">
        <f t="shared" si="114"/>
        <v>62851454.412937626</v>
      </c>
      <c r="Q66" s="71">
        <v>5448917.1396588013</v>
      </c>
      <c r="R66" s="71">
        <v>5479125.6340852464</v>
      </c>
      <c r="S66" s="71">
        <v>5511062.8029461494</v>
      </c>
      <c r="T66" s="71">
        <v>5545318.6739350762</v>
      </c>
      <c r="U66" s="71">
        <v>5581448.9261451038</v>
      </c>
      <c r="V66" s="71">
        <v>5618219.0601054197</v>
      </c>
      <c r="W66" s="71">
        <v>5654713.163646576</v>
      </c>
      <c r="X66" s="71">
        <v>5691130.0663285833</v>
      </c>
      <c r="Y66" s="71">
        <v>5728208.0624096803</v>
      </c>
      <c r="Z66" s="71">
        <v>5765846.8367657466</v>
      </c>
      <c r="AA66" s="71">
        <v>5802559.3265197529</v>
      </c>
      <c r="AB66" s="71">
        <v>5836608.8644297495</v>
      </c>
      <c r="AC66" s="77">
        <f t="shared" si="115"/>
        <v>67663158.556975871</v>
      </c>
    </row>
    <row r="67" spans="1:29" s="72" customFormat="1" x14ac:dyDescent="0.25">
      <c r="B67" s="72" t="s">
        <v>248</v>
      </c>
      <c r="C67" s="71">
        <v>5398857.2706694547</v>
      </c>
      <c r="D67" s="71">
        <v>5406756.2970016822</v>
      </c>
      <c r="E67" s="71">
        <v>5415391.3981509404</v>
      </c>
      <c r="F67" s="71">
        <v>5424966.3969983412</v>
      </c>
      <c r="G67" s="71">
        <v>5435575.2740966287</v>
      </c>
      <c r="H67" s="71">
        <v>5446937.2904932974</v>
      </c>
      <c r="I67" s="71">
        <v>5458467.0312890755</v>
      </c>
      <c r="J67" s="71">
        <v>5469981.318746876</v>
      </c>
      <c r="K67" s="71">
        <v>5481740.6536138169</v>
      </c>
      <c r="L67" s="71">
        <v>5493538.0957449311</v>
      </c>
      <c r="M67" s="71">
        <v>5504881.3308139881</v>
      </c>
      <c r="N67" s="71">
        <v>5514995.01510577</v>
      </c>
      <c r="O67" s="71">
        <f t="shared" si="114"/>
        <v>65452087.372724809</v>
      </c>
      <c r="Q67" s="71">
        <v>5524186.6337247714</v>
      </c>
      <c r="R67" s="71">
        <v>5533709.1056036232</v>
      </c>
      <c r="S67" s="71">
        <v>5544151.4042752404</v>
      </c>
      <c r="T67" s="71">
        <v>5555827.4831771161</v>
      </c>
      <c r="U67" s="71">
        <v>5568500.9193792809</v>
      </c>
      <c r="V67" s="71">
        <v>5581514.8363373233</v>
      </c>
      <c r="W67" s="71">
        <v>5594381.8776488574</v>
      </c>
      <c r="X67" s="71">
        <v>5607207.8404222643</v>
      </c>
      <c r="Y67" s="71">
        <v>5620385.570659155</v>
      </c>
      <c r="Z67" s="71">
        <v>5633861.6907326933</v>
      </c>
      <c r="AA67" s="71">
        <v>5646844.9352376983</v>
      </c>
      <c r="AB67" s="71">
        <v>5658411.2244125707</v>
      </c>
      <c r="AC67" s="77">
        <f t="shared" si="115"/>
        <v>67068983.521610595</v>
      </c>
    </row>
    <row r="68" spans="1:29" s="72" customFormat="1" x14ac:dyDescent="0.25">
      <c r="B68" s="72" t="s">
        <v>249</v>
      </c>
      <c r="C68" s="71">
        <v>2987340.645222012</v>
      </c>
      <c r="D68" s="71">
        <v>3015035.7087134533</v>
      </c>
      <c r="E68" s="71">
        <v>3044027.3388124756</v>
      </c>
      <c r="F68" s="71">
        <v>3074674.5249247886</v>
      </c>
      <c r="G68" s="71">
        <v>3107142.7917407751</v>
      </c>
      <c r="H68" s="71">
        <v>3140937.6408946449</v>
      </c>
      <c r="I68" s="71">
        <v>3175027.9225629247</v>
      </c>
      <c r="J68" s="71">
        <v>3209089.2629798506</v>
      </c>
      <c r="K68" s="71">
        <v>3243581.3234034297</v>
      </c>
      <c r="L68" s="71">
        <v>3278141.7537433072</v>
      </c>
      <c r="M68" s="71">
        <v>3311902.80237645</v>
      </c>
      <c r="N68" s="71">
        <v>3343498.4721149732</v>
      </c>
      <c r="O68" s="71">
        <f t="shared" si="114"/>
        <v>37930400.187489085</v>
      </c>
      <c r="Q68" s="71">
        <v>3373470.2018980421</v>
      </c>
      <c r="R68" s="71">
        <v>3404024.7900222382</v>
      </c>
      <c r="S68" s="71">
        <v>3436199.6059190943</v>
      </c>
      <c r="T68" s="71">
        <v>3470547.6216279618</v>
      </c>
      <c r="U68" s="71">
        <v>3506652.3906547893</v>
      </c>
      <c r="V68" s="71">
        <v>3543356.8878245777</v>
      </c>
      <c r="W68" s="71">
        <v>3579802.6828906192</v>
      </c>
      <c r="X68" s="71">
        <v>3616174.3489727112</v>
      </c>
      <c r="Y68" s="71">
        <v>3653164.6840072274</v>
      </c>
      <c r="Z68" s="71">
        <v>3690681.8866387545</v>
      </c>
      <c r="AA68" s="71">
        <v>3727331.6167559251</v>
      </c>
      <c r="AB68" s="71">
        <v>3761485.8850098499</v>
      </c>
      <c r="AC68" s="77">
        <f t="shared" si="115"/>
        <v>42762892.602221787</v>
      </c>
    </row>
    <row r="69" spans="1:29" s="72" customFormat="1" x14ac:dyDescent="0.25">
      <c r="B69" s="72" t="s">
        <v>250</v>
      </c>
      <c r="C69" s="71">
        <v>4455480.1118791401</v>
      </c>
      <c r="D69" s="71">
        <v>4490668.2985166879</v>
      </c>
      <c r="E69" s="71">
        <v>4527634.3405367276</v>
      </c>
      <c r="F69" s="71">
        <v>4566870.5351865981</v>
      </c>
      <c r="G69" s="71">
        <v>4608603.8754671235</v>
      </c>
      <c r="H69" s="71">
        <v>4652156.2872936521</v>
      </c>
      <c r="I69" s="71">
        <v>4696113.807023393</v>
      </c>
      <c r="J69" s="71">
        <v>4740034.002014583</v>
      </c>
      <c r="K69" s="71">
        <v>4784546.0646328386</v>
      </c>
      <c r="L69" s="71">
        <v>4829150.1684446782</v>
      </c>
      <c r="M69" s="71">
        <v>4872657.2173765581</v>
      </c>
      <c r="N69" s="71">
        <v>4913194.5091358582</v>
      </c>
      <c r="O69" s="71">
        <f t="shared" si="114"/>
        <v>56137109.217507839</v>
      </c>
      <c r="Q69" s="71">
        <v>4951504.7182923583</v>
      </c>
      <c r="R69" s="71">
        <v>4990614.0435648281</v>
      </c>
      <c r="S69" s="71">
        <v>5031945.0438309778</v>
      </c>
      <c r="T69" s="71">
        <v>5076256.0167472279</v>
      </c>
      <c r="U69" s="71">
        <v>5122975.9255536376</v>
      </c>
      <c r="V69" s="71">
        <v>5170518.2039486673</v>
      </c>
      <c r="W69" s="71">
        <v>5217705.7308256868</v>
      </c>
      <c r="X69" s="71">
        <v>5264794.0399351371</v>
      </c>
      <c r="Y69" s="71">
        <v>5312731.9796308773</v>
      </c>
      <c r="Z69" s="71">
        <v>5361390.6259244876</v>
      </c>
      <c r="AA69" s="71">
        <v>5408858.8205654277</v>
      </c>
      <c r="AB69" s="71">
        <v>5452904.616284227</v>
      </c>
      <c r="AC69" s="77">
        <f t="shared" si="115"/>
        <v>62362199.765103541</v>
      </c>
    </row>
    <row r="70" spans="1:29" s="72" customFormat="1" x14ac:dyDescent="0.25">
      <c r="B70" s="72" t="s">
        <v>251</v>
      </c>
      <c r="C70" s="71">
        <v>229661.40516533778</v>
      </c>
      <c r="D70" s="71">
        <v>230494.8000679579</v>
      </c>
      <c r="E70" s="71">
        <v>231375.03285309402</v>
      </c>
      <c r="F70" s="71">
        <v>232315.07316994312</v>
      </c>
      <c r="G70" s="71">
        <v>233320.90118517631</v>
      </c>
      <c r="H70" s="71">
        <v>234374.65292930161</v>
      </c>
      <c r="I70" s="71">
        <v>235439.07730550034</v>
      </c>
      <c r="J70" s="71">
        <v>236502.51835553165</v>
      </c>
      <c r="K70" s="71">
        <v>237581.55225223376</v>
      </c>
      <c r="L70" s="71">
        <v>238663.01098880413</v>
      </c>
      <c r="M70" s="71">
        <v>239715.56764026257</v>
      </c>
      <c r="N70" s="71">
        <v>240689.88556717688</v>
      </c>
      <c r="O70" s="71">
        <f t="shared" si="114"/>
        <v>2820133.4774803203</v>
      </c>
      <c r="Q70" s="71">
        <v>241605.53064908349</v>
      </c>
      <c r="R70" s="71">
        <v>242542.22857202787</v>
      </c>
      <c r="S70" s="71">
        <v>243537.45687565891</v>
      </c>
      <c r="T70" s="71">
        <v>244611.19303221261</v>
      </c>
      <c r="U70" s="71">
        <v>245748.39298752221</v>
      </c>
      <c r="V70" s="71">
        <v>246907.25840030145</v>
      </c>
      <c r="W70" s="71">
        <v>248056.77782797633</v>
      </c>
      <c r="X70" s="71">
        <v>249203.68334780083</v>
      </c>
      <c r="Y70" s="71">
        <v>250372.97252040953</v>
      </c>
      <c r="Z70" s="71">
        <v>251561.24882284456</v>
      </c>
      <c r="AA70" s="71">
        <v>252718.16248735227</v>
      </c>
      <c r="AB70" s="71">
        <v>253784.91250850787</v>
      </c>
      <c r="AC70" s="77">
        <f t="shared" si="115"/>
        <v>2970649.8180316975</v>
      </c>
    </row>
    <row r="71" spans="1:29" s="72" customFormat="1" x14ac:dyDescent="0.25">
      <c r="B71" s="72" t="s">
        <v>252</v>
      </c>
      <c r="C71" s="73">
        <v>1091659.6650869162</v>
      </c>
      <c r="D71" s="73">
        <v>1095429.9026387138</v>
      </c>
      <c r="E71" s="73">
        <v>1099435.4940297778</v>
      </c>
      <c r="F71" s="73">
        <v>1103741.6099417978</v>
      </c>
      <c r="G71" s="73">
        <v>1108378.2998797877</v>
      </c>
      <c r="H71" s="73">
        <v>1113255.7998839219</v>
      </c>
      <c r="I71" s="73">
        <v>1118186.9283784707</v>
      </c>
      <c r="J71" s="73">
        <v>1123113.1157959197</v>
      </c>
      <c r="K71" s="73">
        <v>1128117.6550971828</v>
      </c>
      <c r="L71" s="73">
        <v>1133134.3788812186</v>
      </c>
      <c r="M71" s="73">
        <v>1138005.8737110726</v>
      </c>
      <c r="N71" s="73">
        <v>1142484.2298418307</v>
      </c>
      <c r="O71" s="73">
        <f t="shared" si="114"/>
        <v>13394942.953166608</v>
      </c>
      <c r="Q71" s="73">
        <v>1146667.7630943635</v>
      </c>
      <c r="R71" s="73">
        <v>1150957.0839423127</v>
      </c>
      <c r="S71" s="73">
        <v>1155540.5118051046</v>
      </c>
      <c r="T71" s="73">
        <v>1160518.4306996295</v>
      </c>
      <c r="U71" s="73">
        <v>1165815.2463480067</v>
      </c>
      <c r="V71" s="73">
        <v>1171220.9279040855</v>
      </c>
      <c r="W71" s="73">
        <v>1176579.6471860847</v>
      </c>
      <c r="X71" s="73">
        <v>1181925.2319450215</v>
      </c>
      <c r="Y71" s="73">
        <v>1187383.2914431344</v>
      </c>
      <c r="Z71" s="73">
        <v>1192936.7586253975</v>
      </c>
      <c r="AA71" s="73">
        <v>1198332.6329181173</v>
      </c>
      <c r="AB71" s="73">
        <v>1203275.4474548185</v>
      </c>
      <c r="AC71" s="73">
        <f t="shared" si="115"/>
        <v>14091152.973366074</v>
      </c>
    </row>
    <row r="72" spans="1:29" s="72" customFormat="1" x14ac:dyDescent="0.25">
      <c r="C72" s="71">
        <f>SUM(C61:C71)</f>
        <v>38426537.425667375</v>
      </c>
      <c r="D72" s="71">
        <f t="shared" ref="D72" si="116">SUM(D61:D71)</f>
        <v>38696993.09969712</v>
      </c>
      <c r="E72" s="71">
        <f t="shared" ref="E72" si="117">SUM(E61:E71)</f>
        <v>38979739.476142459</v>
      </c>
      <c r="F72" s="71">
        <f t="shared" ref="F72" si="118">SUM(F61:F71)</f>
        <v>39280114.933083892</v>
      </c>
      <c r="G72" s="71">
        <f t="shared" ref="G72" si="119">SUM(G61:G71)</f>
        <v>39601162.771978185</v>
      </c>
      <c r="H72" s="71">
        <f t="shared" ref="H72" si="120">SUM(H61:H71)</f>
        <v>39952041.934587799</v>
      </c>
      <c r="I72" s="71">
        <f t="shared" ref="I72" si="121">SUM(I61:I71)</f>
        <v>40308070.758553334</v>
      </c>
      <c r="J72" s="71">
        <f t="shared" ref="J72" si="122">SUM(J61:J71)</f>
        <v>40648062.193787523</v>
      </c>
      <c r="K72" s="71">
        <f t="shared" ref="K72" si="123">SUM(K61:K71)</f>
        <v>40989390.065507561</v>
      </c>
      <c r="L72" s="71">
        <f t="shared" ref="L72" si="124">SUM(L61:L71)</f>
        <v>41330611.372810848</v>
      </c>
      <c r="M72" s="71">
        <f t="shared" ref="M72" si="125">SUM(M61:M71)</f>
        <v>41662303.995927222</v>
      </c>
      <c r="N72" s="71">
        <f t="shared" ref="N72" si="126">SUM(N61:N71)</f>
        <v>41969169.0259066</v>
      </c>
      <c r="O72" s="71">
        <f t="shared" ref="O72" si="127">SUM(O61:O71)</f>
        <v>481844197.05364996</v>
      </c>
      <c r="Q72" s="71">
        <f>SUM(Q61:Q71)</f>
        <v>42259133.721470177</v>
      </c>
      <c r="R72" s="71">
        <f t="shared" ref="R72:AB72" si="128">SUM(R61:R71)</f>
        <v>42555830.731212258</v>
      </c>
      <c r="S72" s="71">
        <f t="shared" si="128"/>
        <v>42867630.695956424</v>
      </c>
      <c r="T72" s="71">
        <f t="shared" si="128"/>
        <v>43201623.919441253</v>
      </c>
      <c r="U72" s="71">
        <f t="shared" si="128"/>
        <v>43555108.626204334</v>
      </c>
      <c r="V72" s="71">
        <f t="shared" si="128"/>
        <v>43917490.433708623</v>
      </c>
      <c r="W72" s="71">
        <f t="shared" si="128"/>
        <v>44281301.888241746</v>
      </c>
      <c r="X72" s="71">
        <f t="shared" si="128"/>
        <v>44644064.611152187</v>
      </c>
      <c r="Y72" s="71">
        <f t="shared" si="128"/>
        <v>45010224.704890244</v>
      </c>
      <c r="Z72" s="71">
        <f t="shared" si="128"/>
        <v>45380683.273232587</v>
      </c>
      <c r="AA72" s="71">
        <f t="shared" si="128"/>
        <v>45741002.031379975</v>
      </c>
      <c r="AB72" s="71">
        <f t="shared" si="128"/>
        <v>46073150.670594081</v>
      </c>
      <c r="AC72" s="77">
        <f>SUM(AC61:AC71)</f>
        <v>529487245.30748385</v>
      </c>
    </row>
    <row r="74" spans="1:29" s="72" customFormat="1" x14ac:dyDescent="0.25">
      <c r="A74" s="72" t="s">
        <v>253</v>
      </c>
      <c r="B74" s="75" t="s">
        <v>242</v>
      </c>
      <c r="C74" s="71">
        <f>C61-C48</f>
        <v>-24072.903174642124</v>
      </c>
      <c r="D74" s="71">
        <f t="shared" ref="D74:L74" si="129">D61-D48</f>
        <v>-24120.573396910448</v>
      </c>
      <c r="E74" s="71">
        <f t="shared" si="129"/>
        <v>-24167.921708217182</v>
      </c>
      <c r="F74" s="71">
        <f t="shared" si="129"/>
        <v>-24219.318879513536</v>
      </c>
      <c r="G74" s="71">
        <f t="shared" si="129"/>
        <v>-24278.121234870865</v>
      </c>
      <c r="H74" s="71">
        <f t="shared" si="129"/>
        <v>-24376.365147062985</v>
      </c>
      <c r="I74" s="71">
        <f t="shared" si="129"/>
        <v>-24479.949833010149</v>
      </c>
      <c r="J74" s="71">
        <f t="shared" si="129"/>
        <v>-24547.17705107748</v>
      </c>
      <c r="K74" s="71">
        <f t="shared" si="129"/>
        <v>-24607.948881374497</v>
      </c>
      <c r="L74" s="71">
        <f t="shared" si="129"/>
        <v>-24666.989022592723</v>
      </c>
      <c r="M74" s="71">
        <f t="shared" ref="M74:N84" si="130">M61-M48</f>
        <v>-24721.74453756999</v>
      </c>
      <c r="N74" s="71">
        <f t="shared" si="130"/>
        <v>-24767.133056634921</v>
      </c>
      <c r="O74" s="71">
        <f>SUM(C74:N74)</f>
        <v>-293026.1459234769</v>
      </c>
      <c r="Q74" s="71">
        <f t="shared" ref="Q74:AB74" si="131">Q61-Q48</f>
        <v>-24809.457795408322</v>
      </c>
      <c r="R74" s="71">
        <f t="shared" si="131"/>
        <v>-24854.421519099385</v>
      </c>
      <c r="S74" s="71">
        <f t="shared" si="131"/>
        <v>-24898.393038333801</v>
      </c>
      <c r="T74" s="71">
        <f t="shared" si="131"/>
        <v>-24945.494476867607</v>
      </c>
      <c r="U74" s="71">
        <f t="shared" si="131"/>
        <v>-24998.700829350564</v>
      </c>
      <c r="V74" s="71">
        <f t="shared" si="131"/>
        <v>-25059.16104133497</v>
      </c>
      <c r="W74" s="71">
        <f t="shared" si="131"/>
        <v>-25128.632954263652</v>
      </c>
      <c r="X74" s="71">
        <f t="shared" si="131"/>
        <v>-25197.290693143965</v>
      </c>
      <c r="Y74" s="71">
        <f t="shared" si="131"/>
        <v>-25260.08940286393</v>
      </c>
      <c r="Z74" s="71">
        <f t="shared" si="131"/>
        <v>-25321.17838593031</v>
      </c>
      <c r="AA74" s="71">
        <f t="shared" si="131"/>
        <v>-25378.079224694986</v>
      </c>
      <c r="AB74" s="71">
        <f t="shared" si="131"/>
        <v>-25425.203327147465</v>
      </c>
      <c r="AC74" s="77">
        <f>SUM(Q74:AB74)</f>
        <v>-301276.10268843896</v>
      </c>
    </row>
    <row r="75" spans="1:29" s="72" customFormat="1" x14ac:dyDescent="0.25">
      <c r="B75" s="75" t="s">
        <v>243</v>
      </c>
      <c r="C75" s="71">
        <f t="shared" ref="C75:L75" si="132">C62-C49</f>
        <v>-345502.26601068163</v>
      </c>
      <c r="D75" s="71">
        <f t="shared" si="132"/>
        <v>-347603.4898636858</v>
      </c>
      <c r="E75" s="71">
        <f t="shared" si="132"/>
        <v>-349690.89191104751</v>
      </c>
      <c r="F75" s="71">
        <f t="shared" si="132"/>
        <v>-351952.13878667867</v>
      </c>
      <c r="G75" s="71">
        <f t="shared" si="132"/>
        <v>-354531.34008770203</v>
      </c>
      <c r="H75" s="71">
        <f t="shared" si="132"/>
        <v>-358804.03306106711</v>
      </c>
      <c r="I75" s="71">
        <f t="shared" si="132"/>
        <v>-363306.04142164718</v>
      </c>
      <c r="J75" s="71">
        <f t="shared" si="132"/>
        <v>-366246.97881994303</v>
      </c>
      <c r="K75" s="71">
        <f t="shared" si="132"/>
        <v>-368910.74294446735</v>
      </c>
      <c r="L75" s="71">
        <f t="shared" si="132"/>
        <v>-371500.15399397491</v>
      </c>
      <c r="M75" s="71">
        <f t="shared" si="130"/>
        <v>-373905.59718214907</v>
      </c>
      <c r="N75" s="71">
        <f t="shared" si="130"/>
        <v>-375908.85214944091</v>
      </c>
      <c r="O75" s="71">
        <f t="shared" ref="O75:O84" si="133">SUM(C75:N75)</f>
        <v>-4327862.5262324847</v>
      </c>
      <c r="Q75" s="71">
        <f t="shared" ref="Q75:AB75" si="134">Q62-Q49</f>
        <v>-377780.55839436967</v>
      </c>
      <c r="R75" s="71">
        <f t="shared" si="134"/>
        <v>-379765.57403528178</v>
      </c>
      <c r="S75" s="71">
        <f t="shared" si="134"/>
        <v>-381707.98765640659</v>
      </c>
      <c r="T75" s="71">
        <f t="shared" si="134"/>
        <v>-383784.78979294188</v>
      </c>
      <c r="U75" s="71">
        <f t="shared" si="134"/>
        <v>-386123.7170016896</v>
      </c>
      <c r="V75" s="71">
        <f t="shared" si="134"/>
        <v>-388774.10125331208</v>
      </c>
      <c r="W75" s="71">
        <f t="shared" si="134"/>
        <v>-391811.41851994535</v>
      </c>
      <c r="X75" s="71">
        <f t="shared" si="134"/>
        <v>-394813.77781125065</v>
      </c>
      <c r="Y75" s="71">
        <f t="shared" si="134"/>
        <v>-397564.56952036498</v>
      </c>
      <c r="Z75" s="71">
        <f t="shared" si="134"/>
        <v>-400241.95114927087</v>
      </c>
      <c r="AA75" s="71">
        <f t="shared" si="134"/>
        <v>-402739.50753632374</v>
      </c>
      <c r="AB75" s="71">
        <f t="shared" si="134"/>
        <v>-404817.28278753627</v>
      </c>
      <c r="AC75" s="77">
        <f t="shared" ref="AC75:AC84" si="135">SUM(Q75:AB75)</f>
        <v>-4689925.2354586935</v>
      </c>
    </row>
    <row r="76" spans="1:29" s="72" customFormat="1" x14ac:dyDescent="0.25">
      <c r="B76" s="75" t="s">
        <v>244</v>
      </c>
      <c r="C76" s="71">
        <f t="shared" ref="C76:L76" si="136">C63-C50</f>
        <v>1156121.9472528342</v>
      </c>
      <c r="D76" s="71">
        <f t="shared" si="136"/>
        <v>1169665.6115550622</v>
      </c>
      <c r="E76" s="71">
        <f t="shared" si="136"/>
        <v>1183850.4924942199</v>
      </c>
      <c r="F76" s="71">
        <f>F63-F50</f>
        <v>1198854.1462362641</v>
      </c>
      <c r="G76" s="71">
        <f t="shared" si="136"/>
        <v>1214758.4420322105</v>
      </c>
      <c r="H76" s="71">
        <f t="shared" si="136"/>
        <v>1231318.819841682</v>
      </c>
      <c r="I76" s="71">
        <f t="shared" si="136"/>
        <v>1248025.3073571716</v>
      </c>
      <c r="J76" s="71">
        <f t="shared" si="136"/>
        <v>1264718.3330109427</v>
      </c>
      <c r="K76" s="71">
        <f t="shared" si="136"/>
        <v>1281624.8267415119</v>
      </c>
      <c r="L76" s="71">
        <f t="shared" si="136"/>
        <v>1298564.5168418176</v>
      </c>
      <c r="M76" s="71">
        <f t="shared" si="130"/>
        <v>1315108.5336789405</v>
      </c>
      <c r="N76" s="71">
        <f t="shared" si="130"/>
        <v>1330581.4523123018</v>
      </c>
      <c r="O76" s="71">
        <f t="shared" si="133"/>
        <v>14893192.429354962</v>
      </c>
      <c r="Q76" s="71">
        <f t="shared" ref="Q76:AB76" si="137">Q63-Q50</f>
        <v>1345251.1321497355</v>
      </c>
      <c r="R76" s="71">
        <f t="shared" si="137"/>
        <v>1360209.0280892607</v>
      </c>
      <c r="S76" s="71">
        <f t="shared" si="137"/>
        <v>1375968.2124698162</v>
      </c>
      <c r="T76" s="71">
        <f t="shared" si="137"/>
        <v>1392802.1794562489</v>
      </c>
      <c r="U76" s="71">
        <f t="shared" si="137"/>
        <v>1410504.9740117257</v>
      </c>
      <c r="V76" s="71">
        <f t="shared" si="137"/>
        <v>1428504.3714670427</v>
      </c>
      <c r="W76" s="71">
        <f t="shared" si="137"/>
        <v>1446375.8211840047</v>
      </c>
      <c r="X76" s="71">
        <f t="shared" si="137"/>
        <v>1464211.4861662388</v>
      </c>
      <c r="Y76" s="71">
        <f t="shared" si="137"/>
        <v>1482353.5862345546</v>
      </c>
      <c r="Z76" s="71">
        <f t="shared" si="137"/>
        <v>1500755.6225527199</v>
      </c>
      <c r="AA76" s="71">
        <f t="shared" si="137"/>
        <v>1518728.3003231315</v>
      </c>
      <c r="AB76" s="71">
        <f t="shared" si="137"/>
        <v>1535466.626217261</v>
      </c>
      <c r="AC76" s="77">
        <f t="shared" si="135"/>
        <v>17261131.340321742</v>
      </c>
    </row>
    <row r="77" spans="1:29" s="72" customFormat="1" x14ac:dyDescent="0.25">
      <c r="B77" s="75" t="s">
        <v>245</v>
      </c>
      <c r="C77" s="71">
        <f t="shared" ref="C77:L77" si="138">C64-C51</f>
        <v>-383430.80654746946</v>
      </c>
      <c r="D77" s="71">
        <f t="shared" si="138"/>
        <v>-386763.33716195449</v>
      </c>
      <c r="E77" s="71">
        <f t="shared" si="138"/>
        <v>-390254.69696116913</v>
      </c>
      <c r="F77" s="71">
        <f t="shared" si="138"/>
        <v>-393948.86655861139</v>
      </c>
      <c r="G77" s="71">
        <f t="shared" si="138"/>
        <v>-397866.12494527176</v>
      </c>
      <c r="H77" s="71">
        <f t="shared" si="138"/>
        <v>-401945.89466634206</v>
      </c>
      <c r="I77" s="71">
        <f t="shared" si="138"/>
        <v>-406061.85572145134</v>
      </c>
      <c r="J77" s="71">
        <f t="shared" si="138"/>
        <v>-410174.48227709997</v>
      </c>
      <c r="K77" s="71">
        <f t="shared" si="138"/>
        <v>-414339.98481671046</v>
      </c>
      <c r="L77" s="71">
        <f t="shared" si="138"/>
        <v>-418513.71008797456</v>
      </c>
      <c r="M77" s="71">
        <f t="shared" si="130"/>
        <v>-422589.42720070109</v>
      </c>
      <c r="N77" s="71">
        <f t="shared" si="130"/>
        <v>-426399.83358275332</v>
      </c>
      <c r="O77" s="71">
        <f t="shared" si="133"/>
        <v>-4852289.020527509</v>
      </c>
      <c r="Q77" s="71">
        <f t="shared" ref="Q77:AB77" si="139">Q64-Q51</f>
        <v>-430011.27793581691</v>
      </c>
      <c r="R77" s="71">
        <f t="shared" si="139"/>
        <v>-433694.11333815567</v>
      </c>
      <c r="S77" s="71">
        <f t="shared" si="139"/>
        <v>-437575.42766710091</v>
      </c>
      <c r="T77" s="71">
        <f t="shared" si="139"/>
        <v>-441722.96535212267</v>
      </c>
      <c r="U77" s="71">
        <f t="shared" si="139"/>
        <v>-446085.71138718911</v>
      </c>
      <c r="V77" s="71">
        <f t="shared" si="139"/>
        <v>-450521.92587902956</v>
      </c>
      <c r="W77" s="71">
        <f t="shared" si="139"/>
        <v>-454926.44775124639</v>
      </c>
      <c r="X77" s="71">
        <f t="shared" si="139"/>
        <v>-459322.10575450584</v>
      </c>
      <c r="Y77" s="71">
        <f t="shared" si="139"/>
        <v>-463793.66764436755</v>
      </c>
      <c r="Z77" s="71">
        <f t="shared" si="139"/>
        <v>-468329.6156718675</v>
      </c>
      <c r="AA77" s="71">
        <f t="shared" si="139"/>
        <v>-472759.21170510538</v>
      </c>
      <c r="AB77" s="71">
        <f t="shared" si="139"/>
        <v>-476883.05911784247</v>
      </c>
      <c r="AC77" s="77">
        <f t="shared" si="135"/>
        <v>-5435625.52920435</v>
      </c>
    </row>
    <row r="78" spans="1:29" s="72" customFormat="1" x14ac:dyDescent="0.25">
      <c r="B78" s="75" t="s">
        <v>246</v>
      </c>
      <c r="C78" s="71">
        <f t="shared" ref="C78:L78" si="140">C65-C52</f>
        <v>-109806.55487817293</v>
      </c>
      <c r="D78" s="71">
        <f t="shared" si="140"/>
        <v>-110249.67078699707</v>
      </c>
      <c r="E78" s="71">
        <f t="shared" si="140"/>
        <v>-110713.321624737</v>
      </c>
      <c r="F78" s="71">
        <f t="shared" si="140"/>
        <v>-111203.19361822307</v>
      </c>
      <c r="G78" s="71">
        <f t="shared" si="140"/>
        <v>-111721.90862589469</v>
      </c>
      <c r="H78" s="71">
        <f t="shared" si="140"/>
        <v>-112261.63462538039</v>
      </c>
      <c r="I78" s="71">
        <f t="shared" si="140"/>
        <v>-112806.03978048079</v>
      </c>
      <c r="J78" s="71">
        <f t="shared" si="140"/>
        <v>-113350.01382017089</v>
      </c>
      <c r="K78" s="71">
        <f t="shared" si="140"/>
        <v>-113900.8241637405</v>
      </c>
      <c r="L78" s="71">
        <f t="shared" si="140"/>
        <v>-114452.69761929568</v>
      </c>
      <c r="M78" s="71">
        <f t="shared" si="130"/>
        <v>-114991.89965950651</v>
      </c>
      <c r="N78" s="71">
        <f t="shared" si="130"/>
        <v>-115496.79983634129</v>
      </c>
      <c r="O78" s="71">
        <f t="shared" si="133"/>
        <v>-1350954.5590389408</v>
      </c>
      <c r="Q78" s="71">
        <f t="shared" ref="Q78:AB78" si="141">Q65-Q52</f>
        <v>-115975.97633317998</v>
      </c>
      <c r="R78" s="71">
        <f t="shared" si="141"/>
        <v>-116464.38293545926</v>
      </c>
      <c r="S78" s="71">
        <f t="shared" si="141"/>
        <v>-116978.45075772051</v>
      </c>
      <c r="T78" s="71">
        <f t="shared" si="141"/>
        <v>-117526.93843614124</v>
      </c>
      <c r="U78" s="71">
        <f t="shared" si="141"/>
        <v>-118103.25027155085</v>
      </c>
      <c r="V78" s="71">
        <f t="shared" si="141"/>
        <v>-118689.06079915399</v>
      </c>
      <c r="W78" s="71">
        <f t="shared" si="141"/>
        <v>-119270.77380719734</v>
      </c>
      <c r="X78" s="71">
        <f t="shared" si="141"/>
        <v>-119851.3408110016</v>
      </c>
      <c r="Y78" s="71">
        <f t="shared" si="141"/>
        <v>-120441.72138224589</v>
      </c>
      <c r="Z78" s="71">
        <f t="shared" si="141"/>
        <v>-121040.42639815575</v>
      </c>
      <c r="AA78" s="71">
        <f t="shared" si="141"/>
        <v>-121625.3812292614</v>
      </c>
      <c r="AB78" s="71">
        <f t="shared" si="141"/>
        <v>-122170.80600675568</v>
      </c>
      <c r="AC78" s="77">
        <f t="shared" si="135"/>
        <v>-1428138.5091678235</v>
      </c>
    </row>
    <row r="79" spans="1:29" s="72" customFormat="1" x14ac:dyDescent="0.25">
      <c r="B79" s="72" t="s">
        <v>247</v>
      </c>
      <c r="C79" s="71">
        <f t="shared" ref="C79:L79" si="142">C66-C53</f>
        <v>-410416.63483907562</v>
      </c>
      <c r="D79" s="71">
        <f t="shared" si="142"/>
        <v>-413552.70101682656</v>
      </c>
      <c r="E79" s="71">
        <f t="shared" si="142"/>
        <v>-416842.47170214448</v>
      </c>
      <c r="F79" s="71">
        <f t="shared" si="142"/>
        <v>-420328.50845921505</v>
      </c>
      <c r="G79" s="71">
        <f t="shared" si="142"/>
        <v>-424030.43597054016</v>
      </c>
      <c r="H79" s="71">
        <f t="shared" si="142"/>
        <v>-427889.63133332226</v>
      </c>
      <c r="I79" s="71">
        <f t="shared" si="142"/>
        <v>-431783.85030454118</v>
      </c>
      <c r="J79" s="71">
        <f t="shared" si="142"/>
        <v>-435674.84236505907</v>
      </c>
      <c r="K79" s="71">
        <f t="shared" si="142"/>
        <v>-439617.00434808899</v>
      </c>
      <c r="L79" s="71">
        <f t="shared" si="142"/>
        <v>-443567.12375357281</v>
      </c>
      <c r="M79" s="71">
        <f t="shared" si="130"/>
        <v>-447422.39726677351</v>
      </c>
      <c r="N79" s="71">
        <f t="shared" si="130"/>
        <v>-451020.92038942408</v>
      </c>
      <c r="O79" s="71">
        <f t="shared" si="133"/>
        <v>-5162146.5217485838</v>
      </c>
      <c r="Q79" s="71">
        <f t="shared" ref="Q79:AB79" si="143">Q66-Q53</f>
        <v>-454426.90106000379</v>
      </c>
      <c r="R79" s="71">
        <f t="shared" si="143"/>
        <v>-457901.96932358947</v>
      </c>
      <c r="S79" s="71">
        <f t="shared" si="143"/>
        <v>-461569.11252434179</v>
      </c>
      <c r="T79" s="71">
        <f t="shared" si="143"/>
        <v>-465493.88929486834</v>
      </c>
      <c r="U79" s="71">
        <f t="shared" si="143"/>
        <v>-469626.93064552452</v>
      </c>
      <c r="V79" s="71">
        <f t="shared" si="143"/>
        <v>-473831.06996843033</v>
      </c>
      <c r="W79" s="71">
        <f t="shared" si="143"/>
        <v>-478004.5392447589</v>
      </c>
      <c r="X79" s="71">
        <f t="shared" si="143"/>
        <v>-482169.43064785749</v>
      </c>
      <c r="Y79" s="71">
        <f t="shared" si="143"/>
        <v>-486407.77687306888</v>
      </c>
      <c r="Z79" s="71">
        <f t="shared" si="143"/>
        <v>-490708.43179549929</v>
      </c>
      <c r="AA79" s="71">
        <f t="shared" si="143"/>
        <v>-494906.16620659642</v>
      </c>
      <c r="AB79" s="71">
        <f t="shared" si="143"/>
        <v>-498808.01707946043</v>
      </c>
      <c r="AC79" s="77">
        <f t="shared" si="135"/>
        <v>-5713854.2346639996</v>
      </c>
    </row>
    <row r="80" spans="1:29" s="72" customFormat="1" x14ac:dyDescent="0.25">
      <c r="B80" s="72" t="s">
        <v>248</v>
      </c>
      <c r="C80" s="71">
        <f t="shared" ref="C80:L80" si="144">C67-C54</f>
        <v>-1485591.5979694473</v>
      </c>
      <c r="D80" s="71">
        <f t="shared" si="144"/>
        <v>-1487765.1555507984</v>
      </c>
      <c r="E80" s="71">
        <f t="shared" si="144"/>
        <v>-1490141.2572093196</v>
      </c>
      <c r="F80" s="71">
        <f t="shared" si="144"/>
        <v>-1492775.9884357862</v>
      </c>
      <c r="G80" s="71">
        <f t="shared" si="144"/>
        <v>-1495695.2096507512</v>
      </c>
      <c r="H80" s="71">
        <f t="shared" si="144"/>
        <v>-1498821.6705384245</v>
      </c>
      <c r="I80" s="71">
        <f t="shared" si="144"/>
        <v>-1501994.2837775312</v>
      </c>
      <c r="J80" s="71">
        <f t="shared" si="144"/>
        <v>-1505162.6447558533</v>
      </c>
      <c r="K80" s="71">
        <f t="shared" si="144"/>
        <v>-1508398.4348870227</v>
      </c>
      <c r="L80" s="71">
        <f t="shared" si="144"/>
        <v>-1511644.7109096786</v>
      </c>
      <c r="M80" s="71">
        <f t="shared" si="130"/>
        <v>-1514766.0037810309</v>
      </c>
      <c r="N80" s="71">
        <f t="shared" si="130"/>
        <v>-1517548.9638881646</v>
      </c>
      <c r="O80" s="71">
        <f t="shared" si="133"/>
        <v>-18010305.92135381</v>
      </c>
      <c r="Q80" s="71">
        <f t="shared" ref="Q80:AB80" si="145">Q67-Q54</f>
        <v>-1520078.2012262791</v>
      </c>
      <c r="R80" s="71">
        <f t="shared" si="145"/>
        <v>-1522698.4787231451</v>
      </c>
      <c r="S80" s="71">
        <f t="shared" si="145"/>
        <v>-1525571.8629213758</v>
      </c>
      <c r="T80" s="71">
        <f t="shared" si="145"/>
        <v>-1528784.7436930342</v>
      </c>
      <c r="U80" s="71">
        <f t="shared" si="145"/>
        <v>-1532272.0650640968</v>
      </c>
      <c r="V80" s="71">
        <f t="shared" si="145"/>
        <v>-1535853.0757706724</v>
      </c>
      <c r="W80" s="71">
        <f t="shared" si="145"/>
        <v>-1539393.6710308921</v>
      </c>
      <c r="X80" s="71">
        <f t="shared" si="145"/>
        <v>-1542922.962800757</v>
      </c>
      <c r="Y80" s="71">
        <f t="shared" si="145"/>
        <v>-1546549.0496444646</v>
      </c>
      <c r="Z80" s="71">
        <f t="shared" si="145"/>
        <v>-1550257.2437586607</v>
      </c>
      <c r="AA80" s="71">
        <f t="shared" si="145"/>
        <v>-1553829.8143942654</v>
      </c>
      <c r="AB80" s="71">
        <f t="shared" si="145"/>
        <v>-1557012.4845699025</v>
      </c>
      <c r="AC80" s="77">
        <f t="shared" si="135"/>
        <v>-18455223.653597549</v>
      </c>
    </row>
    <row r="81" spans="2:29" s="72" customFormat="1" x14ac:dyDescent="0.25">
      <c r="B81" s="72" t="s">
        <v>249</v>
      </c>
      <c r="C81" s="71">
        <f t="shared" ref="C81:L81" si="146">C68-C55</f>
        <v>-137925.26455501886</v>
      </c>
      <c r="D81" s="71">
        <f t="shared" si="146"/>
        <v>-134622.27659284556</v>
      </c>
      <c r="E81" s="71">
        <f t="shared" si="146"/>
        <v>-131170.45926592778</v>
      </c>
      <c r="F81" s="71">
        <f t="shared" si="146"/>
        <v>-127528.63748060726</v>
      </c>
      <c r="G81" s="71">
        <f t="shared" si="146"/>
        <v>-123677.82733011805</v>
      </c>
      <c r="H81" s="71">
        <f t="shared" si="146"/>
        <v>-119674.78016886953</v>
      </c>
      <c r="I81" s="71">
        <f t="shared" si="146"/>
        <v>-115637.8276300421</v>
      </c>
      <c r="J81" s="71">
        <f t="shared" si="146"/>
        <v>-111605.72046112781</v>
      </c>
      <c r="K81" s="71">
        <f t="shared" si="146"/>
        <v>-107524.9876477397</v>
      </c>
      <c r="L81" s="71">
        <f t="shared" si="146"/>
        <v>-103435.30432122061</v>
      </c>
      <c r="M81" s="71">
        <f t="shared" si="130"/>
        <v>-99436.772574525326</v>
      </c>
      <c r="N81" s="71">
        <f t="shared" si="130"/>
        <v>-95686.421651837882</v>
      </c>
      <c r="O81" s="71">
        <f t="shared" si="133"/>
        <v>-1407926.2796798805</v>
      </c>
      <c r="Q81" s="71">
        <f t="shared" ref="Q81:AB81" si="147">Q68-Q55</f>
        <v>-92122.264020129573</v>
      </c>
      <c r="R81" s="71">
        <f t="shared" si="147"/>
        <v>-88491.136649182998</v>
      </c>
      <c r="S81" s="71">
        <f t="shared" si="147"/>
        <v>-84674.037158112507</v>
      </c>
      <c r="T81" s="71">
        <f t="shared" si="147"/>
        <v>-80607.530772516038</v>
      </c>
      <c r="U81" s="71">
        <f t="shared" si="147"/>
        <v>-76339.417490855791</v>
      </c>
      <c r="V81" s="71">
        <f t="shared" si="147"/>
        <v>-72002.476505903993</v>
      </c>
      <c r="W81" s="71">
        <f t="shared" si="147"/>
        <v>-67695.219261805993</v>
      </c>
      <c r="X81" s="71">
        <f t="shared" si="147"/>
        <v>-63398.038588779978</v>
      </c>
      <c r="Y81" s="71">
        <f t="shared" si="147"/>
        <v>-59030.688394795172</v>
      </c>
      <c r="Z81" s="71">
        <f t="shared" si="147"/>
        <v>-54601.740058045834</v>
      </c>
      <c r="AA81" s="71">
        <f t="shared" si="147"/>
        <v>-50271.739578918554</v>
      </c>
      <c r="AB81" s="71">
        <f t="shared" si="147"/>
        <v>-46227.789139402565</v>
      </c>
      <c r="AC81" s="77">
        <f t="shared" si="135"/>
        <v>-835462.077618449</v>
      </c>
    </row>
    <row r="82" spans="2:29" s="72" customFormat="1" x14ac:dyDescent="0.25">
      <c r="B82" s="72" t="s">
        <v>250</v>
      </c>
      <c r="C82" s="71">
        <f t="shared" ref="C82:L82" si="148">C69-C56</f>
        <v>93391.495736476034</v>
      </c>
      <c r="D82" s="71">
        <f t="shared" si="148"/>
        <v>94288.346070567146</v>
      </c>
      <c r="E82" s="71">
        <f t="shared" si="148"/>
        <v>95230.509060582146</v>
      </c>
      <c r="F82" s="71">
        <f t="shared" si="148"/>
        <v>96230.532012677751</v>
      </c>
      <c r="G82" s="71">
        <f t="shared" si="148"/>
        <v>97294.200355661102</v>
      </c>
      <c r="H82" s="71">
        <f t="shared" si="148"/>
        <v>98404.231841493398</v>
      </c>
      <c r="I82" s="71">
        <f t="shared" si="148"/>
        <v>99524.588416314684</v>
      </c>
      <c r="J82" s="71">
        <f t="shared" si="148"/>
        <v>100643.99368595704</v>
      </c>
      <c r="K82" s="71">
        <f t="shared" si="148"/>
        <v>101778.48403754085</v>
      </c>
      <c r="L82" s="71">
        <f t="shared" si="148"/>
        <v>102915.32026662584</v>
      </c>
      <c r="M82" s="71">
        <f t="shared" si="130"/>
        <v>104024.19557674043</v>
      </c>
      <c r="N82" s="71">
        <f t="shared" si="130"/>
        <v>105057.37992442586</v>
      </c>
      <c r="O82" s="71">
        <f t="shared" si="133"/>
        <v>1188783.2769850623</v>
      </c>
      <c r="Q82" s="71">
        <f t="shared" ref="Q82:AB82" si="149">Q69-Q56</f>
        <v>106033.80204685032</v>
      </c>
      <c r="R82" s="71">
        <f t="shared" si="149"/>
        <v>107030.59144660365</v>
      </c>
      <c r="S82" s="71">
        <f t="shared" si="149"/>
        <v>108084.00524648838</v>
      </c>
      <c r="T82" s="71">
        <f t="shared" si="149"/>
        <v>109213.37037328724</v>
      </c>
      <c r="U82" s="71">
        <f t="shared" si="149"/>
        <v>110404.13266670704</v>
      </c>
      <c r="V82" s="71">
        <f t="shared" si="149"/>
        <v>111615.85490466468</v>
      </c>
      <c r="W82" s="71">
        <f t="shared" si="149"/>
        <v>112818.53549972549</v>
      </c>
      <c r="X82" s="71">
        <f t="shared" si="149"/>
        <v>114018.68730610982</v>
      </c>
      <c r="Y82" s="71">
        <f t="shared" si="149"/>
        <v>115240.49386508111</v>
      </c>
      <c r="Z82" s="71">
        <f t="shared" si="149"/>
        <v>116480.66925787181</v>
      </c>
      <c r="AA82" s="71">
        <f t="shared" si="149"/>
        <v>117690.50330418721</v>
      </c>
      <c r="AB82" s="71">
        <f t="shared" si="149"/>
        <v>118813.10979177058</v>
      </c>
      <c r="AC82" s="77">
        <f t="shared" si="135"/>
        <v>1347443.7557093473</v>
      </c>
    </row>
    <row r="83" spans="2:29" s="72" customFormat="1" x14ac:dyDescent="0.25">
      <c r="B83" s="72" t="s">
        <v>251</v>
      </c>
      <c r="C83" s="71">
        <f t="shared" ref="C83:L83" si="150">C70-C57</f>
        <v>-43587.174125984719</v>
      </c>
      <c r="D83" s="71">
        <f t="shared" si="150"/>
        <v>-43754.854181466799</v>
      </c>
      <c r="E83" s="71">
        <f t="shared" si="150"/>
        <v>-43931.958075172937</v>
      </c>
      <c r="F83" s="71">
        <f t="shared" si="150"/>
        <v>-44121.095316100516</v>
      </c>
      <c r="G83" s="71">
        <f t="shared" si="150"/>
        <v>-44323.469120967231</v>
      </c>
      <c r="H83" s="71">
        <f t="shared" si="150"/>
        <v>-44535.485237653134</v>
      </c>
      <c r="I83" s="71">
        <f t="shared" si="150"/>
        <v>-44749.648700732097</v>
      </c>
      <c r="J83" s="71">
        <f t="shared" si="150"/>
        <v>-44963.614317405183</v>
      </c>
      <c r="K83" s="71">
        <f t="shared" si="150"/>
        <v>-45180.717233558389</v>
      </c>
      <c r="L83" s="71">
        <f t="shared" si="150"/>
        <v>-45398.308030405868</v>
      </c>
      <c r="M83" s="71">
        <f t="shared" si="130"/>
        <v>-45610.083693011635</v>
      </c>
      <c r="N83" s="71">
        <f t="shared" si="130"/>
        <v>-45806.117630258639</v>
      </c>
      <c r="O83" s="71">
        <f t="shared" si="133"/>
        <v>-535962.52566271729</v>
      </c>
      <c r="Q83" s="71">
        <f t="shared" ref="Q83:AB83" si="151">Q70-Q57</f>
        <v>-45990.346520612191</v>
      </c>
      <c r="R83" s="71">
        <f t="shared" si="151"/>
        <v>-46178.811267871293</v>
      </c>
      <c r="S83" s="71">
        <f t="shared" si="151"/>
        <v>-46379.052398031316</v>
      </c>
      <c r="T83" s="71">
        <f t="shared" si="151"/>
        <v>-46595.089402503101</v>
      </c>
      <c r="U83" s="71">
        <f t="shared" si="151"/>
        <v>-46823.895399517351</v>
      </c>
      <c r="V83" s="71">
        <f t="shared" si="151"/>
        <v>-47057.060512599011</v>
      </c>
      <c r="W83" s="71">
        <f t="shared" si="151"/>
        <v>-47288.345202251396</v>
      </c>
      <c r="X83" s="71">
        <f t="shared" si="151"/>
        <v>-47519.103970504395</v>
      </c>
      <c r="Y83" s="71">
        <f t="shared" si="151"/>
        <v>-47754.366356584738</v>
      </c>
      <c r="Z83" s="71">
        <f t="shared" si="151"/>
        <v>-47993.44897599364</v>
      </c>
      <c r="AA83" s="71">
        <f t="shared" si="151"/>
        <v>-48226.22139497858</v>
      </c>
      <c r="AB83" s="71">
        <f t="shared" si="151"/>
        <v>-48440.852780616638</v>
      </c>
      <c r="AC83" s="77">
        <f t="shared" si="135"/>
        <v>-566246.59418206359</v>
      </c>
    </row>
    <row r="84" spans="2:29" s="72" customFormat="1" x14ac:dyDescent="0.25">
      <c r="B84" s="72" t="s">
        <v>252</v>
      </c>
      <c r="C84" s="73">
        <f t="shared" ref="C84:L84" si="152">C71-C58</f>
        <v>-456793.76056828396</v>
      </c>
      <c r="D84" s="73">
        <f t="shared" si="152"/>
        <v>-458371.37769988715</v>
      </c>
      <c r="E84" s="73">
        <f t="shared" si="152"/>
        <v>-460047.47622522665</v>
      </c>
      <c r="F84" s="73">
        <f t="shared" si="152"/>
        <v>-461849.32614585967</v>
      </c>
      <c r="G84" s="73">
        <f t="shared" si="152"/>
        <v>-463789.50136813894</v>
      </c>
      <c r="H84" s="73">
        <f t="shared" si="152"/>
        <v>-465830.44108618121</v>
      </c>
      <c r="I84" s="73">
        <f t="shared" si="152"/>
        <v>-467893.82109453832</v>
      </c>
      <c r="J84" s="73">
        <f t="shared" si="152"/>
        <v>-469955.1335599951</v>
      </c>
      <c r="K84" s="73">
        <f t="shared" si="152"/>
        <v>-472049.2315654885</v>
      </c>
      <c r="L84" s="73">
        <f t="shared" si="152"/>
        <v>-474148.42804249702</v>
      </c>
      <c r="M84" s="73">
        <f t="shared" si="130"/>
        <v>-476186.85495711653</v>
      </c>
      <c r="N84" s="73">
        <f t="shared" si="130"/>
        <v>-478060.77702601417</v>
      </c>
      <c r="O84" s="73">
        <f t="shared" si="133"/>
        <v>-5604976.1293392275</v>
      </c>
      <c r="Q84" s="73">
        <f t="shared" ref="Q84:AB84" si="153">Q71-Q58</f>
        <v>-479811.33349338709</v>
      </c>
      <c r="R84" s="73">
        <f t="shared" si="153"/>
        <v>-481606.15569217457</v>
      </c>
      <c r="S84" s="73">
        <f t="shared" si="153"/>
        <v>-483524.04394681822</v>
      </c>
      <c r="T84" s="73">
        <f t="shared" si="153"/>
        <v>-485607.00291686738</v>
      </c>
      <c r="U84" s="73">
        <f t="shared" si="153"/>
        <v>-487823.40095413104</v>
      </c>
      <c r="V84" s="73">
        <f t="shared" si="153"/>
        <v>-490085.35281092976</v>
      </c>
      <c r="W84" s="73">
        <f t="shared" si="153"/>
        <v>-492327.65378708532</v>
      </c>
      <c r="X84" s="73">
        <f t="shared" si="153"/>
        <v>-494564.45875713718</v>
      </c>
      <c r="Y84" s="73">
        <f t="shared" si="153"/>
        <v>-496848.32762514264</v>
      </c>
      <c r="Z84" s="73">
        <f t="shared" si="153"/>
        <v>-499172.11885743635</v>
      </c>
      <c r="AA84" s="73">
        <f t="shared" si="153"/>
        <v>-501429.96696573799</v>
      </c>
      <c r="AB84" s="73">
        <f t="shared" si="153"/>
        <v>-503498.23687825771</v>
      </c>
      <c r="AC84" s="73">
        <f t="shared" si="135"/>
        <v>-5896298.0526851062</v>
      </c>
    </row>
    <row r="85" spans="2:29" s="72" customFormat="1" x14ac:dyDescent="0.25">
      <c r="C85" s="71">
        <f>SUM(C74:C84)</f>
        <v>-2147613.5196794663</v>
      </c>
      <c r="D85" s="71">
        <f t="shared" ref="D85" si="154">SUM(D74:D84)</f>
        <v>-2142849.4786257427</v>
      </c>
      <c r="E85" s="71">
        <f t="shared" ref="E85" si="155">SUM(E74:E84)</f>
        <v>-2137879.45312816</v>
      </c>
      <c r="F85" s="71">
        <f t="shared" ref="F85" si="156">SUM(F74:F84)</f>
        <v>-2132842.3954316536</v>
      </c>
      <c r="G85" s="71">
        <f t="shared" ref="G85" si="157">SUM(G74:G84)</f>
        <v>-2127861.2959463834</v>
      </c>
      <c r="H85" s="71">
        <f t="shared" ref="H85" si="158">SUM(H74:H84)</f>
        <v>-2124416.8841811279</v>
      </c>
      <c r="I85" s="71">
        <f t="shared" ref="I85" si="159">SUM(I74:I84)</f>
        <v>-2121163.4224904878</v>
      </c>
      <c r="J85" s="71">
        <f t="shared" ref="J85" si="160">SUM(J74:J84)</f>
        <v>-2116318.2807308324</v>
      </c>
      <c r="K85" s="71">
        <f t="shared" ref="K85" si="161">SUM(K74:K84)</f>
        <v>-2111126.5657091383</v>
      </c>
      <c r="L85" s="71">
        <f t="shared" ref="L85" si="162">SUM(L74:L84)</f>
        <v>-2105847.5886727693</v>
      </c>
      <c r="M85" s="71">
        <f t="shared" ref="M85" si="163">SUM(M74:M84)</f>
        <v>-2100498.0515967039</v>
      </c>
      <c r="N85" s="71">
        <f t="shared" ref="N85" si="164">SUM(N74:N84)</f>
        <v>-2095056.9869741423</v>
      </c>
      <c r="O85" s="71">
        <f>SUM(O74:O84)</f>
        <v>-25463473.923166603</v>
      </c>
      <c r="Q85" s="77">
        <f>SUM(Q74:Q84)</f>
        <v>-2089721.3825826009</v>
      </c>
      <c r="R85" s="77">
        <f t="shared" ref="R85:AB85" si="165">SUM(R74:R84)</f>
        <v>-2084415.4239480952</v>
      </c>
      <c r="S85" s="77">
        <f t="shared" si="165"/>
        <v>-2078826.1503519369</v>
      </c>
      <c r="T85" s="77">
        <f t="shared" si="165"/>
        <v>-2073052.8943083263</v>
      </c>
      <c r="U85" s="77">
        <f t="shared" si="165"/>
        <v>-2067287.9823654729</v>
      </c>
      <c r="V85" s="77">
        <f t="shared" si="165"/>
        <v>-2061753.0581696588</v>
      </c>
      <c r="W85" s="77">
        <f t="shared" si="165"/>
        <v>-2056652.3448757161</v>
      </c>
      <c r="X85" s="77">
        <f t="shared" si="165"/>
        <v>-2051528.3363625894</v>
      </c>
      <c r="Y85" s="77">
        <f t="shared" si="165"/>
        <v>-2046056.1767442627</v>
      </c>
      <c r="Z85" s="77">
        <f t="shared" si="165"/>
        <v>-2040429.8632402685</v>
      </c>
      <c r="AA85" s="77">
        <f t="shared" si="165"/>
        <v>-2034747.2846085636</v>
      </c>
      <c r="AB85" s="77">
        <f t="shared" si="165"/>
        <v>-2029003.9956778903</v>
      </c>
      <c r="AC85" s="77">
        <f>SUM(AC74:AC84)</f>
        <v>-24713474.893235385</v>
      </c>
    </row>
    <row r="87" spans="2:29" x14ac:dyDescent="0.25">
      <c r="O87" s="18"/>
    </row>
  </sheetData>
  <pageMargins left="0" right="0" top="0.25" bottom="0.25" header="0.25" footer="0.25"/>
  <pageSetup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6"/>
  <sheetViews>
    <sheetView showGridLines="0" showZeros="0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.140625" defaultRowHeight="15" x14ac:dyDescent="0.25"/>
  <cols>
    <col min="1" max="2" width="39" style="3" customWidth="1"/>
    <col min="3" max="4" width="11.85546875" style="3" bestFit="1" customWidth="1"/>
    <col min="5" max="5" width="10.85546875" style="3" bestFit="1" customWidth="1"/>
    <col min="6" max="7" width="11.85546875" style="3" bestFit="1" customWidth="1"/>
    <col min="8" max="8" width="10.85546875" style="3" bestFit="1" customWidth="1"/>
    <col min="9" max="10" width="11.85546875" style="3" bestFit="1" customWidth="1"/>
    <col min="11" max="11" width="10.85546875" style="3" bestFit="1" customWidth="1"/>
    <col min="12" max="13" width="11.85546875" style="3" bestFit="1" customWidth="1"/>
    <col min="14" max="14" width="10.85546875" style="3" bestFit="1" customWidth="1"/>
    <col min="15" max="16" width="11.85546875" style="3" bestFit="1" customWidth="1"/>
    <col min="17" max="17" width="10.85546875" style="3" bestFit="1" customWidth="1"/>
    <col min="18" max="19" width="11.85546875" style="3" bestFit="1" customWidth="1"/>
    <col min="20" max="20" width="10.85546875" style="3" bestFit="1" customWidth="1"/>
    <col min="21" max="22" width="11.85546875" style="3" bestFit="1" customWidth="1"/>
    <col min="23" max="23" width="10.85546875" style="3" bestFit="1" customWidth="1"/>
    <col min="24" max="25" width="11.85546875" style="3" bestFit="1" customWidth="1"/>
    <col min="26" max="26" width="10.85546875" style="3" bestFit="1" customWidth="1"/>
    <col min="27" max="28" width="11.85546875" style="3" bestFit="1" customWidth="1"/>
    <col min="29" max="29" width="10.85546875" style="3" bestFit="1" customWidth="1"/>
    <col min="30" max="31" width="11.85546875" style="3" bestFit="1" customWidth="1"/>
    <col min="32" max="32" width="10.85546875" style="3" bestFit="1" customWidth="1"/>
    <col min="33" max="34" width="11.85546875" style="3" bestFit="1" customWidth="1"/>
    <col min="35" max="35" width="10.85546875" style="3" bestFit="1" customWidth="1"/>
    <col min="36" max="37" width="11.85546875" style="3" bestFit="1" customWidth="1"/>
    <col min="38" max="38" width="10.85546875" style="3" bestFit="1" customWidth="1"/>
    <col min="39" max="39" width="13.5703125" style="3" bestFit="1" customWidth="1"/>
    <col min="40" max="40" width="16.85546875" style="3" bestFit="1" customWidth="1"/>
    <col min="41" max="43" width="11.85546875" style="3" bestFit="1" customWidth="1"/>
    <col min="44" max="44" width="10.85546875" style="3" bestFit="1" customWidth="1"/>
    <col min="45" max="46" width="11.85546875" style="3" bestFit="1" customWidth="1"/>
    <col min="47" max="47" width="10.85546875" style="3" bestFit="1" customWidth="1"/>
    <col min="48" max="49" width="11.85546875" style="3" bestFit="1" customWidth="1"/>
    <col min="50" max="50" width="10.85546875" style="3" bestFit="1" customWidth="1"/>
    <col min="51" max="52" width="11.85546875" style="3" bestFit="1" customWidth="1"/>
    <col min="53" max="53" width="10.85546875" style="3" bestFit="1" customWidth="1"/>
    <col min="54" max="55" width="11.85546875" style="3" bestFit="1" customWidth="1"/>
    <col min="56" max="56" width="10.85546875" style="3" bestFit="1" customWidth="1"/>
    <col min="57" max="58" width="11.85546875" style="3" bestFit="1" customWidth="1"/>
    <col min="59" max="59" width="10.85546875" style="3" bestFit="1" customWidth="1"/>
    <col min="60" max="61" width="11.85546875" style="3" bestFit="1" customWidth="1"/>
    <col min="62" max="62" width="10.85546875" style="3" bestFit="1" customWidth="1"/>
    <col min="63" max="64" width="11.85546875" style="3" bestFit="1" customWidth="1"/>
    <col min="65" max="65" width="10.85546875" style="3" bestFit="1" customWidth="1"/>
    <col min="66" max="67" width="11.85546875" style="3" bestFit="1" customWidth="1"/>
    <col min="68" max="68" width="10.85546875" style="3" bestFit="1" customWidth="1"/>
    <col min="69" max="70" width="11.85546875" style="3" bestFit="1" customWidth="1"/>
    <col min="71" max="71" width="10.85546875" style="3" bestFit="1" customWidth="1"/>
    <col min="72" max="73" width="11.85546875" style="3" bestFit="1" customWidth="1"/>
    <col min="74" max="74" width="10.85546875" style="3" bestFit="1" customWidth="1"/>
    <col min="75" max="76" width="11.85546875" style="3" bestFit="1" customWidth="1"/>
    <col min="77" max="77" width="10.85546875" style="3" bestFit="1" customWidth="1"/>
    <col min="78" max="79" width="13.5703125" style="3" bestFit="1" customWidth="1"/>
    <col min="80" max="80" width="11.85546875" style="3" bestFit="1" customWidth="1"/>
    <col min="81" max="16384" width="9.140625" style="3"/>
  </cols>
  <sheetData>
    <row r="1" spans="1:80" x14ac:dyDescent="0.25">
      <c r="A1" s="4" t="s">
        <v>284</v>
      </c>
    </row>
    <row r="2" spans="1:80" x14ac:dyDescent="0.25">
      <c r="A2" s="4" t="s">
        <v>280</v>
      </c>
    </row>
    <row r="3" spans="1:80" ht="15.7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</row>
    <row r="4" spans="1:80" x14ac:dyDescent="0.25">
      <c r="A4" s="12" t="s">
        <v>129</v>
      </c>
    </row>
    <row r="5" spans="1:80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</row>
    <row r="6" spans="1:80" ht="15.75" customHeight="1" thickBot="1" x14ac:dyDescent="0.3">
      <c r="A6" s="184" t="s">
        <v>26</v>
      </c>
      <c r="B6" s="184" t="s">
        <v>27</v>
      </c>
      <c r="C6" s="184" t="s">
        <v>0</v>
      </c>
      <c r="D6" s="185"/>
      <c r="E6" s="186"/>
      <c r="F6" s="184" t="s">
        <v>1</v>
      </c>
      <c r="G6" s="185"/>
      <c r="H6" s="186"/>
      <c r="I6" s="184" t="s">
        <v>2</v>
      </c>
      <c r="J6" s="185"/>
      <c r="K6" s="186"/>
      <c r="L6" s="184" t="s">
        <v>3</v>
      </c>
      <c r="M6" s="185"/>
      <c r="N6" s="186"/>
      <c r="O6" s="184" t="s">
        <v>4</v>
      </c>
      <c r="P6" s="185"/>
      <c r="Q6" s="186"/>
      <c r="R6" s="184" t="s">
        <v>5</v>
      </c>
      <c r="S6" s="185"/>
      <c r="T6" s="186"/>
      <c r="U6" s="184" t="s">
        <v>6</v>
      </c>
      <c r="V6" s="185"/>
      <c r="W6" s="186"/>
      <c r="X6" s="184" t="s">
        <v>7</v>
      </c>
      <c r="Y6" s="185"/>
      <c r="Z6" s="186"/>
      <c r="AA6" s="184" t="s">
        <v>8</v>
      </c>
      <c r="AB6" s="185"/>
      <c r="AC6" s="186"/>
      <c r="AD6" s="184" t="s">
        <v>9</v>
      </c>
      <c r="AE6" s="185"/>
      <c r="AF6" s="186"/>
      <c r="AG6" s="184" t="s">
        <v>10</v>
      </c>
      <c r="AH6" s="185"/>
      <c r="AI6" s="186"/>
      <c r="AJ6" s="184" t="s">
        <v>11</v>
      </c>
      <c r="AK6" s="185"/>
      <c r="AL6" s="186"/>
      <c r="AM6" s="184" t="s">
        <v>12</v>
      </c>
      <c r="AN6" s="185"/>
      <c r="AO6" s="186"/>
      <c r="AP6" s="184" t="s">
        <v>13</v>
      </c>
      <c r="AQ6" s="185"/>
      <c r="AR6" s="186"/>
      <c r="AS6" s="184" t="s">
        <v>14</v>
      </c>
      <c r="AT6" s="185"/>
      <c r="AU6" s="186"/>
      <c r="AV6" s="184" t="s">
        <v>15</v>
      </c>
      <c r="AW6" s="185"/>
      <c r="AX6" s="186"/>
      <c r="AY6" s="184" t="s">
        <v>16</v>
      </c>
      <c r="AZ6" s="185"/>
      <c r="BA6" s="186"/>
      <c r="BB6" s="184" t="s">
        <v>17</v>
      </c>
      <c r="BC6" s="185"/>
      <c r="BD6" s="186"/>
      <c r="BE6" s="184" t="s">
        <v>18</v>
      </c>
      <c r="BF6" s="185"/>
      <c r="BG6" s="186"/>
      <c r="BH6" s="184" t="s">
        <v>19</v>
      </c>
      <c r="BI6" s="185"/>
      <c r="BJ6" s="186"/>
      <c r="BK6" s="184" t="s">
        <v>20</v>
      </c>
      <c r="BL6" s="185"/>
      <c r="BM6" s="186"/>
      <c r="BN6" s="184" t="s">
        <v>21</v>
      </c>
      <c r="BO6" s="185"/>
      <c r="BP6" s="186"/>
      <c r="BQ6" s="184" t="s">
        <v>22</v>
      </c>
      <c r="BR6" s="185"/>
      <c r="BS6" s="186"/>
      <c r="BT6" s="184" t="s">
        <v>23</v>
      </c>
      <c r="BU6" s="185"/>
      <c r="BV6" s="186"/>
      <c r="BW6" s="184" t="s">
        <v>24</v>
      </c>
      <c r="BX6" s="185"/>
      <c r="BY6" s="186"/>
      <c r="BZ6" s="184" t="s">
        <v>25</v>
      </c>
      <c r="CA6" s="185"/>
      <c r="CB6" s="186"/>
    </row>
    <row r="7" spans="1:80" ht="77.25" thickBot="1" x14ac:dyDescent="0.3">
      <c r="A7" s="184"/>
      <c r="B7" s="184"/>
      <c r="C7" s="21" t="s">
        <v>128</v>
      </c>
      <c r="D7" s="21" t="s">
        <v>127</v>
      </c>
      <c r="E7" s="21" t="s">
        <v>126</v>
      </c>
      <c r="F7" s="21" t="s">
        <v>128</v>
      </c>
      <c r="G7" s="21" t="s">
        <v>127</v>
      </c>
      <c r="H7" s="21" t="s">
        <v>126</v>
      </c>
      <c r="I7" s="21" t="s">
        <v>128</v>
      </c>
      <c r="J7" s="21" t="s">
        <v>127</v>
      </c>
      <c r="K7" s="21" t="s">
        <v>126</v>
      </c>
      <c r="L7" s="21" t="s">
        <v>128</v>
      </c>
      <c r="M7" s="21" t="s">
        <v>127</v>
      </c>
      <c r="N7" s="21" t="s">
        <v>126</v>
      </c>
      <c r="O7" s="21" t="s">
        <v>128</v>
      </c>
      <c r="P7" s="21" t="s">
        <v>127</v>
      </c>
      <c r="Q7" s="21" t="s">
        <v>126</v>
      </c>
      <c r="R7" s="21" t="s">
        <v>128</v>
      </c>
      <c r="S7" s="21" t="s">
        <v>127</v>
      </c>
      <c r="T7" s="21" t="s">
        <v>126</v>
      </c>
      <c r="U7" s="21" t="s">
        <v>128</v>
      </c>
      <c r="V7" s="21" t="s">
        <v>127</v>
      </c>
      <c r="W7" s="21" t="s">
        <v>126</v>
      </c>
      <c r="X7" s="21" t="s">
        <v>128</v>
      </c>
      <c r="Y7" s="21" t="s">
        <v>127</v>
      </c>
      <c r="Z7" s="21" t="s">
        <v>126</v>
      </c>
      <c r="AA7" s="21" t="s">
        <v>128</v>
      </c>
      <c r="AB7" s="21" t="s">
        <v>127</v>
      </c>
      <c r="AC7" s="21" t="s">
        <v>126</v>
      </c>
      <c r="AD7" s="21" t="s">
        <v>128</v>
      </c>
      <c r="AE7" s="21" t="s">
        <v>127</v>
      </c>
      <c r="AF7" s="21" t="s">
        <v>126</v>
      </c>
      <c r="AG7" s="21" t="s">
        <v>128</v>
      </c>
      <c r="AH7" s="21" t="s">
        <v>127</v>
      </c>
      <c r="AI7" s="21" t="s">
        <v>126</v>
      </c>
      <c r="AJ7" s="21" t="s">
        <v>128</v>
      </c>
      <c r="AK7" s="21" t="s">
        <v>127</v>
      </c>
      <c r="AL7" s="21" t="s">
        <v>126</v>
      </c>
      <c r="AM7" s="21" t="s">
        <v>128</v>
      </c>
      <c r="AN7" s="21" t="s">
        <v>127</v>
      </c>
      <c r="AO7" s="21" t="s">
        <v>126</v>
      </c>
      <c r="AP7" s="21" t="s">
        <v>128</v>
      </c>
      <c r="AQ7" s="21" t="s">
        <v>127</v>
      </c>
      <c r="AR7" s="21" t="s">
        <v>126</v>
      </c>
      <c r="AS7" s="21" t="s">
        <v>128</v>
      </c>
      <c r="AT7" s="21" t="s">
        <v>127</v>
      </c>
      <c r="AU7" s="21" t="s">
        <v>126</v>
      </c>
      <c r="AV7" s="21" t="s">
        <v>128</v>
      </c>
      <c r="AW7" s="21" t="s">
        <v>127</v>
      </c>
      <c r="AX7" s="21" t="s">
        <v>126</v>
      </c>
      <c r="AY7" s="21" t="s">
        <v>128</v>
      </c>
      <c r="AZ7" s="21" t="s">
        <v>127</v>
      </c>
      <c r="BA7" s="21" t="s">
        <v>126</v>
      </c>
      <c r="BB7" s="21" t="s">
        <v>128</v>
      </c>
      <c r="BC7" s="21" t="s">
        <v>127</v>
      </c>
      <c r="BD7" s="21" t="s">
        <v>126</v>
      </c>
      <c r="BE7" s="21" t="s">
        <v>128</v>
      </c>
      <c r="BF7" s="21" t="s">
        <v>127</v>
      </c>
      <c r="BG7" s="21" t="s">
        <v>126</v>
      </c>
      <c r="BH7" s="21" t="s">
        <v>128</v>
      </c>
      <c r="BI7" s="21" t="s">
        <v>127</v>
      </c>
      <c r="BJ7" s="21" t="s">
        <v>126</v>
      </c>
      <c r="BK7" s="21" t="s">
        <v>128</v>
      </c>
      <c r="BL7" s="21" t="s">
        <v>127</v>
      </c>
      <c r="BM7" s="21" t="s">
        <v>126</v>
      </c>
      <c r="BN7" s="21" t="s">
        <v>128</v>
      </c>
      <c r="BO7" s="21" t="s">
        <v>127</v>
      </c>
      <c r="BP7" s="21" t="s">
        <v>126</v>
      </c>
      <c r="BQ7" s="21" t="s">
        <v>128</v>
      </c>
      <c r="BR7" s="21" t="s">
        <v>127</v>
      </c>
      <c r="BS7" s="21" t="s">
        <v>126</v>
      </c>
      <c r="BT7" s="21" t="s">
        <v>128</v>
      </c>
      <c r="BU7" s="21" t="s">
        <v>127</v>
      </c>
      <c r="BV7" s="21" t="s">
        <v>126</v>
      </c>
      <c r="BW7" s="21" t="s">
        <v>128</v>
      </c>
      <c r="BX7" s="21" t="s">
        <v>127</v>
      </c>
      <c r="BY7" s="21" t="s">
        <v>126</v>
      </c>
      <c r="BZ7" s="21" t="s">
        <v>128</v>
      </c>
      <c r="CA7" s="21" t="s">
        <v>127</v>
      </c>
      <c r="CB7" s="21" t="s">
        <v>126</v>
      </c>
    </row>
    <row r="8" spans="1:80" ht="15.75" thickBot="1" x14ac:dyDescent="0.3">
      <c r="A8" s="40" t="s">
        <v>28</v>
      </c>
      <c r="B8" s="9" t="s">
        <v>29</v>
      </c>
      <c r="C8" s="7">
        <v>9741898.4315404501</v>
      </c>
      <c r="D8" s="7">
        <v>6587590.5508611919</v>
      </c>
      <c r="E8" s="7">
        <f t="shared" ref="E8:E31" si="0">C8 - D8</f>
        <v>3154307.8806792581</v>
      </c>
      <c r="F8" s="7">
        <v>9744430.3491032571</v>
      </c>
      <c r="G8" s="7">
        <v>6589433.9446781315</v>
      </c>
      <c r="H8" s="7">
        <f t="shared" ref="H8:H31" si="1">F8 - G8</f>
        <v>3154996.4044251256</v>
      </c>
      <c r="I8" s="7">
        <v>9750804.1134397704</v>
      </c>
      <c r="J8" s="7">
        <v>6593832.8039886756</v>
      </c>
      <c r="K8" s="7">
        <f t="shared" ref="K8:K31" si="2">I8 - J8</f>
        <v>3156971.3094510948</v>
      </c>
      <c r="L8" s="7">
        <v>9761030.4707462937</v>
      </c>
      <c r="M8" s="7">
        <v>6600772.8112818152</v>
      </c>
      <c r="N8" s="7">
        <f t="shared" ref="N8:N31" si="3">L8 - M8</f>
        <v>3160257.6594644785</v>
      </c>
      <c r="O8" s="7">
        <v>9771520.1795455329</v>
      </c>
      <c r="P8" s="7">
        <v>6607801.5048323991</v>
      </c>
      <c r="Q8" s="7">
        <f t="shared" ref="Q8:Q31" si="4">O8 - P8</f>
        <v>3163718.6747131338</v>
      </c>
      <c r="R8" s="7">
        <v>9783404.9607601482</v>
      </c>
      <c r="S8" s="7">
        <v>6615561.8476551427</v>
      </c>
      <c r="T8" s="7">
        <f t="shared" ref="T8:T31" si="5">R8 - S8</f>
        <v>3167843.1131050056</v>
      </c>
      <c r="U8" s="7">
        <v>9795286.0264965259</v>
      </c>
      <c r="V8" s="7">
        <v>6623204.6989583569</v>
      </c>
      <c r="W8" s="7">
        <f t="shared" ref="W8:W31" si="6">U8 - V8</f>
        <v>3172081.327538169</v>
      </c>
      <c r="X8" s="7">
        <v>9804964.3824498206</v>
      </c>
      <c r="Y8" s="7">
        <v>6629439.2743814075</v>
      </c>
      <c r="Z8" s="7">
        <f t="shared" ref="Z8:Z31" si="7">X8 - Y8</f>
        <v>3175525.1080684131</v>
      </c>
      <c r="AA8" s="7">
        <v>9812923.6831832547</v>
      </c>
      <c r="AB8" s="7">
        <v>6634577.3625678979</v>
      </c>
      <c r="AC8" s="7">
        <f t="shared" ref="AC8:AC31" si="8">AA8 - AB8</f>
        <v>3178346.3206153568</v>
      </c>
      <c r="AD8" s="7">
        <v>9819709.3244241904</v>
      </c>
      <c r="AE8" s="7">
        <v>6638958.7434986765</v>
      </c>
      <c r="AF8" s="7">
        <f t="shared" ref="AF8:AF31" si="9">AD8 - AE8</f>
        <v>3180750.580925514</v>
      </c>
      <c r="AG8" s="7">
        <v>9825159.2620049603</v>
      </c>
      <c r="AH8" s="7">
        <v>6642517.9116278281</v>
      </c>
      <c r="AI8" s="7">
        <f t="shared" ref="AI8:AI31" si="10">AG8 - AH8</f>
        <v>3182641.3503771322</v>
      </c>
      <c r="AJ8" s="7">
        <v>9830143.457296364</v>
      </c>
      <c r="AK8" s="7">
        <v>6645834.5362471407</v>
      </c>
      <c r="AL8" s="7">
        <f t="shared" ref="AL8:AL31" si="11">AJ8 - AK8</f>
        <v>3184308.9210492233</v>
      </c>
      <c r="AM8" s="7">
        <v>117441274.64099053</v>
      </c>
      <c r="AN8" s="7">
        <v>79409525.990578637</v>
      </c>
      <c r="AO8" s="7">
        <f t="shared" ref="AO8:AO31" si="12">AM8 - AN8</f>
        <v>38031748.650411889</v>
      </c>
      <c r="AP8" s="7">
        <v>9834250.8468431477</v>
      </c>
      <c r="AQ8" s="7">
        <v>6648602.5928984266</v>
      </c>
      <c r="AR8" s="7">
        <f t="shared" ref="AR8:AR31" si="13">AP8 - AQ8</f>
        <v>3185648.2539447211</v>
      </c>
      <c r="AS8" s="7">
        <v>9837460.7521972656</v>
      </c>
      <c r="AT8" s="7">
        <v>6650872.4703672314</v>
      </c>
      <c r="AU8" s="7">
        <f t="shared" ref="AU8:AU31" si="14">AS8 - AT8</f>
        <v>3186588.2818300342</v>
      </c>
      <c r="AV8" s="7">
        <v>9845438.4945257641</v>
      </c>
      <c r="AW8" s="7">
        <v>6656433.8574203765</v>
      </c>
      <c r="AX8" s="7">
        <f t="shared" ref="AX8:AX31" si="15">AV8 - AW8</f>
        <v>3189004.6371053876</v>
      </c>
      <c r="AY8" s="7">
        <v>9866246.9512115736</v>
      </c>
      <c r="AZ8" s="7">
        <v>6670713.5158121157</v>
      </c>
      <c r="BA8" s="7">
        <f t="shared" ref="BA8:BA31" si="16">AY8 - AZ8</f>
        <v>3195533.4353994578</v>
      </c>
      <c r="BB8" s="7">
        <v>9895909.8968153372</v>
      </c>
      <c r="BC8" s="7">
        <v>6691028.8988397028</v>
      </c>
      <c r="BD8" s="7">
        <f t="shared" ref="BD8:BD31" si="17">BB8 - BC8</f>
        <v>3204880.9979756344</v>
      </c>
      <c r="BE8" s="7">
        <v>9925004.0519398861</v>
      </c>
      <c r="BF8" s="7">
        <v>6710821.6621771706</v>
      </c>
      <c r="BG8" s="7">
        <f t="shared" ref="BG8:BG31" si="18">BE8 - BF8</f>
        <v>3214182.3897627154</v>
      </c>
      <c r="BH8" s="7">
        <v>9951850.0667357985</v>
      </c>
      <c r="BI8" s="7">
        <v>6728883.6785718063</v>
      </c>
      <c r="BJ8" s="7">
        <f t="shared" ref="BJ8:BJ31" si="19">BH8 - BI8</f>
        <v>3222966.3881639922</v>
      </c>
      <c r="BK8" s="7">
        <v>9975281.3514609076</v>
      </c>
      <c r="BL8" s="7">
        <v>6744611.5646268688</v>
      </c>
      <c r="BM8" s="7">
        <f t="shared" ref="BM8:BM31" si="20">BK8 - BL8</f>
        <v>3230669.7868340388</v>
      </c>
      <c r="BN8" s="7">
        <v>9994776.3148738667</v>
      </c>
      <c r="BO8" s="7">
        <v>6757752.872141785</v>
      </c>
      <c r="BP8" s="7">
        <f t="shared" ref="BP8:BP31" si="21">BN8 - BO8</f>
        <v>3237023.4427320817</v>
      </c>
      <c r="BQ8" s="7">
        <v>10011039.547610287</v>
      </c>
      <c r="BR8" s="7">
        <v>6768777.3861615658</v>
      </c>
      <c r="BS8" s="7">
        <f t="shared" ref="BS8:BS31" si="22">BQ8 - BR8</f>
        <v>3242262.1614487208</v>
      </c>
      <c r="BT8" s="7">
        <v>10024491.186652919</v>
      </c>
      <c r="BU8" s="7">
        <v>6777989.2543823561</v>
      </c>
      <c r="BV8" s="7">
        <f t="shared" ref="BV8:BV31" si="23">BT8 - BU8</f>
        <v>3246501.9322705632</v>
      </c>
      <c r="BW8" s="7">
        <v>10036395.630852327</v>
      </c>
      <c r="BX8" s="7">
        <v>6786263.8202874716</v>
      </c>
      <c r="BY8" s="7">
        <f t="shared" ref="BY8:BY31" si="24">BW8 - BX8</f>
        <v>3250131.8105648551</v>
      </c>
      <c r="BZ8" s="7">
        <v>119198145.09171911</v>
      </c>
      <c r="CA8" s="7">
        <v>80592751.573686793</v>
      </c>
      <c r="CB8" s="7">
        <f t="shared" ref="CB8:CB31" si="25">BZ8 - CA8</f>
        <v>38605393.518032312</v>
      </c>
    </row>
    <row r="9" spans="1:80" ht="15.75" thickBot="1" x14ac:dyDescent="0.3">
      <c r="A9" s="40" t="s">
        <v>28</v>
      </c>
      <c r="B9" s="40" t="s">
        <v>30</v>
      </c>
      <c r="C9" s="39">
        <v>9741898.4315404501</v>
      </c>
      <c r="D9" s="39">
        <v>6587590.5508611919</v>
      </c>
      <c r="E9" s="39">
        <f t="shared" si="0"/>
        <v>3154307.8806792581</v>
      </c>
      <c r="F9" s="39">
        <v>9744430.3491032571</v>
      </c>
      <c r="G9" s="39">
        <v>6589433.9446781315</v>
      </c>
      <c r="H9" s="39">
        <f t="shared" si="1"/>
        <v>3154996.4044251256</v>
      </c>
      <c r="I9" s="39">
        <v>9750804.1134397704</v>
      </c>
      <c r="J9" s="39">
        <v>6593832.8039886756</v>
      </c>
      <c r="K9" s="39">
        <f t="shared" si="2"/>
        <v>3156971.3094510948</v>
      </c>
      <c r="L9" s="39">
        <v>9761030.4707462937</v>
      </c>
      <c r="M9" s="39">
        <v>6600772.8112818152</v>
      </c>
      <c r="N9" s="39">
        <f t="shared" si="3"/>
        <v>3160257.6594644785</v>
      </c>
      <c r="O9" s="39">
        <v>9771520.1795455329</v>
      </c>
      <c r="P9" s="39">
        <v>6607801.5048323991</v>
      </c>
      <c r="Q9" s="39">
        <f t="shared" si="4"/>
        <v>3163718.6747131338</v>
      </c>
      <c r="R9" s="39">
        <v>9783404.9607601482</v>
      </c>
      <c r="S9" s="39">
        <v>6615561.8476551427</v>
      </c>
      <c r="T9" s="39">
        <f t="shared" si="5"/>
        <v>3167843.1131050056</v>
      </c>
      <c r="U9" s="39">
        <v>9795286.0264965259</v>
      </c>
      <c r="V9" s="39">
        <v>6623204.6989583569</v>
      </c>
      <c r="W9" s="39">
        <f t="shared" si="6"/>
        <v>3172081.327538169</v>
      </c>
      <c r="X9" s="39">
        <v>9804964.3824498206</v>
      </c>
      <c r="Y9" s="39">
        <v>6629439.2743814075</v>
      </c>
      <c r="Z9" s="39">
        <f t="shared" si="7"/>
        <v>3175525.1080684131</v>
      </c>
      <c r="AA9" s="39">
        <v>9812923.6831832547</v>
      </c>
      <c r="AB9" s="39">
        <v>6634577.3625678979</v>
      </c>
      <c r="AC9" s="39">
        <f t="shared" si="8"/>
        <v>3178346.3206153568</v>
      </c>
      <c r="AD9" s="39">
        <v>9819709.3244241904</v>
      </c>
      <c r="AE9" s="39">
        <v>6638958.7434986765</v>
      </c>
      <c r="AF9" s="39">
        <f t="shared" si="9"/>
        <v>3180750.580925514</v>
      </c>
      <c r="AG9" s="39">
        <v>9825159.2620049603</v>
      </c>
      <c r="AH9" s="39">
        <v>6642517.9116278281</v>
      </c>
      <c r="AI9" s="39">
        <f t="shared" si="10"/>
        <v>3182641.3503771322</v>
      </c>
      <c r="AJ9" s="39">
        <v>9830143.457296364</v>
      </c>
      <c r="AK9" s="39">
        <v>6645834.5362471407</v>
      </c>
      <c r="AL9" s="39">
        <f t="shared" si="11"/>
        <v>3184308.9210492233</v>
      </c>
      <c r="AM9" s="39">
        <v>117441274.64099053</v>
      </c>
      <c r="AN9" s="39">
        <v>79409525.990578637</v>
      </c>
      <c r="AO9" s="39">
        <f t="shared" si="12"/>
        <v>38031748.650411889</v>
      </c>
      <c r="AP9" s="39">
        <v>9834250.8468431477</v>
      </c>
      <c r="AQ9" s="39">
        <v>6648602.5928984266</v>
      </c>
      <c r="AR9" s="39">
        <f t="shared" si="13"/>
        <v>3185648.2539447211</v>
      </c>
      <c r="AS9" s="39">
        <v>9837460.7521972656</v>
      </c>
      <c r="AT9" s="39">
        <v>6650872.4703672314</v>
      </c>
      <c r="AU9" s="39">
        <f t="shared" si="14"/>
        <v>3186588.2818300342</v>
      </c>
      <c r="AV9" s="39">
        <v>9845438.4945257641</v>
      </c>
      <c r="AW9" s="39">
        <v>6656433.8574203765</v>
      </c>
      <c r="AX9" s="39">
        <f t="shared" si="15"/>
        <v>3189004.6371053876</v>
      </c>
      <c r="AY9" s="39">
        <v>9866246.9512115736</v>
      </c>
      <c r="AZ9" s="39">
        <v>6670713.5158121157</v>
      </c>
      <c r="BA9" s="39">
        <f t="shared" si="16"/>
        <v>3195533.4353994578</v>
      </c>
      <c r="BB9" s="39">
        <v>9895909.8968153372</v>
      </c>
      <c r="BC9" s="39">
        <v>6691028.8988397028</v>
      </c>
      <c r="BD9" s="39">
        <f t="shared" si="17"/>
        <v>3204880.9979756344</v>
      </c>
      <c r="BE9" s="39">
        <v>9925004.0519398861</v>
      </c>
      <c r="BF9" s="39">
        <v>6710821.6621771706</v>
      </c>
      <c r="BG9" s="39">
        <f t="shared" si="18"/>
        <v>3214182.3897627154</v>
      </c>
      <c r="BH9" s="39">
        <v>9951850.0667357985</v>
      </c>
      <c r="BI9" s="39">
        <v>6728883.6785718063</v>
      </c>
      <c r="BJ9" s="39">
        <f t="shared" si="19"/>
        <v>3222966.3881639922</v>
      </c>
      <c r="BK9" s="39">
        <v>9975281.3514609076</v>
      </c>
      <c r="BL9" s="39">
        <v>6744611.5646268688</v>
      </c>
      <c r="BM9" s="39">
        <f t="shared" si="20"/>
        <v>3230669.7868340388</v>
      </c>
      <c r="BN9" s="39">
        <v>9994776.3148738667</v>
      </c>
      <c r="BO9" s="39">
        <v>6757752.872141785</v>
      </c>
      <c r="BP9" s="39">
        <f t="shared" si="21"/>
        <v>3237023.4427320817</v>
      </c>
      <c r="BQ9" s="39">
        <v>10011039.547610287</v>
      </c>
      <c r="BR9" s="39">
        <v>6768777.3861615658</v>
      </c>
      <c r="BS9" s="39">
        <f t="shared" si="22"/>
        <v>3242262.1614487208</v>
      </c>
      <c r="BT9" s="39">
        <v>10024491.186652919</v>
      </c>
      <c r="BU9" s="39">
        <v>6777989.2543823561</v>
      </c>
      <c r="BV9" s="39">
        <f t="shared" si="23"/>
        <v>3246501.9322705632</v>
      </c>
      <c r="BW9" s="39">
        <v>10036395.630852327</v>
      </c>
      <c r="BX9" s="39">
        <v>6786263.8202874716</v>
      </c>
      <c r="BY9" s="39">
        <f t="shared" si="24"/>
        <v>3250131.8105648551</v>
      </c>
      <c r="BZ9" s="39">
        <v>119198145.09171911</v>
      </c>
      <c r="CA9" s="39">
        <v>80592751.573686793</v>
      </c>
      <c r="CB9" s="39">
        <f t="shared" si="25"/>
        <v>38605393.518032312</v>
      </c>
    </row>
    <row r="10" spans="1:80" ht="15.75" thickTop="1" x14ac:dyDescent="0.25">
      <c r="A10" s="40" t="s">
        <v>31</v>
      </c>
      <c r="B10" s="9" t="s">
        <v>29</v>
      </c>
      <c r="C10" s="7">
        <v>26462501.534316607</v>
      </c>
      <c r="D10" s="7">
        <v>13520906.718912259</v>
      </c>
      <c r="E10" s="7">
        <f t="shared" si="0"/>
        <v>12941594.815404348</v>
      </c>
      <c r="F10" s="7">
        <v>26469188.787939318</v>
      </c>
      <c r="G10" s="7">
        <v>13525676.272264685</v>
      </c>
      <c r="H10" s="7">
        <f t="shared" si="1"/>
        <v>12943512.515674632</v>
      </c>
      <c r="I10" s="7">
        <v>26475908.081703681</v>
      </c>
      <c r="J10" s="7">
        <v>13530374.186805408</v>
      </c>
      <c r="K10" s="7">
        <f t="shared" si="2"/>
        <v>12945533.894898273</v>
      </c>
      <c r="L10" s="7">
        <v>26503435.602091044</v>
      </c>
      <c r="M10" s="7">
        <v>13542155.192536309</v>
      </c>
      <c r="N10" s="7">
        <f t="shared" si="3"/>
        <v>12961280.409554735</v>
      </c>
      <c r="O10" s="7">
        <v>26532841.492662229</v>
      </c>
      <c r="P10" s="7">
        <v>13554377.908648722</v>
      </c>
      <c r="Q10" s="7">
        <f t="shared" si="4"/>
        <v>12978463.584013507</v>
      </c>
      <c r="R10" s="7">
        <v>26556604.140268095</v>
      </c>
      <c r="S10" s="7">
        <v>13564157.352573188</v>
      </c>
      <c r="T10" s="7">
        <f t="shared" si="5"/>
        <v>12992446.787694907</v>
      </c>
      <c r="U10" s="7">
        <v>26579825.486457586</v>
      </c>
      <c r="V10" s="7">
        <v>13573430.286203632</v>
      </c>
      <c r="W10" s="7">
        <f t="shared" si="6"/>
        <v>13006395.200253954</v>
      </c>
      <c r="X10" s="7">
        <v>26590488.147784837</v>
      </c>
      <c r="Y10" s="7">
        <v>13578582.460963102</v>
      </c>
      <c r="Z10" s="7">
        <f t="shared" si="7"/>
        <v>13011905.686821735</v>
      </c>
      <c r="AA10" s="7">
        <v>26602976.146262929</v>
      </c>
      <c r="AB10" s="7">
        <v>13583943.637174208</v>
      </c>
      <c r="AC10" s="7">
        <f t="shared" si="8"/>
        <v>13019032.509088721</v>
      </c>
      <c r="AD10" s="7">
        <v>26625391.546543129</v>
      </c>
      <c r="AE10" s="7">
        <v>13593068.158050319</v>
      </c>
      <c r="AF10" s="7">
        <f t="shared" si="9"/>
        <v>13032323.38849281</v>
      </c>
      <c r="AG10" s="7">
        <v>26648601.810803831</v>
      </c>
      <c r="AH10" s="7">
        <v>13602677.818996001</v>
      </c>
      <c r="AI10" s="7">
        <f t="shared" si="10"/>
        <v>13045923.99180783</v>
      </c>
      <c r="AJ10" s="7">
        <v>26704806.26223794</v>
      </c>
      <c r="AK10" s="7">
        <v>13624369.179007795</v>
      </c>
      <c r="AL10" s="7">
        <f t="shared" si="11"/>
        <v>13080437.083230145</v>
      </c>
      <c r="AM10" s="7">
        <v>318752569.0390712</v>
      </c>
      <c r="AN10" s="7">
        <v>162793719.17213568</v>
      </c>
      <c r="AO10" s="7">
        <f t="shared" si="12"/>
        <v>155958849.86693552</v>
      </c>
      <c r="AP10" s="7">
        <v>26762140.157276623</v>
      </c>
      <c r="AQ10" s="7">
        <v>13647129.708836103</v>
      </c>
      <c r="AR10" s="7">
        <f t="shared" si="13"/>
        <v>13115010.44844052</v>
      </c>
      <c r="AS10" s="7">
        <v>26778819.048825994</v>
      </c>
      <c r="AT10" s="7">
        <v>13654954.659153348</v>
      </c>
      <c r="AU10" s="7">
        <f t="shared" si="14"/>
        <v>13123864.389672646</v>
      </c>
      <c r="AV10" s="7">
        <v>26794192.973057598</v>
      </c>
      <c r="AW10" s="7">
        <v>13661957.840471471</v>
      </c>
      <c r="AX10" s="7">
        <f t="shared" si="15"/>
        <v>13132235.132586127</v>
      </c>
      <c r="AY10" s="7">
        <v>26812002.219412934</v>
      </c>
      <c r="AZ10" s="7">
        <v>13670627.915108154</v>
      </c>
      <c r="BA10" s="7">
        <f t="shared" si="16"/>
        <v>13141374.30430478</v>
      </c>
      <c r="BB10" s="7">
        <v>26829594.309163008</v>
      </c>
      <c r="BC10" s="7">
        <v>13679240.415491698</v>
      </c>
      <c r="BD10" s="7">
        <f t="shared" si="17"/>
        <v>13150353.89367131</v>
      </c>
      <c r="BE10" s="7">
        <v>26848387.387039803</v>
      </c>
      <c r="BF10" s="7">
        <v>13685466.117302839</v>
      </c>
      <c r="BG10" s="7">
        <f t="shared" si="18"/>
        <v>13162921.269736964</v>
      </c>
      <c r="BH10" s="7">
        <v>26865635.439027432</v>
      </c>
      <c r="BI10" s="7">
        <v>13690904.562878959</v>
      </c>
      <c r="BJ10" s="7">
        <f t="shared" si="19"/>
        <v>13174730.876148473</v>
      </c>
      <c r="BK10" s="7">
        <v>26876586.364727672</v>
      </c>
      <c r="BL10" s="7">
        <v>13695771.274819544</v>
      </c>
      <c r="BM10" s="7">
        <f t="shared" si="20"/>
        <v>13180815.089908129</v>
      </c>
      <c r="BN10" s="7">
        <v>26889248.030591439</v>
      </c>
      <c r="BO10" s="7">
        <v>13701469.343287697</v>
      </c>
      <c r="BP10" s="7">
        <f t="shared" si="21"/>
        <v>13187778.687303742</v>
      </c>
      <c r="BQ10" s="7">
        <v>26917119.012793608</v>
      </c>
      <c r="BR10" s="7">
        <v>13712318.336205801</v>
      </c>
      <c r="BS10" s="7">
        <f t="shared" si="22"/>
        <v>13204800.676587807</v>
      </c>
      <c r="BT10" s="7">
        <v>27230204.393174976</v>
      </c>
      <c r="BU10" s="7">
        <v>13722506.567302801</v>
      </c>
      <c r="BV10" s="7">
        <f t="shared" si="23"/>
        <v>13507697.825872175</v>
      </c>
      <c r="BW10" s="7">
        <v>27548835.26743111</v>
      </c>
      <c r="BX10" s="7">
        <v>13728522.981025783</v>
      </c>
      <c r="BY10" s="7">
        <f t="shared" si="24"/>
        <v>13820312.286405327</v>
      </c>
      <c r="BZ10" s="7">
        <v>323152764.60252213</v>
      </c>
      <c r="CA10" s="7">
        <v>164250869.72188428</v>
      </c>
      <c r="CB10" s="7">
        <f t="shared" si="25"/>
        <v>158901894.88063785</v>
      </c>
    </row>
    <row r="11" spans="1:80" ht="15.75" thickBot="1" x14ac:dyDescent="0.3">
      <c r="A11" s="40" t="s">
        <v>31</v>
      </c>
      <c r="B11" s="9" t="s">
        <v>32</v>
      </c>
      <c r="C11" s="7">
        <v>-614358.62417072</v>
      </c>
      <c r="D11" s="7">
        <v>-275963.59390739701</v>
      </c>
      <c r="E11" s="7">
        <f t="shared" si="0"/>
        <v>-338395.03026332299</v>
      </c>
      <c r="F11" s="7">
        <v>-614358.62417072</v>
      </c>
      <c r="G11" s="7">
        <v>-275963.59390739701</v>
      </c>
      <c r="H11" s="7">
        <f t="shared" si="1"/>
        <v>-338395.03026332299</v>
      </c>
      <c r="I11" s="7">
        <v>-614358.62417072</v>
      </c>
      <c r="J11" s="7">
        <v>-275963.59390739701</v>
      </c>
      <c r="K11" s="7">
        <f t="shared" si="2"/>
        <v>-338395.03026332299</v>
      </c>
      <c r="L11" s="7">
        <v>-614358.62417072</v>
      </c>
      <c r="M11" s="7">
        <v>-275963.59390739701</v>
      </c>
      <c r="N11" s="7">
        <f t="shared" si="3"/>
        <v>-338395.03026332299</v>
      </c>
      <c r="O11" s="7">
        <v>-614358.62417072</v>
      </c>
      <c r="P11" s="7">
        <v>-275963.59390739701</v>
      </c>
      <c r="Q11" s="7">
        <f t="shared" si="4"/>
        <v>-338395.03026332299</v>
      </c>
      <c r="R11" s="7">
        <v>-614358.62417072</v>
      </c>
      <c r="S11" s="7">
        <v>-275963.59390739701</v>
      </c>
      <c r="T11" s="7">
        <f t="shared" si="5"/>
        <v>-338395.03026332299</v>
      </c>
      <c r="U11" s="7">
        <v>-614358.62417072</v>
      </c>
      <c r="V11" s="7">
        <v>-275963.59390739701</v>
      </c>
      <c r="W11" s="7">
        <f t="shared" si="6"/>
        <v>-338395.03026332299</v>
      </c>
      <c r="X11" s="7">
        <v>-614358.62417072</v>
      </c>
      <c r="Y11" s="7">
        <v>-275963.59390739701</v>
      </c>
      <c r="Z11" s="7">
        <f t="shared" si="7"/>
        <v>-338395.03026332299</v>
      </c>
      <c r="AA11" s="7">
        <v>-614358.62417072</v>
      </c>
      <c r="AB11" s="7">
        <v>-275963.59390739701</v>
      </c>
      <c r="AC11" s="7">
        <f t="shared" si="8"/>
        <v>-338395.03026332299</v>
      </c>
      <c r="AD11" s="7">
        <v>-614358.62417072</v>
      </c>
      <c r="AE11" s="7">
        <v>-275963.59390739701</v>
      </c>
      <c r="AF11" s="7">
        <f t="shared" si="9"/>
        <v>-338395.03026332299</v>
      </c>
      <c r="AG11" s="7">
        <v>-614358.62417072</v>
      </c>
      <c r="AH11" s="7">
        <v>-275963.59390739701</v>
      </c>
      <c r="AI11" s="7">
        <f t="shared" si="10"/>
        <v>-338395.03026332299</v>
      </c>
      <c r="AJ11" s="7">
        <v>-614358.62417072</v>
      </c>
      <c r="AK11" s="7">
        <v>-275963.59390739701</v>
      </c>
      <c r="AL11" s="7">
        <f t="shared" si="11"/>
        <v>-338395.03026332299</v>
      </c>
      <c r="AM11" s="7">
        <v>-7372303.4900486385</v>
      </c>
      <c r="AN11" s="7">
        <v>-3311563.1268887641</v>
      </c>
      <c r="AO11" s="7">
        <f t="shared" si="12"/>
        <v>-4060740.3631598745</v>
      </c>
      <c r="AP11" s="7">
        <v>-614358.62417072</v>
      </c>
      <c r="AQ11" s="7">
        <v>-275963.59390739701</v>
      </c>
      <c r="AR11" s="7">
        <f t="shared" si="13"/>
        <v>-338395.03026332299</v>
      </c>
      <c r="AS11" s="7">
        <v>-614358.62417072</v>
      </c>
      <c r="AT11" s="7">
        <v>-275963.59390739701</v>
      </c>
      <c r="AU11" s="7">
        <f t="shared" si="14"/>
        <v>-338395.03026332299</v>
      </c>
      <c r="AV11" s="7">
        <v>-614358.62417072</v>
      </c>
      <c r="AW11" s="7">
        <v>-275963.59390739701</v>
      </c>
      <c r="AX11" s="7">
        <f t="shared" si="15"/>
        <v>-338395.03026332299</v>
      </c>
      <c r="AY11" s="7">
        <v>-614358.62417072</v>
      </c>
      <c r="AZ11" s="7">
        <v>-275963.59390739701</v>
      </c>
      <c r="BA11" s="7">
        <f t="shared" si="16"/>
        <v>-338395.03026332299</v>
      </c>
      <c r="BB11" s="7">
        <v>-614358.62417072</v>
      </c>
      <c r="BC11" s="7">
        <v>-275963.59390739701</v>
      </c>
      <c r="BD11" s="7">
        <f t="shared" si="17"/>
        <v>-338395.03026332299</v>
      </c>
      <c r="BE11" s="7">
        <v>-614358.62417072</v>
      </c>
      <c r="BF11" s="7">
        <v>-275963.59390739701</v>
      </c>
      <c r="BG11" s="7">
        <f t="shared" si="18"/>
        <v>-338395.03026332299</v>
      </c>
      <c r="BH11" s="7">
        <v>-614358.62417072</v>
      </c>
      <c r="BI11" s="7">
        <v>-275963.59390739701</v>
      </c>
      <c r="BJ11" s="7">
        <f t="shared" si="19"/>
        <v>-338395.03026332299</v>
      </c>
      <c r="BK11" s="7">
        <v>-614358.62417072</v>
      </c>
      <c r="BL11" s="7">
        <v>-275963.59390739701</v>
      </c>
      <c r="BM11" s="7">
        <f t="shared" si="20"/>
        <v>-338395.03026332299</v>
      </c>
      <c r="BN11" s="7">
        <v>-614358.62417072</v>
      </c>
      <c r="BO11" s="7">
        <v>-275963.59390739701</v>
      </c>
      <c r="BP11" s="7">
        <f t="shared" si="21"/>
        <v>-338395.03026332299</v>
      </c>
      <c r="BQ11" s="7">
        <v>-614358.62417072</v>
      </c>
      <c r="BR11" s="7">
        <v>-275963.59390739701</v>
      </c>
      <c r="BS11" s="7">
        <f t="shared" si="22"/>
        <v>-338395.03026332299</v>
      </c>
      <c r="BT11" s="7">
        <v>-614358.62417072</v>
      </c>
      <c r="BU11" s="7">
        <v>-275963.59390739701</v>
      </c>
      <c r="BV11" s="7">
        <f t="shared" si="23"/>
        <v>-338395.03026332299</v>
      </c>
      <c r="BW11" s="7">
        <v>-614358.62417072</v>
      </c>
      <c r="BX11" s="7">
        <v>-275963.59390739701</v>
      </c>
      <c r="BY11" s="7">
        <f t="shared" si="24"/>
        <v>-338395.03026332299</v>
      </c>
      <c r="BZ11" s="7">
        <v>-7372303.4900486385</v>
      </c>
      <c r="CA11" s="7">
        <v>-3311563.1268887641</v>
      </c>
      <c r="CB11" s="7">
        <f t="shared" si="25"/>
        <v>-4060740.3631598745</v>
      </c>
    </row>
    <row r="12" spans="1:80" ht="15.75" thickBot="1" x14ac:dyDescent="0.3">
      <c r="A12" s="40" t="s">
        <v>31</v>
      </c>
      <c r="B12" s="40" t="s">
        <v>33</v>
      </c>
      <c r="C12" s="39">
        <v>25848142.910145886</v>
      </c>
      <c r="D12" s="39">
        <v>13244943.125004862</v>
      </c>
      <c r="E12" s="39">
        <f t="shared" si="0"/>
        <v>12603199.785141025</v>
      </c>
      <c r="F12" s="39">
        <v>25854830.163768597</v>
      </c>
      <c r="G12" s="39">
        <v>13249712.678357288</v>
      </c>
      <c r="H12" s="39">
        <f t="shared" si="1"/>
        <v>12605117.485411309</v>
      </c>
      <c r="I12" s="39">
        <v>25861549.457532961</v>
      </c>
      <c r="J12" s="39">
        <v>13254410.592898011</v>
      </c>
      <c r="K12" s="39">
        <f t="shared" si="2"/>
        <v>12607138.86463495</v>
      </c>
      <c r="L12" s="39">
        <v>25889076.977920324</v>
      </c>
      <c r="M12" s="39">
        <v>13266191.598628912</v>
      </c>
      <c r="N12" s="39">
        <f t="shared" si="3"/>
        <v>12622885.379291411</v>
      </c>
      <c r="O12" s="39">
        <v>25918482.868491508</v>
      </c>
      <c r="P12" s="39">
        <v>13278414.314741325</v>
      </c>
      <c r="Q12" s="39">
        <f t="shared" si="4"/>
        <v>12640068.553750183</v>
      </c>
      <c r="R12" s="39">
        <v>25942245.516097374</v>
      </c>
      <c r="S12" s="39">
        <v>13288193.758665791</v>
      </c>
      <c r="T12" s="39">
        <f t="shared" si="5"/>
        <v>12654051.757431583</v>
      </c>
      <c r="U12" s="39">
        <v>25965466.862286866</v>
      </c>
      <c r="V12" s="39">
        <v>13297466.692296235</v>
      </c>
      <c r="W12" s="39">
        <f t="shared" si="6"/>
        <v>12668000.169990631</v>
      </c>
      <c r="X12" s="39">
        <v>25976129.523614116</v>
      </c>
      <c r="Y12" s="39">
        <v>13302618.867055705</v>
      </c>
      <c r="Z12" s="39">
        <f t="shared" si="7"/>
        <v>12673510.656558411</v>
      </c>
      <c r="AA12" s="39">
        <v>25988617.522092208</v>
      </c>
      <c r="AB12" s="39">
        <v>13307980.04326681</v>
      </c>
      <c r="AC12" s="39">
        <f t="shared" si="8"/>
        <v>12680637.478825398</v>
      </c>
      <c r="AD12" s="39">
        <v>26011032.922372408</v>
      </c>
      <c r="AE12" s="39">
        <v>13317104.564142922</v>
      </c>
      <c r="AF12" s="39">
        <f t="shared" si="9"/>
        <v>12693928.358229486</v>
      </c>
      <c r="AG12" s="39">
        <v>26034243.18663311</v>
      </c>
      <c r="AH12" s="39">
        <v>13326714.225088604</v>
      </c>
      <c r="AI12" s="39">
        <f t="shared" si="10"/>
        <v>12707528.961544506</v>
      </c>
      <c r="AJ12" s="39">
        <v>26090447.638067219</v>
      </c>
      <c r="AK12" s="39">
        <v>13348405.585100397</v>
      </c>
      <c r="AL12" s="39">
        <f t="shared" si="11"/>
        <v>12742042.052966822</v>
      </c>
      <c r="AM12" s="39">
        <v>311380265.54902256</v>
      </c>
      <c r="AN12" s="39">
        <v>159482156.04524693</v>
      </c>
      <c r="AO12" s="39">
        <f t="shared" si="12"/>
        <v>151898109.50377563</v>
      </c>
      <c r="AP12" s="39">
        <v>26147781.533105902</v>
      </c>
      <c r="AQ12" s="39">
        <v>13371166.114928706</v>
      </c>
      <c r="AR12" s="39">
        <f t="shared" si="13"/>
        <v>12776615.418177197</v>
      </c>
      <c r="AS12" s="39">
        <v>26164460.424655274</v>
      </c>
      <c r="AT12" s="39">
        <v>13378991.065245951</v>
      </c>
      <c r="AU12" s="39">
        <f t="shared" si="14"/>
        <v>12785469.359409323</v>
      </c>
      <c r="AV12" s="39">
        <v>26179834.348886877</v>
      </c>
      <c r="AW12" s="39">
        <v>13385994.246564073</v>
      </c>
      <c r="AX12" s="39">
        <f t="shared" si="15"/>
        <v>12793840.102322804</v>
      </c>
      <c r="AY12" s="39">
        <v>26197643.595242213</v>
      </c>
      <c r="AZ12" s="39">
        <v>13394664.321200756</v>
      </c>
      <c r="BA12" s="39">
        <f t="shared" si="16"/>
        <v>12802979.274041457</v>
      </c>
      <c r="BB12" s="39">
        <v>26215235.684992287</v>
      </c>
      <c r="BC12" s="39">
        <v>13403276.821584301</v>
      </c>
      <c r="BD12" s="39">
        <f t="shared" si="17"/>
        <v>12811958.863407986</v>
      </c>
      <c r="BE12" s="39">
        <v>26234028.762869082</v>
      </c>
      <c r="BF12" s="39">
        <v>13409502.523395441</v>
      </c>
      <c r="BG12" s="39">
        <f t="shared" si="18"/>
        <v>12824526.239473641</v>
      </c>
      <c r="BH12" s="39">
        <v>26251276.814856712</v>
      </c>
      <c r="BI12" s="39">
        <v>13414940.968971562</v>
      </c>
      <c r="BJ12" s="39">
        <f t="shared" si="19"/>
        <v>12836335.84588515</v>
      </c>
      <c r="BK12" s="39">
        <v>26262227.740556952</v>
      </c>
      <c r="BL12" s="39">
        <v>13419807.680912146</v>
      </c>
      <c r="BM12" s="39">
        <f t="shared" si="20"/>
        <v>12842420.059644805</v>
      </c>
      <c r="BN12" s="39">
        <v>26274889.406420719</v>
      </c>
      <c r="BO12" s="39">
        <v>13425505.7493803</v>
      </c>
      <c r="BP12" s="39">
        <f t="shared" si="21"/>
        <v>12849383.657040419</v>
      </c>
      <c r="BQ12" s="39">
        <v>26302760.388622887</v>
      </c>
      <c r="BR12" s="39">
        <v>13436354.742298404</v>
      </c>
      <c r="BS12" s="39">
        <f t="shared" si="22"/>
        <v>12866405.646324484</v>
      </c>
      <c r="BT12" s="39">
        <v>26615845.769004256</v>
      </c>
      <c r="BU12" s="39">
        <v>13446542.973395403</v>
      </c>
      <c r="BV12" s="39">
        <f t="shared" si="23"/>
        <v>13169302.795608852</v>
      </c>
      <c r="BW12" s="39">
        <v>26934476.64326039</v>
      </c>
      <c r="BX12" s="39">
        <v>13452559.387118386</v>
      </c>
      <c r="BY12" s="39">
        <f t="shared" si="24"/>
        <v>13481917.256142003</v>
      </c>
      <c r="BZ12" s="39">
        <v>315780461.11247349</v>
      </c>
      <c r="CA12" s="39">
        <v>160939306.59499553</v>
      </c>
      <c r="CB12" s="39">
        <f t="shared" si="25"/>
        <v>154841154.51747796</v>
      </c>
    </row>
    <row r="13" spans="1:80" ht="16.5" thickTop="1" thickBot="1" x14ac:dyDescent="0.3">
      <c r="A13" s="40" t="s">
        <v>34</v>
      </c>
      <c r="B13" s="9" t="s">
        <v>29</v>
      </c>
      <c r="C13" s="7">
        <v>40456272.26428014</v>
      </c>
      <c r="D13" s="7">
        <v>36696150.37798778</v>
      </c>
      <c r="E13" s="7">
        <f t="shared" si="0"/>
        <v>3760121.8862923607</v>
      </c>
      <c r="F13" s="7">
        <v>40446524.759466723</v>
      </c>
      <c r="G13" s="7">
        <v>36706636.438179784</v>
      </c>
      <c r="H13" s="7">
        <f t="shared" si="1"/>
        <v>3739888.3212869391</v>
      </c>
      <c r="I13" s="7">
        <v>40679410.629428871</v>
      </c>
      <c r="J13" s="7">
        <v>36932800.173891082</v>
      </c>
      <c r="K13" s="7">
        <f t="shared" si="2"/>
        <v>3746610.4555377886</v>
      </c>
      <c r="L13" s="7">
        <v>40888402.296869308</v>
      </c>
      <c r="M13" s="7">
        <v>37136182.546342887</v>
      </c>
      <c r="N13" s="7">
        <f t="shared" si="3"/>
        <v>3752219.7505264208</v>
      </c>
      <c r="O13" s="7">
        <v>41193601.737380512</v>
      </c>
      <c r="P13" s="7">
        <v>37416885.299469285</v>
      </c>
      <c r="Q13" s="7">
        <f t="shared" si="4"/>
        <v>3776716.4379112273</v>
      </c>
      <c r="R13" s="7">
        <v>41522674.038778588</v>
      </c>
      <c r="S13" s="7">
        <v>37718632.082063653</v>
      </c>
      <c r="T13" s="7">
        <f t="shared" si="5"/>
        <v>3804041.9567149356</v>
      </c>
      <c r="U13" s="7">
        <v>41706936.443934515</v>
      </c>
      <c r="V13" s="7">
        <v>37909526.577139601</v>
      </c>
      <c r="W13" s="7">
        <f t="shared" si="6"/>
        <v>3797409.866794914</v>
      </c>
      <c r="X13" s="7">
        <v>41926149.235622704</v>
      </c>
      <c r="Y13" s="7">
        <v>38148436.948328398</v>
      </c>
      <c r="Z13" s="7">
        <f t="shared" si="7"/>
        <v>3777712.2872943059</v>
      </c>
      <c r="AA13" s="7">
        <v>42119290.08955124</v>
      </c>
      <c r="AB13" s="7">
        <v>38361197.058321357</v>
      </c>
      <c r="AC13" s="7">
        <f t="shared" si="8"/>
        <v>3758093.0312298834</v>
      </c>
      <c r="AD13" s="7">
        <v>42299069.846808016</v>
      </c>
      <c r="AE13" s="7">
        <v>38555959.916376382</v>
      </c>
      <c r="AF13" s="7">
        <f t="shared" si="9"/>
        <v>3743109.9304316342</v>
      </c>
      <c r="AG13" s="7">
        <v>42391866.429924086</v>
      </c>
      <c r="AH13" s="7">
        <v>38661890.811195798</v>
      </c>
      <c r="AI13" s="7">
        <f t="shared" si="10"/>
        <v>3729975.6187282875</v>
      </c>
      <c r="AJ13" s="7">
        <v>42565532.841215037</v>
      </c>
      <c r="AK13" s="7">
        <v>38819862.93735709</v>
      </c>
      <c r="AL13" s="7">
        <f t="shared" si="11"/>
        <v>3745669.9038579464</v>
      </c>
      <c r="AM13" s="7">
        <v>498195730.61325985</v>
      </c>
      <c r="AN13" s="7">
        <v>453064161.16665334</v>
      </c>
      <c r="AO13" s="7">
        <f t="shared" si="12"/>
        <v>45131569.446606517</v>
      </c>
      <c r="AP13" s="7">
        <v>42708700.452421054</v>
      </c>
      <c r="AQ13" s="7">
        <v>38952881.49713625</v>
      </c>
      <c r="AR13" s="7">
        <f t="shared" si="13"/>
        <v>3755818.9552848041</v>
      </c>
      <c r="AS13" s="7">
        <v>42794625.874390192</v>
      </c>
      <c r="AT13" s="7">
        <v>39038266.766272984</v>
      </c>
      <c r="AU13" s="7">
        <f t="shared" si="14"/>
        <v>3756359.1081172079</v>
      </c>
      <c r="AV13" s="7">
        <v>42872874.283519313</v>
      </c>
      <c r="AW13" s="7">
        <v>39123206.583568484</v>
      </c>
      <c r="AX13" s="7">
        <f t="shared" si="15"/>
        <v>3749667.6999508291</v>
      </c>
      <c r="AY13" s="7">
        <v>42933501.932922058</v>
      </c>
      <c r="AZ13" s="7">
        <v>39204869.313819364</v>
      </c>
      <c r="BA13" s="7">
        <f t="shared" si="16"/>
        <v>3728632.6191026941</v>
      </c>
      <c r="BB13" s="7">
        <v>43033350.212870091</v>
      </c>
      <c r="BC13" s="7">
        <v>39304983.252446286</v>
      </c>
      <c r="BD13" s="7">
        <f t="shared" si="17"/>
        <v>3728366.9604238048</v>
      </c>
      <c r="BE13" s="7">
        <v>43098563.487778001</v>
      </c>
      <c r="BF13" s="7">
        <v>39378016.928253025</v>
      </c>
      <c r="BG13" s="7">
        <f t="shared" si="18"/>
        <v>3720546.5595249757</v>
      </c>
      <c r="BH13" s="7">
        <v>43151767.387672417</v>
      </c>
      <c r="BI13" s="7">
        <v>39437873.628103338</v>
      </c>
      <c r="BJ13" s="7">
        <f t="shared" si="19"/>
        <v>3713893.7595690787</v>
      </c>
      <c r="BK13" s="7">
        <v>43219901.706163675</v>
      </c>
      <c r="BL13" s="7">
        <v>39508966.436437078</v>
      </c>
      <c r="BM13" s="7">
        <f t="shared" si="20"/>
        <v>3710935.2697265968</v>
      </c>
      <c r="BN13" s="7">
        <v>43295632.875725515</v>
      </c>
      <c r="BO13" s="7">
        <v>39584141.711994253</v>
      </c>
      <c r="BP13" s="7">
        <f t="shared" si="21"/>
        <v>3711491.1637312621</v>
      </c>
      <c r="BQ13" s="7">
        <v>43328412.269539312</v>
      </c>
      <c r="BR13" s="7">
        <v>39610807.314235583</v>
      </c>
      <c r="BS13" s="7">
        <f t="shared" si="22"/>
        <v>3717604.9553037286</v>
      </c>
      <c r="BT13" s="7">
        <v>43330598.570705354</v>
      </c>
      <c r="BU13" s="7">
        <v>39623930.950697996</v>
      </c>
      <c r="BV13" s="7">
        <f t="shared" si="23"/>
        <v>3706667.6200073585</v>
      </c>
      <c r="BW13" s="7">
        <v>43344896.922092132</v>
      </c>
      <c r="BX13" s="7">
        <v>39642428.683994666</v>
      </c>
      <c r="BY13" s="7">
        <f t="shared" si="24"/>
        <v>3702468.2380974665</v>
      </c>
      <c r="BZ13" s="7">
        <v>517112825.97579926</v>
      </c>
      <c r="CA13" s="7">
        <v>472410373.06695968</v>
      </c>
      <c r="CB13" s="7">
        <f t="shared" si="25"/>
        <v>44702452.908839583</v>
      </c>
    </row>
    <row r="14" spans="1:80" ht="15.75" thickBot="1" x14ac:dyDescent="0.3">
      <c r="A14" s="40" t="s">
        <v>34</v>
      </c>
      <c r="B14" s="40" t="s">
        <v>35</v>
      </c>
      <c r="C14" s="39">
        <v>40456272.26428014</v>
      </c>
      <c r="D14" s="39">
        <v>36696150.37798778</v>
      </c>
      <c r="E14" s="39">
        <f t="shared" si="0"/>
        <v>3760121.8862923607</v>
      </c>
      <c r="F14" s="39">
        <v>40446524.759466723</v>
      </c>
      <c r="G14" s="39">
        <v>36706636.438179784</v>
      </c>
      <c r="H14" s="39">
        <f t="shared" si="1"/>
        <v>3739888.3212869391</v>
      </c>
      <c r="I14" s="39">
        <v>40679410.629428871</v>
      </c>
      <c r="J14" s="39">
        <v>36932800.173891082</v>
      </c>
      <c r="K14" s="39">
        <f t="shared" si="2"/>
        <v>3746610.4555377886</v>
      </c>
      <c r="L14" s="39">
        <v>40888402.296869308</v>
      </c>
      <c r="M14" s="39">
        <v>37136182.546342887</v>
      </c>
      <c r="N14" s="39">
        <f t="shared" si="3"/>
        <v>3752219.7505264208</v>
      </c>
      <c r="O14" s="39">
        <v>41193601.737380512</v>
      </c>
      <c r="P14" s="39">
        <v>37416885.299469285</v>
      </c>
      <c r="Q14" s="39">
        <f t="shared" si="4"/>
        <v>3776716.4379112273</v>
      </c>
      <c r="R14" s="39">
        <v>41522674.038778588</v>
      </c>
      <c r="S14" s="39">
        <v>37718632.082063653</v>
      </c>
      <c r="T14" s="39">
        <f t="shared" si="5"/>
        <v>3804041.9567149356</v>
      </c>
      <c r="U14" s="39">
        <v>41706936.443934515</v>
      </c>
      <c r="V14" s="39">
        <v>37909526.577139601</v>
      </c>
      <c r="W14" s="39">
        <f t="shared" si="6"/>
        <v>3797409.866794914</v>
      </c>
      <c r="X14" s="39">
        <v>41926149.235622704</v>
      </c>
      <c r="Y14" s="39">
        <v>38148436.948328398</v>
      </c>
      <c r="Z14" s="39">
        <f t="shared" si="7"/>
        <v>3777712.2872943059</v>
      </c>
      <c r="AA14" s="39">
        <v>42119290.08955124</v>
      </c>
      <c r="AB14" s="39">
        <v>38361197.058321357</v>
      </c>
      <c r="AC14" s="39">
        <f t="shared" si="8"/>
        <v>3758093.0312298834</v>
      </c>
      <c r="AD14" s="39">
        <v>42299069.846808016</v>
      </c>
      <c r="AE14" s="39">
        <v>38555959.916376382</v>
      </c>
      <c r="AF14" s="39">
        <f t="shared" si="9"/>
        <v>3743109.9304316342</v>
      </c>
      <c r="AG14" s="39">
        <v>42391866.429924086</v>
      </c>
      <c r="AH14" s="39">
        <v>38661890.811195798</v>
      </c>
      <c r="AI14" s="39">
        <f t="shared" si="10"/>
        <v>3729975.6187282875</v>
      </c>
      <c r="AJ14" s="39">
        <v>42565532.841215037</v>
      </c>
      <c r="AK14" s="39">
        <v>38819862.93735709</v>
      </c>
      <c r="AL14" s="39">
        <f t="shared" si="11"/>
        <v>3745669.9038579464</v>
      </c>
      <c r="AM14" s="39">
        <v>498195730.61325985</v>
      </c>
      <c r="AN14" s="39">
        <v>453064161.16665334</v>
      </c>
      <c r="AO14" s="39">
        <f t="shared" si="12"/>
        <v>45131569.446606517</v>
      </c>
      <c r="AP14" s="39">
        <v>42708700.452421054</v>
      </c>
      <c r="AQ14" s="39">
        <v>38952881.49713625</v>
      </c>
      <c r="AR14" s="39">
        <f t="shared" si="13"/>
        <v>3755818.9552848041</v>
      </c>
      <c r="AS14" s="39">
        <v>42794625.874390192</v>
      </c>
      <c r="AT14" s="39">
        <v>39038266.766272984</v>
      </c>
      <c r="AU14" s="39">
        <f t="shared" si="14"/>
        <v>3756359.1081172079</v>
      </c>
      <c r="AV14" s="39">
        <v>42872874.283519313</v>
      </c>
      <c r="AW14" s="39">
        <v>39123206.583568484</v>
      </c>
      <c r="AX14" s="39">
        <f t="shared" si="15"/>
        <v>3749667.6999508291</v>
      </c>
      <c r="AY14" s="39">
        <v>42933501.932922058</v>
      </c>
      <c r="AZ14" s="39">
        <v>39204869.313819364</v>
      </c>
      <c r="BA14" s="39">
        <f t="shared" si="16"/>
        <v>3728632.6191026941</v>
      </c>
      <c r="BB14" s="39">
        <v>43033350.212870091</v>
      </c>
      <c r="BC14" s="39">
        <v>39304983.252446286</v>
      </c>
      <c r="BD14" s="39">
        <f t="shared" si="17"/>
        <v>3728366.9604238048</v>
      </c>
      <c r="BE14" s="39">
        <v>43098563.487778001</v>
      </c>
      <c r="BF14" s="39">
        <v>39378016.928253025</v>
      </c>
      <c r="BG14" s="39">
        <f t="shared" si="18"/>
        <v>3720546.5595249757</v>
      </c>
      <c r="BH14" s="39">
        <v>43151767.387672417</v>
      </c>
      <c r="BI14" s="39">
        <v>39437873.628103338</v>
      </c>
      <c r="BJ14" s="39">
        <f t="shared" si="19"/>
        <v>3713893.7595690787</v>
      </c>
      <c r="BK14" s="39">
        <v>43219901.706163675</v>
      </c>
      <c r="BL14" s="39">
        <v>39508966.436437078</v>
      </c>
      <c r="BM14" s="39">
        <f t="shared" si="20"/>
        <v>3710935.2697265968</v>
      </c>
      <c r="BN14" s="39">
        <v>43295632.875725515</v>
      </c>
      <c r="BO14" s="39">
        <v>39584141.711994253</v>
      </c>
      <c r="BP14" s="39">
        <f t="shared" si="21"/>
        <v>3711491.1637312621</v>
      </c>
      <c r="BQ14" s="39">
        <v>43328412.269539312</v>
      </c>
      <c r="BR14" s="39">
        <v>39610807.314235583</v>
      </c>
      <c r="BS14" s="39">
        <f t="shared" si="22"/>
        <v>3717604.9553037286</v>
      </c>
      <c r="BT14" s="39">
        <v>43330598.570705354</v>
      </c>
      <c r="BU14" s="39">
        <v>39623930.950697996</v>
      </c>
      <c r="BV14" s="39">
        <f t="shared" si="23"/>
        <v>3706667.6200073585</v>
      </c>
      <c r="BW14" s="39">
        <v>43344896.922092132</v>
      </c>
      <c r="BX14" s="39">
        <v>39642428.683994666</v>
      </c>
      <c r="BY14" s="39">
        <f t="shared" si="24"/>
        <v>3702468.2380974665</v>
      </c>
      <c r="BZ14" s="39">
        <v>517112825.97579926</v>
      </c>
      <c r="CA14" s="39">
        <v>472410373.06695968</v>
      </c>
      <c r="CB14" s="39">
        <f t="shared" si="25"/>
        <v>44702452.908839583</v>
      </c>
    </row>
    <row r="15" spans="1:80" ht="15.75" thickTop="1" x14ac:dyDescent="0.25">
      <c r="A15" s="40" t="s">
        <v>36</v>
      </c>
      <c r="B15" s="9" t="s">
        <v>29</v>
      </c>
      <c r="C15" s="7">
        <v>11012535.562390575</v>
      </c>
      <c r="D15" s="7">
        <v>11664178.850252392</v>
      </c>
      <c r="E15" s="7">
        <f t="shared" si="0"/>
        <v>-651643.28786181659</v>
      </c>
      <c r="F15" s="7">
        <v>11054136.706832161</v>
      </c>
      <c r="G15" s="7">
        <v>11715316.831983402</v>
      </c>
      <c r="H15" s="7">
        <f t="shared" si="1"/>
        <v>-661180.1251512412</v>
      </c>
      <c r="I15" s="7">
        <v>11091905.884175366</v>
      </c>
      <c r="J15" s="7">
        <v>11761856.474031541</v>
      </c>
      <c r="K15" s="7">
        <f t="shared" si="2"/>
        <v>-669950.58985617571</v>
      </c>
      <c r="L15" s="7">
        <v>11130496.244659901</v>
      </c>
      <c r="M15" s="7">
        <v>11809381.545402158</v>
      </c>
      <c r="N15" s="7">
        <f t="shared" si="3"/>
        <v>-678885.30074225739</v>
      </c>
      <c r="O15" s="7">
        <v>11167377.198482905</v>
      </c>
      <c r="P15" s="7">
        <v>11854855.334468503</v>
      </c>
      <c r="Q15" s="7">
        <f t="shared" si="4"/>
        <v>-687478.13598559797</v>
      </c>
      <c r="R15" s="7">
        <v>11201558.207580661</v>
      </c>
      <c r="S15" s="7">
        <v>11897089.1942218</v>
      </c>
      <c r="T15" s="7">
        <f t="shared" si="5"/>
        <v>-695530.98664113879</v>
      </c>
      <c r="U15" s="7">
        <v>11233448.523195934</v>
      </c>
      <c r="V15" s="7">
        <v>11936574.226759342</v>
      </c>
      <c r="W15" s="7">
        <f t="shared" si="6"/>
        <v>-703125.70356340893</v>
      </c>
      <c r="X15" s="7">
        <v>11264731.279854368</v>
      </c>
      <c r="Y15" s="7">
        <v>11975330.192349665</v>
      </c>
      <c r="Z15" s="7">
        <f t="shared" si="7"/>
        <v>-710598.91249529645</v>
      </c>
      <c r="AA15" s="7">
        <v>11295702.690372186</v>
      </c>
      <c r="AB15" s="7">
        <v>12013712.545482146</v>
      </c>
      <c r="AC15" s="7">
        <f t="shared" si="8"/>
        <v>-718009.85510995984</v>
      </c>
      <c r="AD15" s="7">
        <v>11325574.352159426</v>
      </c>
      <c r="AE15" s="7">
        <v>12050775.20236722</v>
      </c>
      <c r="AF15" s="7">
        <f t="shared" si="9"/>
        <v>-725200.85020779446</v>
      </c>
      <c r="AG15" s="7">
        <v>11355655.103817903</v>
      </c>
      <c r="AH15" s="7">
        <v>12088079.030919168</v>
      </c>
      <c r="AI15" s="7">
        <f t="shared" si="10"/>
        <v>-732423.92710126564</v>
      </c>
      <c r="AJ15" s="7">
        <v>11495267.007421413</v>
      </c>
      <c r="AK15" s="7">
        <v>12256788.403855532</v>
      </c>
      <c r="AL15" s="7">
        <f t="shared" si="11"/>
        <v>-761521.39643411897</v>
      </c>
      <c r="AM15" s="7">
        <v>134628388.76094288</v>
      </c>
      <c r="AN15" s="7">
        <v>143023937.83209291</v>
      </c>
      <c r="AO15" s="7">
        <f t="shared" si="12"/>
        <v>-8395549.0711500347</v>
      </c>
      <c r="AP15" s="7">
        <v>11634215.628576975</v>
      </c>
      <c r="AQ15" s="7">
        <v>12424685.555491483</v>
      </c>
      <c r="AR15" s="7">
        <f t="shared" si="13"/>
        <v>-790469.92691450752</v>
      </c>
      <c r="AS15" s="7">
        <v>11664368.081836026</v>
      </c>
      <c r="AT15" s="7">
        <v>12462029.512078902</v>
      </c>
      <c r="AU15" s="7">
        <f t="shared" si="14"/>
        <v>-797661.43024287559</v>
      </c>
      <c r="AV15" s="7">
        <v>11696410.559871785</v>
      </c>
      <c r="AW15" s="7">
        <v>12501667.525139494</v>
      </c>
      <c r="AX15" s="7">
        <f t="shared" si="15"/>
        <v>-805256.96526770853</v>
      </c>
      <c r="AY15" s="7">
        <v>11729189.232185293</v>
      </c>
      <c r="AZ15" s="7">
        <v>12542218.609135311</v>
      </c>
      <c r="BA15" s="7">
        <f t="shared" si="16"/>
        <v>-813029.37695001811</v>
      </c>
      <c r="BB15" s="7">
        <v>11897520.453370877</v>
      </c>
      <c r="BC15" s="7">
        <v>12745432.750094285</v>
      </c>
      <c r="BD15" s="7">
        <f t="shared" si="17"/>
        <v>-847912.29672340862</v>
      </c>
      <c r="BE15" s="7">
        <v>12098392.594343912</v>
      </c>
      <c r="BF15" s="7">
        <v>12987655.685632698</v>
      </c>
      <c r="BG15" s="7">
        <f t="shared" si="18"/>
        <v>-889263.09128878638</v>
      </c>
      <c r="BH15" s="7">
        <v>12161451.582179336</v>
      </c>
      <c r="BI15" s="7">
        <v>13064502.835173253</v>
      </c>
      <c r="BJ15" s="7">
        <f t="shared" si="19"/>
        <v>-903051.25299391709</v>
      </c>
      <c r="BK15" s="7">
        <v>12189978.26725705</v>
      </c>
      <c r="BL15" s="7">
        <v>13099951.527570946</v>
      </c>
      <c r="BM15" s="7">
        <f t="shared" si="20"/>
        <v>-909973.26031389646</v>
      </c>
      <c r="BN15" s="7">
        <v>12217686.686395863</v>
      </c>
      <c r="BO15" s="7">
        <v>13134418.300777908</v>
      </c>
      <c r="BP15" s="7">
        <f t="shared" si="21"/>
        <v>-916731.61438204534</v>
      </c>
      <c r="BQ15" s="7">
        <v>12244767.550911946</v>
      </c>
      <c r="BR15" s="7">
        <v>13168132.008388581</v>
      </c>
      <c r="BS15" s="7">
        <f t="shared" si="22"/>
        <v>-923364.45747663453</v>
      </c>
      <c r="BT15" s="7">
        <v>12273157.402092852</v>
      </c>
      <c r="BU15" s="7">
        <v>13203416.499959473</v>
      </c>
      <c r="BV15" s="7">
        <f t="shared" si="23"/>
        <v>-930259.09786662087</v>
      </c>
      <c r="BW15" s="7">
        <v>12340704.780823482</v>
      </c>
      <c r="BX15" s="7">
        <v>13285690.024561292</v>
      </c>
      <c r="BY15" s="7">
        <f t="shared" si="24"/>
        <v>-944985.24373780936</v>
      </c>
      <c r="BZ15" s="7">
        <v>144147842.81984541</v>
      </c>
      <c r="CA15" s="7">
        <v>154619800.83400375</v>
      </c>
      <c r="CB15" s="7">
        <f t="shared" si="25"/>
        <v>-10471958.014158338</v>
      </c>
    </row>
    <row r="16" spans="1:80" ht="15.75" thickBot="1" x14ac:dyDescent="0.3">
      <c r="A16" s="40" t="s">
        <v>36</v>
      </c>
      <c r="B16" s="9" t="s">
        <v>32</v>
      </c>
      <c r="C16" s="7">
        <v>-4026.0328355293691</v>
      </c>
      <c r="D16" s="7">
        <v>-3728.3315692093283</v>
      </c>
      <c r="E16" s="7">
        <f t="shared" si="0"/>
        <v>-297.70126632004076</v>
      </c>
      <c r="F16" s="7">
        <v>-4026.0328355293691</v>
      </c>
      <c r="G16" s="7">
        <v>-3728.3315692093283</v>
      </c>
      <c r="H16" s="7">
        <f t="shared" si="1"/>
        <v>-297.70126632004076</v>
      </c>
      <c r="I16" s="7">
        <v>-4026.0328355293691</v>
      </c>
      <c r="J16" s="7">
        <v>-3728.3315692093283</v>
      </c>
      <c r="K16" s="7">
        <f t="shared" si="2"/>
        <v>-297.70126632004076</v>
      </c>
      <c r="L16" s="7">
        <v>-4026.0328355293691</v>
      </c>
      <c r="M16" s="7">
        <v>-3728.3315692093283</v>
      </c>
      <c r="N16" s="7">
        <f t="shared" si="3"/>
        <v>-297.70126632004076</v>
      </c>
      <c r="O16" s="7">
        <v>-4026.0328355293691</v>
      </c>
      <c r="P16" s="7">
        <v>-3728.3315692093283</v>
      </c>
      <c r="Q16" s="7">
        <f t="shared" si="4"/>
        <v>-297.70126632004076</v>
      </c>
      <c r="R16" s="7">
        <v>-4026.0328355293691</v>
      </c>
      <c r="S16" s="7">
        <v>-3728.3315692093283</v>
      </c>
      <c r="T16" s="7">
        <f t="shared" si="5"/>
        <v>-297.70126632004076</v>
      </c>
      <c r="U16" s="7">
        <v>-4026.0328355293691</v>
      </c>
      <c r="V16" s="7">
        <v>-3728.3315692093283</v>
      </c>
      <c r="W16" s="7">
        <f t="shared" si="6"/>
        <v>-297.70126632004076</v>
      </c>
      <c r="X16" s="7">
        <v>-4026.0328355293691</v>
      </c>
      <c r="Y16" s="7">
        <v>-3728.3315692093283</v>
      </c>
      <c r="Z16" s="7">
        <f t="shared" si="7"/>
        <v>-297.70126632004076</v>
      </c>
      <c r="AA16" s="7">
        <v>-4026.0328355293691</v>
      </c>
      <c r="AB16" s="7">
        <v>-3728.3315692093283</v>
      </c>
      <c r="AC16" s="7">
        <f t="shared" si="8"/>
        <v>-297.70126632004076</v>
      </c>
      <c r="AD16" s="7">
        <v>-4026.0328355293691</v>
      </c>
      <c r="AE16" s="7">
        <v>-3728.3315692093283</v>
      </c>
      <c r="AF16" s="7">
        <f t="shared" si="9"/>
        <v>-297.70126632004076</v>
      </c>
      <c r="AG16" s="7">
        <v>-4026.0328355293691</v>
      </c>
      <c r="AH16" s="7">
        <v>-3728.3315692093283</v>
      </c>
      <c r="AI16" s="7">
        <f t="shared" si="10"/>
        <v>-297.70126632004076</v>
      </c>
      <c r="AJ16" s="7">
        <v>-4026.0328355293691</v>
      </c>
      <c r="AK16" s="7">
        <v>-3728.3315692093283</v>
      </c>
      <c r="AL16" s="7">
        <f t="shared" si="11"/>
        <v>-297.70126632004076</v>
      </c>
      <c r="AM16" s="7">
        <v>-48312.394026352427</v>
      </c>
      <c r="AN16" s="7">
        <v>-44739.978830511936</v>
      </c>
      <c r="AO16" s="7">
        <f t="shared" si="12"/>
        <v>-3572.4151958404909</v>
      </c>
      <c r="AP16" s="7">
        <v>-4026.0328355293691</v>
      </c>
      <c r="AQ16" s="7">
        <v>-3728.3315692093283</v>
      </c>
      <c r="AR16" s="7">
        <f t="shared" si="13"/>
        <v>-297.70126632004076</v>
      </c>
      <c r="AS16" s="7">
        <v>-4026.0328355293691</v>
      </c>
      <c r="AT16" s="7">
        <v>-3728.3315692093283</v>
      </c>
      <c r="AU16" s="7">
        <f t="shared" si="14"/>
        <v>-297.70126632004076</v>
      </c>
      <c r="AV16" s="7">
        <v>-4026.0328355293691</v>
      </c>
      <c r="AW16" s="7">
        <v>-3728.3315692093283</v>
      </c>
      <c r="AX16" s="7">
        <f t="shared" si="15"/>
        <v>-297.70126632004076</v>
      </c>
      <c r="AY16" s="7">
        <v>-4026.0328355293691</v>
      </c>
      <c r="AZ16" s="7">
        <v>-3728.3315692093283</v>
      </c>
      <c r="BA16" s="7">
        <f t="shared" si="16"/>
        <v>-297.70126632004076</v>
      </c>
      <c r="BB16" s="7">
        <v>-4026.0328355293691</v>
      </c>
      <c r="BC16" s="7">
        <v>-3728.3315692093283</v>
      </c>
      <c r="BD16" s="7">
        <f t="shared" si="17"/>
        <v>-297.70126632004076</v>
      </c>
      <c r="BE16" s="7">
        <v>-4026.0328355293691</v>
      </c>
      <c r="BF16" s="7">
        <v>-3728.3315692093283</v>
      </c>
      <c r="BG16" s="7">
        <f t="shared" si="18"/>
        <v>-297.70126632004076</v>
      </c>
      <c r="BH16" s="7">
        <v>-4026.0328355293691</v>
      </c>
      <c r="BI16" s="7">
        <v>-3728.3315692093283</v>
      </c>
      <c r="BJ16" s="7">
        <f t="shared" si="19"/>
        <v>-297.70126632004076</v>
      </c>
      <c r="BK16" s="7">
        <v>-4026.0328355293691</v>
      </c>
      <c r="BL16" s="7">
        <v>-3728.3315692093283</v>
      </c>
      <c r="BM16" s="7">
        <f t="shared" si="20"/>
        <v>-297.70126632004076</v>
      </c>
      <c r="BN16" s="7">
        <v>-4026.0328355293691</v>
      </c>
      <c r="BO16" s="7">
        <v>-3728.3315692093283</v>
      </c>
      <c r="BP16" s="7">
        <f t="shared" si="21"/>
        <v>-297.70126632004076</v>
      </c>
      <c r="BQ16" s="7">
        <v>-4026.0328355293691</v>
      </c>
      <c r="BR16" s="7">
        <v>-3728.3315692093283</v>
      </c>
      <c r="BS16" s="7">
        <f t="shared" si="22"/>
        <v>-297.70126632004076</v>
      </c>
      <c r="BT16" s="7">
        <v>-4026.0328355293691</v>
      </c>
      <c r="BU16" s="7">
        <v>-3728.3315692093283</v>
      </c>
      <c r="BV16" s="7">
        <f t="shared" si="23"/>
        <v>-297.70126632004076</v>
      </c>
      <c r="BW16" s="7">
        <v>-4026.0328355293691</v>
      </c>
      <c r="BX16" s="7">
        <v>-3728.3315692093283</v>
      </c>
      <c r="BY16" s="7">
        <f t="shared" si="24"/>
        <v>-297.70126632004076</v>
      </c>
      <c r="BZ16" s="7">
        <v>-48312.394026352427</v>
      </c>
      <c r="CA16" s="7">
        <v>-44739.978830511936</v>
      </c>
      <c r="CB16" s="7">
        <f t="shared" si="25"/>
        <v>-3572.4151958404909</v>
      </c>
    </row>
    <row r="17" spans="1:80" ht="15.75" thickBot="1" x14ac:dyDescent="0.3">
      <c r="A17" s="40" t="s">
        <v>36</v>
      </c>
      <c r="B17" s="40" t="s">
        <v>37</v>
      </c>
      <c r="C17" s="39">
        <v>11008509.529555045</v>
      </c>
      <c r="D17" s="39">
        <v>11660450.518683182</v>
      </c>
      <c r="E17" s="39">
        <f t="shared" si="0"/>
        <v>-651940.98912813701</v>
      </c>
      <c r="F17" s="39">
        <v>11050110.673996631</v>
      </c>
      <c r="G17" s="39">
        <v>11711588.500414193</v>
      </c>
      <c r="H17" s="39">
        <f t="shared" si="1"/>
        <v>-661477.82641756162</v>
      </c>
      <c r="I17" s="39">
        <v>11087879.851339836</v>
      </c>
      <c r="J17" s="39">
        <v>11758128.142462332</v>
      </c>
      <c r="K17" s="39">
        <f t="shared" si="2"/>
        <v>-670248.29112249613</v>
      </c>
      <c r="L17" s="39">
        <v>11126470.211824371</v>
      </c>
      <c r="M17" s="39">
        <v>11805653.213832948</v>
      </c>
      <c r="N17" s="39">
        <f t="shared" si="3"/>
        <v>-679183.00200857781</v>
      </c>
      <c r="O17" s="39">
        <v>11163351.165647374</v>
      </c>
      <c r="P17" s="39">
        <v>11851127.002899293</v>
      </c>
      <c r="Q17" s="39">
        <f t="shared" si="4"/>
        <v>-687775.83725191839</v>
      </c>
      <c r="R17" s="39">
        <v>11197532.174745131</v>
      </c>
      <c r="S17" s="39">
        <v>11893360.86265259</v>
      </c>
      <c r="T17" s="39">
        <f t="shared" si="5"/>
        <v>-695828.68790745921</v>
      </c>
      <c r="U17" s="39">
        <v>11229422.490360403</v>
      </c>
      <c r="V17" s="39">
        <v>11932845.895190133</v>
      </c>
      <c r="W17" s="39">
        <f t="shared" si="6"/>
        <v>-703423.40482972935</v>
      </c>
      <c r="X17" s="39">
        <v>11260705.247018838</v>
      </c>
      <c r="Y17" s="39">
        <v>11971601.860780455</v>
      </c>
      <c r="Z17" s="39">
        <f t="shared" si="7"/>
        <v>-710896.61376161687</v>
      </c>
      <c r="AA17" s="39">
        <v>11291676.657536656</v>
      </c>
      <c r="AB17" s="39">
        <v>12009984.213912936</v>
      </c>
      <c r="AC17" s="39">
        <f t="shared" si="8"/>
        <v>-718307.55637628026</v>
      </c>
      <c r="AD17" s="39">
        <v>11321548.319323895</v>
      </c>
      <c r="AE17" s="39">
        <v>12047046.87079801</v>
      </c>
      <c r="AF17" s="39">
        <f t="shared" si="9"/>
        <v>-725498.55147411488</v>
      </c>
      <c r="AG17" s="39">
        <v>11351629.070982372</v>
      </c>
      <c r="AH17" s="39">
        <v>12084350.699349958</v>
      </c>
      <c r="AI17" s="39">
        <f t="shared" si="10"/>
        <v>-732721.62836758606</v>
      </c>
      <c r="AJ17" s="39">
        <v>11491240.974585883</v>
      </c>
      <c r="AK17" s="39">
        <v>12253060.072286323</v>
      </c>
      <c r="AL17" s="39">
        <f t="shared" si="11"/>
        <v>-761819.09770043939</v>
      </c>
      <c r="AM17" s="39">
        <v>134580076.36691654</v>
      </c>
      <c r="AN17" s="39">
        <v>142979197.85326239</v>
      </c>
      <c r="AO17" s="39">
        <f t="shared" si="12"/>
        <v>-8399121.4863458574</v>
      </c>
      <c r="AP17" s="39">
        <v>11630189.595741445</v>
      </c>
      <c r="AQ17" s="39">
        <v>12420957.223922273</v>
      </c>
      <c r="AR17" s="39">
        <f t="shared" si="13"/>
        <v>-790767.62818082795</v>
      </c>
      <c r="AS17" s="39">
        <v>11660342.049000496</v>
      </c>
      <c r="AT17" s="39">
        <v>12458301.180509692</v>
      </c>
      <c r="AU17" s="39">
        <f t="shared" si="14"/>
        <v>-797959.13150919601</v>
      </c>
      <c r="AV17" s="39">
        <v>11692384.527036255</v>
      </c>
      <c r="AW17" s="39">
        <v>12497939.193570284</v>
      </c>
      <c r="AX17" s="39">
        <f t="shared" si="15"/>
        <v>-805554.66653402895</v>
      </c>
      <c r="AY17" s="39">
        <v>11725163.199349763</v>
      </c>
      <c r="AZ17" s="39">
        <v>12538490.277566101</v>
      </c>
      <c r="BA17" s="39">
        <f t="shared" si="16"/>
        <v>-813327.07821633853</v>
      </c>
      <c r="BB17" s="39">
        <v>11893494.420535346</v>
      </c>
      <c r="BC17" s="39">
        <v>12741704.418525076</v>
      </c>
      <c r="BD17" s="39">
        <f t="shared" si="17"/>
        <v>-848209.99798972905</v>
      </c>
      <c r="BE17" s="39">
        <v>12094366.561508382</v>
      </c>
      <c r="BF17" s="39">
        <v>12983927.354063489</v>
      </c>
      <c r="BG17" s="39">
        <f t="shared" si="18"/>
        <v>-889560.7925551068</v>
      </c>
      <c r="BH17" s="39">
        <v>12157425.549343806</v>
      </c>
      <c r="BI17" s="39">
        <v>13060774.503604043</v>
      </c>
      <c r="BJ17" s="39">
        <f t="shared" si="19"/>
        <v>-903348.95426023751</v>
      </c>
      <c r="BK17" s="39">
        <v>12185952.23442152</v>
      </c>
      <c r="BL17" s="39">
        <v>13096223.196001736</v>
      </c>
      <c r="BM17" s="39">
        <f t="shared" si="20"/>
        <v>-910270.96158021688</v>
      </c>
      <c r="BN17" s="39">
        <v>12213660.653560333</v>
      </c>
      <c r="BO17" s="39">
        <v>13130689.969208699</v>
      </c>
      <c r="BP17" s="39">
        <f t="shared" si="21"/>
        <v>-917029.31564836577</v>
      </c>
      <c r="BQ17" s="39">
        <v>12240741.518076416</v>
      </c>
      <c r="BR17" s="39">
        <v>13164403.676819371</v>
      </c>
      <c r="BS17" s="39">
        <f t="shared" si="22"/>
        <v>-923662.15874295495</v>
      </c>
      <c r="BT17" s="39">
        <v>12269131.369257322</v>
      </c>
      <c r="BU17" s="39">
        <v>13199688.168390263</v>
      </c>
      <c r="BV17" s="39">
        <f t="shared" si="23"/>
        <v>-930556.79913294129</v>
      </c>
      <c r="BW17" s="39">
        <v>12336678.747987952</v>
      </c>
      <c r="BX17" s="39">
        <v>13281961.692992082</v>
      </c>
      <c r="BY17" s="39">
        <f t="shared" si="24"/>
        <v>-945282.94500412978</v>
      </c>
      <c r="BZ17" s="39">
        <v>144099530.42581907</v>
      </c>
      <c r="CA17" s="39">
        <v>154575060.85517323</v>
      </c>
      <c r="CB17" s="39">
        <f t="shared" si="25"/>
        <v>-10475530.429354161</v>
      </c>
    </row>
    <row r="18" spans="1:80" ht="15.75" thickTop="1" x14ac:dyDescent="0.25">
      <c r="A18" s="40" t="s">
        <v>38</v>
      </c>
      <c r="B18" s="9" t="s">
        <v>29</v>
      </c>
      <c r="C18" s="7">
        <v>34742812.86776311</v>
      </c>
      <c r="D18" s="7">
        <v>36520874.835270233</v>
      </c>
      <c r="E18" s="7">
        <f t="shared" si="0"/>
        <v>-1778061.9675071239</v>
      </c>
      <c r="F18" s="7">
        <v>34992050.558876358</v>
      </c>
      <c r="G18" s="7">
        <v>36763199.464325286</v>
      </c>
      <c r="H18" s="7">
        <f t="shared" si="1"/>
        <v>-1771148.9054489285</v>
      </c>
      <c r="I18" s="7">
        <v>35253718.525233142</v>
      </c>
      <c r="J18" s="7">
        <v>37017762.588081732</v>
      </c>
      <c r="K18" s="7">
        <f t="shared" si="2"/>
        <v>-1764044.0628485903</v>
      </c>
      <c r="L18" s="7">
        <v>35531258.810135208</v>
      </c>
      <c r="M18" s="7">
        <v>37287953.136133477</v>
      </c>
      <c r="N18" s="7">
        <f t="shared" si="3"/>
        <v>-1756694.325998269</v>
      </c>
      <c r="O18" s="7">
        <v>35826258.504461609</v>
      </c>
      <c r="P18" s="7">
        <v>37575333.708841935</v>
      </c>
      <c r="Q18" s="7">
        <f t="shared" si="4"/>
        <v>-1749075.204380326</v>
      </c>
      <c r="R18" s="7">
        <v>36133976.688773654</v>
      </c>
      <c r="S18" s="7">
        <v>37875236.534769014</v>
      </c>
      <c r="T18" s="7">
        <f t="shared" si="5"/>
        <v>-1741259.8459953591</v>
      </c>
      <c r="U18" s="7">
        <v>36444527.28335017</v>
      </c>
      <c r="V18" s="7">
        <v>38177928.069469623</v>
      </c>
      <c r="W18" s="7">
        <f t="shared" si="6"/>
        <v>-1733400.7861194536</v>
      </c>
      <c r="X18" s="7">
        <v>36754818.634442486</v>
      </c>
      <c r="Y18" s="7">
        <v>38480363.977258019</v>
      </c>
      <c r="Z18" s="7">
        <f t="shared" si="7"/>
        <v>-1725545.3428155333</v>
      </c>
      <c r="AA18" s="7">
        <v>37069249.082282454</v>
      </c>
      <c r="AB18" s="7">
        <v>38786874.916585892</v>
      </c>
      <c r="AC18" s="7">
        <f t="shared" si="8"/>
        <v>-1717625.8343034387</v>
      </c>
      <c r="AD18" s="7">
        <v>37384321.811320096</v>
      </c>
      <c r="AE18" s="7">
        <v>39094018.50500112</v>
      </c>
      <c r="AF18" s="7">
        <f t="shared" si="9"/>
        <v>-1709696.693681024</v>
      </c>
      <c r="AG18" s="7">
        <v>37691723.548721619</v>
      </c>
      <c r="AH18" s="7">
        <v>39393609.606454812</v>
      </c>
      <c r="AI18" s="7">
        <f t="shared" si="10"/>
        <v>-1701886.057733193</v>
      </c>
      <c r="AJ18" s="7">
        <v>37978361.135740213</v>
      </c>
      <c r="AK18" s="7">
        <v>39672757.012155205</v>
      </c>
      <c r="AL18" s="7">
        <f t="shared" si="11"/>
        <v>-1694395.8764149919</v>
      </c>
      <c r="AM18" s="7">
        <v>435803077.45110017</v>
      </c>
      <c r="AN18" s="7">
        <v>456645912.35434622</v>
      </c>
      <c r="AO18" s="7">
        <f t="shared" si="12"/>
        <v>-20842834.903246045</v>
      </c>
      <c r="AP18" s="7">
        <v>38249427.33232969</v>
      </c>
      <c r="AQ18" s="7">
        <v>39936573.324597903</v>
      </c>
      <c r="AR18" s="7">
        <f t="shared" si="13"/>
        <v>-1687145.9922682121</v>
      </c>
      <c r="AS18" s="7">
        <v>38526080.655298084</v>
      </c>
      <c r="AT18" s="7">
        <v>40205890.578774817</v>
      </c>
      <c r="AU18" s="7">
        <f t="shared" si="14"/>
        <v>-1679809.9234767333</v>
      </c>
      <c r="AV18" s="7">
        <v>38818267.328666292</v>
      </c>
      <c r="AW18" s="7">
        <v>40490501.524631672</v>
      </c>
      <c r="AX18" s="7">
        <f t="shared" si="15"/>
        <v>-1672234.1959653795</v>
      </c>
      <c r="AY18" s="7">
        <v>39131289.205319494</v>
      </c>
      <c r="AZ18" s="7">
        <v>40795626.205491818</v>
      </c>
      <c r="BA18" s="7">
        <f t="shared" si="16"/>
        <v>-1664337.0001723245</v>
      </c>
      <c r="BB18" s="7">
        <v>39461153.750362083</v>
      </c>
      <c r="BC18" s="7">
        <v>41117333.685992889</v>
      </c>
      <c r="BD18" s="7">
        <f t="shared" si="17"/>
        <v>-1656179.9356308058</v>
      </c>
      <c r="BE18" s="7">
        <v>39796768.092311539</v>
      </c>
      <c r="BF18" s="7">
        <v>41444702.249253787</v>
      </c>
      <c r="BG18" s="7">
        <f t="shared" si="18"/>
        <v>-1647934.1569422483</v>
      </c>
      <c r="BH18" s="7">
        <v>40129902.095815122</v>
      </c>
      <c r="BI18" s="7">
        <v>41769628.744990095</v>
      </c>
      <c r="BJ18" s="7">
        <f t="shared" si="19"/>
        <v>-1639726.6491749734</v>
      </c>
      <c r="BK18" s="7">
        <v>40462344.166778363</v>
      </c>
      <c r="BL18" s="7">
        <v>42093873.589378424</v>
      </c>
      <c r="BM18" s="7">
        <f t="shared" si="20"/>
        <v>-1631529.4226000607</v>
      </c>
      <c r="BN18" s="7">
        <v>40800727.57631541</v>
      </c>
      <c r="BO18" s="7">
        <v>42423967.893623576</v>
      </c>
      <c r="BP18" s="7">
        <f t="shared" si="21"/>
        <v>-1623240.3173081651</v>
      </c>
      <c r="BQ18" s="7">
        <v>41144148.702184789</v>
      </c>
      <c r="BR18" s="7">
        <v>42759022.471614093</v>
      </c>
      <c r="BS18" s="7">
        <f t="shared" si="22"/>
        <v>-1614873.7694293037</v>
      </c>
      <c r="BT18" s="7">
        <v>41479245.809669785</v>
      </c>
      <c r="BU18" s="7">
        <v>43085881.61607074</v>
      </c>
      <c r="BV18" s="7">
        <f t="shared" si="23"/>
        <v>-1606635.8064009547</v>
      </c>
      <c r="BW18" s="7">
        <v>41790413.997587226</v>
      </c>
      <c r="BX18" s="7">
        <v>43389181.128300488</v>
      </c>
      <c r="BY18" s="7">
        <f t="shared" si="24"/>
        <v>-1598767.1307132617</v>
      </c>
      <c r="BZ18" s="7">
        <v>479789768.71263796</v>
      </c>
      <c r="CA18" s="7">
        <v>499512183.01272017</v>
      </c>
      <c r="CB18" s="7">
        <f t="shared" si="25"/>
        <v>-19722414.300082207</v>
      </c>
    </row>
    <row r="19" spans="1:80" ht="15.75" thickBot="1" x14ac:dyDescent="0.3">
      <c r="A19" s="40" t="s">
        <v>38</v>
      </c>
      <c r="B19" s="9" t="s">
        <v>32</v>
      </c>
      <c r="C19" s="7">
        <v>-0.2112851146219481</v>
      </c>
      <c r="D19" s="7">
        <v>-0.21712963105075425</v>
      </c>
      <c r="E19" s="7">
        <f t="shared" si="0"/>
        <v>5.8445164288061513E-3</v>
      </c>
      <c r="F19" s="7">
        <v>-0.2112851146219481</v>
      </c>
      <c r="G19" s="7">
        <v>-0.21712963105075425</v>
      </c>
      <c r="H19" s="7">
        <f t="shared" si="1"/>
        <v>5.8445164288061513E-3</v>
      </c>
      <c r="I19" s="7">
        <v>-0.2112851146219481</v>
      </c>
      <c r="J19" s="7">
        <v>-0.21712963105075425</v>
      </c>
      <c r="K19" s="7">
        <f t="shared" si="2"/>
        <v>5.8445164288061513E-3</v>
      </c>
      <c r="L19" s="7">
        <v>-0.2112851146219481</v>
      </c>
      <c r="M19" s="7">
        <v>-0.21712963105075425</v>
      </c>
      <c r="N19" s="7">
        <f t="shared" si="3"/>
        <v>5.8445164288061513E-3</v>
      </c>
      <c r="O19" s="7">
        <v>-0.2112851146219481</v>
      </c>
      <c r="P19" s="7">
        <v>-0.21712963105075425</v>
      </c>
      <c r="Q19" s="7">
        <f t="shared" si="4"/>
        <v>5.8445164288061513E-3</v>
      </c>
      <c r="R19" s="7">
        <v>-0.2112851146219481</v>
      </c>
      <c r="S19" s="7">
        <v>-0.21712963105075425</v>
      </c>
      <c r="T19" s="7">
        <f t="shared" si="5"/>
        <v>5.8445164288061513E-3</v>
      </c>
      <c r="U19" s="7">
        <v>-0.2112851146219481</v>
      </c>
      <c r="V19" s="7">
        <v>-0.21712963105075425</v>
      </c>
      <c r="W19" s="7">
        <f t="shared" si="6"/>
        <v>5.8445164288061513E-3</v>
      </c>
      <c r="X19" s="7">
        <v>-0.2112851146219481</v>
      </c>
      <c r="Y19" s="7">
        <v>-0.21712963105075425</v>
      </c>
      <c r="Z19" s="7">
        <f t="shared" si="7"/>
        <v>5.8445164288061513E-3</v>
      </c>
      <c r="AA19" s="7">
        <v>-0.2112851146219481</v>
      </c>
      <c r="AB19" s="7">
        <v>-0.21712963105075425</v>
      </c>
      <c r="AC19" s="7">
        <f t="shared" si="8"/>
        <v>5.8445164288061513E-3</v>
      </c>
      <c r="AD19" s="7">
        <v>-0.2112851146219481</v>
      </c>
      <c r="AE19" s="7">
        <v>-0.21712963105075425</v>
      </c>
      <c r="AF19" s="7">
        <f t="shared" si="9"/>
        <v>5.8445164288061513E-3</v>
      </c>
      <c r="AG19" s="7">
        <v>-0.2112851146219481</v>
      </c>
      <c r="AH19" s="7">
        <v>-0.21712963105075425</v>
      </c>
      <c r="AI19" s="7">
        <f t="shared" si="10"/>
        <v>5.8445164288061513E-3</v>
      </c>
      <c r="AJ19" s="7">
        <v>-0.2112851146219481</v>
      </c>
      <c r="AK19" s="7">
        <v>-0.21712963105075425</v>
      </c>
      <c r="AL19" s="7">
        <f t="shared" si="11"/>
        <v>5.8445164288061513E-3</v>
      </c>
      <c r="AM19" s="7">
        <v>-2.5354213754633768</v>
      </c>
      <c r="AN19" s="7">
        <v>-2.6055555726090507</v>
      </c>
      <c r="AO19" s="7">
        <f t="shared" si="12"/>
        <v>7.0134197145673927E-2</v>
      </c>
      <c r="AP19" s="7">
        <v>-0.2112851146219481</v>
      </c>
      <c r="AQ19" s="7">
        <v>-0.21712963105075425</v>
      </c>
      <c r="AR19" s="7">
        <f t="shared" si="13"/>
        <v>5.8445164288061513E-3</v>
      </c>
      <c r="AS19" s="7">
        <v>-0.2112851146219481</v>
      </c>
      <c r="AT19" s="7">
        <v>-0.21712963105075425</v>
      </c>
      <c r="AU19" s="7">
        <f t="shared" si="14"/>
        <v>5.8445164288061513E-3</v>
      </c>
      <c r="AV19" s="7">
        <v>-0.2112851146219481</v>
      </c>
      <c r="AW19" s="7">
        <v>-0.21712963105075425</v>
      </c>
      <c r="AX19" s="7">
        <f t="shared" si="15"/>
        <v>5.8445164288061513E-3</v>
      </c>
      <c r="AY19" s="7">
        <v>-0.2112851146219481</v>
      </c>
      <c r="AZ19" s="7">
        <v>-0.21712963105075425</v>
      </c>
      <c r="BA19" s="7">
        <f t="shared" si="16"/>
        <v>5.8445164288061513E-3</v>
      </c>
      <c r="BB19" s="7">
        <v>-0.2112851146219481</v>
      </c>
      <c r="BC19" s="7">
        <v>-0.21712963105075425</v>
      </c>
      <c r="BD19" s="7">
        <f t="shared" si="17"/>
        <v>5.8445164288061513E-3</v>
      </c>
      <c r="BE19" s="7">
        <v>-0.2112851146219481</v>
      </c>
      <c r="BF19" s="7">
        <v>-0.21712963105075425</v>
      </c>
      <c r="BG19" s="7">
        <f t="shared" si="18"/>
        <v>5.8445164288061513E-3</v>
      </c>
      <c r="BH19" s="7">
        <v>-0.2112851146219481</v>
      </c>
      <c r="BI19" s="7">
        <v>-0.21712963105075425</v>
      </c>
      <c r="BJ19" s="7">
        <f t="shared" si="19"/>
        <v>5.8445164288061513E-3</v>
      </c>
      <c r="BK19" s="7">
        <v>-0.2112851146219481</v>
      </c>
      <c r="BL19" s="7">
        <v>-0.21712963105075425</v>
      </c>
      <c r="BM19" s="7">
        <f t="shared" si="20"/>
        <v>5.8445164288061513E-3</v>
      </c>
      <c r="BN19" s="7">
        <v>-0.2112851146219481</v>
      </c>
      <c r="BO19" s="7">
        <v>-0.21712963105075425</v>
      </c>
      <c r="BP19" s="7">
        <f t="shared" si="21"/>
        <v>5.8445164288061513E-3</v>
      </c>
      <c r="BQ19" s="7">
        <v>-0.2112851146219481</v>
      </c>
      <c r="BR19" s="7">
        <v>-0.21712963105075425</v>
      </c>
      <c r="BS19" s="7">
        <f t="shared" si="22"/>
        <v>5.8445164288061513E-3</v>
      </c>
      <c r="BT19" s="7">
        <v>-0.2112851146219481</v>
      </c>
      <c r="BU19" s="7">
        <v>-0.21712963105075425</v>
      </c>
      <c r="BV19" s="7">
        <f t="shared" si="23"/>
        <v>5.8445164288061513E-3</v>
      </c>
      <c r="BW19" s="7">
        <v>-0.2112851146219481</v>
      </c>
      <c r="BX19" s="7">
        <v>-0.21712963105075425</v>
      </c>
      <c r="BY19" s="7">
        <f t="shared" si="24"/>
        <v>5.8445164288061513E-3</v>
      </c>
      <c r="BZ19" s="7">
        <v>-2.5354213754633768</v>
      </c>
      <c r="CA19" s="7">
        <v>-2.6055555726090507</v>
      </c>
      <c r="CB19" s="7">
        <f t="shared" si="25"/>
        <v>7.0134197145673927E-2</v>
      </c>
    </row>
    <row r="20" spans="1:80" ht="15.75" thickBot="1" x14ac:dyDescent="0.3">
      <c r="A20" s="40" t="s">
        <v>38</v>
      </c>
      <c r="B20" s="40" t="s">
        <v>39</v>
      </c>
      <c r="C20" s="39">
        <v>34742812.656477995</v>
      </c>
      <c r="D20" s="39">
        <v>36520874.618140601</v>
      </c>
      <c r="E20" s="39">
        <f t="shared" si="0"/>
        <v>-1778061.9616626054</v>
      </c>
      <c r="F20" s="39">
        <v>34992050.347591244</v>
      </c>
      <c r="G20" s="39">
        <v>36763199.247195654</v>
      </c>
      <c r="H20" s="39">
        <f t="shared" si="1"/>
        <v>-1771148.8996044099</v>
      </c>
      <c r="I20" s="39">
        <v>35253718.313948028</v>
      </c>
      <c r="J20" s="39">
        <v>37017762.3709521</v>
      </c>
      <c r="K20" s="39">
        <f t="shared" si="2"/>
        <v>-1764044.0570040718</v>
      </c>
      <c r="L20" s="39">
        <v>35531258.598850094</v>
      </c>
      <c r="M20" s="39">
        <v>37287952.919003844</v>
      </c>
      <c r="N20" s="39">
        <f t="shared" si="3"/>
        <v>-1756694.3201537505</v>
      </c>
      <c r="O20" s="39">
        <v>35826258.293176495</v>
      </c>
      <c r="P20" s="39">
        <v>37575333.491712302</v>
      </c>
      <c r="Q20" s="39">
        <f t="shared" si="4"/>
        <v>-1749075.1985358074</v>
      </c>
      <c r="R20" s="39">
        <v>36133976.47748854</v>
      </c>
      <c r="S20" s="39">
        <v>37875236.317639381</v>
      </c>
      <c r="T20" s="39">
        <f t="shared" si="5"/>
        <v>-1741259.8401508406</v>
      </c>
      <c r="U20" s="39">
        <v>36444527.072065055</v>
      </c>
      <c r="V20" s="39">
        <v>38177927.85233999</v>
      </c>
      <c r="W20" s="39">
        <f t="shared" si="6"/>
        <v>-1733400.7802749351</v>
      </c>
      <c r="X20" s="39">
        <v>36754818.423157372</v>
      </c>
      <c r="Y20" s="39">
        <v>38480363.760128386</v>
      </c>
      <c r="Z20" s="39">
        <f t="shared" si="7"/>
        <v>-1725545.3369710147</v>
      </c>
      <c r="AA20" s="39">
        <v>37069248.870997339</v>
      </c>
      <c r="AB20" s="39">
        <v>38786874.69945626</v>
      </c>
      <c r="AC20" s="39">
        <f t="shared" si="8"/>
        <v>-1717625.8284589201</v>
      </c>
      <c r="AD20" s="39">
        <v>37384321.600034982</v>
      </c>
      <c r="AE20" s="39">
        <v>39094018.287871487</v>
      </c>
      <c r="AF20" s="39">
        <f t="shared" si="9"/>
        <v>-1709696.6878365055</v>
      </c>
      <c r="AG20" s="39">
        <v>37691723.337436505</v>
      </c>
      <c r="AH20" s="39">
        <v>39393609.389325179</v>
      </c>
      <c r="AI20" s="39">
        <f t="shared" si="10"/>
        <v>-1701886.0518886745</v>
      </c>
      <c r="AJ20" s="39">
        <v>37978360.924455099</v>
      </c>
      <c r="AK20" s="39">
        <v>39672756.795025572</v>
      </c>
      <c r="AL20" s="39">
        <f t="shared" si="11"/>
        <v>-1694395.8705704734</v>
      </c>
      <c r="AM20" s="39">
        <v>435803074.9156788</v>
      </c>
      <c r="AN20" s="39">
        <v>456645909.74879062</v>
      </c>
      <c r="AO20" s="39">
        <f t="shared" si="12"/>
        <v>-20842834.833111823</v>
      </c>
      <c r="AP20" s="39">
        <v>38249427.121044576</v>
      </c>
      <c r="AQ20" s="39">
        <v>39936573.10746827</v>
      </c>
      <c r="AR20" s="39">
        <f t="shared" si="13"/>
        <v>-1687145.9864236936</v>
      </c>
      <c r="AS20" s="39">
        <v>38526080.44401297</v>
      </c>
      <c r="AT20" s="39">
        <v>40205890.361645184</v>
      </c>
      <c r="AU20" s="39">
        <f t="shared" si="14"/>
        <v>-1679809.9176322147</v>
      </c>
      <c r="AV20" s="39">
        <v>38818267.117381178</v>
      </c>
      <c r="AW20" s="39">
        <v>40490501.307502039</v>
      </c>
      <c r="AX20" s="39">
        <f t="shared" si="15"/>
        <v>-1672234.1901208609</v>
      </c>
      <c r="AY20" s="39">
        <v>39131288.99403438</v>
      </c>
      <c r="AZ20" s="39">
        <v>40795625.988362186</v>
      </c>
      <c r="BA20" s="39">
        <f t="shared" si="16"/>
        <v>-1664336.9943278059</v>
      </c>
      <c r="BB20" s="39">
        <v>39461153.539076969</v>
      </c>
      <c r="BC20" s="39">
        <v>41117333.468863256</v>
      </c>
      <c r="BD20" s="39">
        <f t="shared" si="17"/>
        <v>-1656179.9297862872</v>
      </c>
      <c r="BE20" s="39">
        <v>39796767.881026424</v>
      </c>
      <c r="BF20" s="39">
        <v>41444702.032124154</v>
      </c>
      <c r="BG20" s="39">
        <f t="shared" si="18"/>
        <v>-1647934.1510977298</v>
      </c>
      <c r="BH20" s="39">
        <v>40129901.884530008</v>
      </c>
      <c r="BI20" s="39">
        <v>41769628.527860463</v>
      </c>
      <c r="BJ20" s="39">
        <f t="shared" si="19"/>
        <v>-1639726.6433304548</v>
      </c>
      <c r="BK20" s="39">
        <v>40462343.955493249</v>
      </c>
      <c r="BL20" s="39">
        <v>42093873.372248791</v>
      </c>
      <c r="BM20" s="39">
        <f t="shared" si="20"/>
        <v>-1631529.4167555422</v>
      </c>
      <c r="BN20" s="39">
        <v>40800727.365030296</v>
      </c>
      <c r="BO20" s="39">
        <v>42423967.676493943</v>
      </c>
      <c r="BP20" s="39">
        <f t="shared" si="21"/>
        <v>-1623240.3114636466</v>
      </c>
      <c r="BQ20" s="39">
        <v>41144148.490899675</v>
      </c>
      <c r="BR20" s="39">
        <v>42759022.25448446</v>
      </c>
      <c r="BS20" s="39">
        <f t="shared" si="22"/>
        <v>-1614873.7635847852</v>
      </c>
      <c r="BT20" s="39">
        <v>41479245.598384671</v>
      </c>
      <c r="BU20" s="39">
        <v>43085881.398941107</v>
      </c>
      <c r="BV20" s="39">
        <f t="shared" si="23"/>
        <v>-1606635.8005564362</v>
      </c>
      <c r="BW20" s="39">
        <v>41790413.786302112</v>
      </c>
      <c r="BX20" s="39">
        <v>43389180.911170855</v>
      </c>
      <c r="BY20" s="39">
        <f t="shared" si="24"/>
        <v>-1598767.1248687431</v>
      </c>
      <c r="BZ20" s="39">
        <v>479789766.17721659</v>
      </c>
      <c r="CA20" s="39">
        <v>499512180.40716457</v>
      </c>
      <c r="CB20" s="39">
        <f t="shared" si="25"/>
        <v>-19722414.229947984</v>
      </c>
    </row>
    <row r="21" spans="1:80" ht="16.5" thickTop="1" thickBot="1" x14ac:dyDescent="0.3">
      <c r="A21" s="40" t="s">
        <v>40</v>
      </c>
      <c r="B21" s="9" t="s">
        <v>29</v>
      </c>
      <c r="C21" s="7">
        <v>3722739.3285968914</v>
      </c>
      <c r="D21" s="7">
        <v>4274698.1953939162</v>
      </c>
      <c r="E21" s="7">
        <f t="shared" si="0"/>
        <v>-551958.86679702485</v>
      </c>
      <c r="F21" s="7">
        <v>3744545.4883847823</v>
      </c>
      <c r="G21" s="7">
        <v>4303049.6744168643</v>
      </c>
      <c r="H21" s="7">
        <f t="shared" si="1"/>
        <v>-558504.18603208195</v>
      </c>
      <c r="I21" s="7">
        <v>3766479.973877613</v>
      </c>
      <c r="J21" s="7">
        <v>4333518.4901390336</v>
      </c>
      <c r="K21" s="7">
        <f t="shared" si="2"/>
        <v>-567038.51626142068</v>
      </c>
      <c r="L21" s="7">
        <v>3790781.6070327577</v>
      </c>
      <c r="M21" s="7">
        <v>4371095.1037650965</v>
      </c>
      <c r="N21" s="7">
        <f t="shared" si="3"/>
        <v>-580313.4967323388</v>
      </c>
      <c r="O21" s="7">
        <v>3818676.273651198</v>
      </c>
      <c r="P21" s="7">
        <v>4415431.105711421</v>
      </c>
      <c r="Q21" s="7">
        <f t="shared" si="4"/>
        <v>-596754.83206022298</v>
      </c>
      <c r="R21" s="7">
        <v>3863923.4530601231</v>
      </c>
      <c r="S21" s="7">
        <v>4480644.1586533161</v>
      </c>
      <c r="T21" s="7">
        <f t="shared" si="5"/>
        <v>-616720.70559319295</v>
      </c>
      <c r="U21" s="7">
        <v>3911682.8576642885</v>
      </c>
      <c r="V21" s="7">
        <v>4550061.4972477034</v>
      </c>
      <c r="W21" s="7">
        <f t="shared" si="6"/>
        <v>-638378.63958341489</v>
      </c>
      <c r="X21" s="7">
        <v>3943829.8221890032</v>
      </c>
      <c r="Y21" s="7">
        <v>4603481.8033518828</v>
      </c>
      <c r="Z21" s="7">
        <f t="shared" si="7"/>
        <v>-659651.98116287962</v>
      </c>
      <c r="AA21" s="7">
        <v>3973229.5687231827</v>
      </c>
      <c r="AB21" s="7">
        <v>4654272.1397185773</v>
      </c>
      <c r="AC21" s="7">
        <f t="shared" si="8"/>
        <v>-681042.57099539461</v>
      </c>
      <c r="AD21" s="7">
        <v>4001867.6248638444</v>
      </c>
      <c r="AE21" s="7">
        <v>4704147.3481578175</v>
      </c>
      <c r="AF21" s="7">
        <f t="shared" si="9"/>
        <v>-702279.72329397313</v>
      </c>
      <c r="AG21" s="7">
        <v>4028213.3266850351</v>
      </c>
      <c r="AH21" s="7">
        <v>4748302.844328952</v>
      </c>
      <c r="AI21" s="7">
        <f t="shared" si="10"/>
        <v>-720089.51764391689</v>
      </c>
      <c r="AJ21" s="7">
        <v>4049775.3133329377</v>
      </c>
      <c r="AK21" s="7">
        <v>4781884.4942185795</v>
      </c>
      <c r="AL21" s="7">
        <f t="shared" si="11"/>
        <v>-732109.18088564184</v>
      </c>
      <c r="AM21" s="7">
        <v>46615744.638061658</v>
      </c>
      <c r="AN21" s="7">
        <v>54220586.855103157</v>
      </c>
      <c r="AO21" s="7">
        <f t="shared" si="12"/>
        <v>-7604842.2170414999</v>
      </c>
      <c r="AP21" s="7">
        <v>4069544.4671389083</v>
      </c>
      <c r="AQ21" s="7">
        <v>4810074.0360658774</v>
      </c>
      <c r="AR21" s="7">
        <f t="shared" si="13"/>
        <v>-740529.56892696908</v>
      </c>
      <c r="AS21" s="7">
        <v>4090176.0453518168</v>
      </c>
      <c r="AT21" s="7">
        <v>4837129.8386735097</v>
      </c>
      <c r="AU21" s="7">
        <f t="shared" si="14"/>
        <v>-746953.79332169285</v>
      </c>
      <c r="AV21" s="7">
        <v>4110646.2840345199</v>
      </c>
      <c r="AW21" s="7">
        <v>4865992.534948945</v>
      </c>
      <c r="AX21" s="7">
        <f t="shared" si="15"/>
        <v>-755346.25091442512</v>
      </c>
      <c r="AY21" s="7">
        <v>4133086.7465985487</v>
      </c>
      <c r="AZ21" s="7">
        <v>4901539.0667572785</v>
      </c>
      <c r="BA21" s="7">
        <f t="shared" si="16"/>
        <v>-768452.3201587298</v>
      </c>
      <c r="BB21" s="7">
        <v>4158557.2093751458</v>
      </c>
      <c r="BC21" s="7">
        <v>4943233.234456324</v>
      </c>
      <c r="BD21" s="7">
        <f t="shared" si="17"/>
        <v>-784676.02508117817</v>
      </c>
      <c r="BE21" s="7">
        <v>4187415.3642014083</v>
      </c>
      <c r="BF21" s="7">
        <v>4990430.7139268126</v>
      </c>
      <c r="BG21" s="7">
        <f t="shared" si="18"/>
        <v>-803015.34972540429</v>
      </c>
      <c r="BH21" s="7">
        <v>4220378.9258624613</v>
      </c>
      <c r="BI21" s="7">
        <v>5043590.2939850185</v>
      </c>
      <c r="BJ21" s="7">
        <f t="shared" si="19"/>
        <v>-823211.36812255718</v>
      </c>
      <c r="BK21" s="7">
        <v>4253151.7791043893</v>
      </c>
      <c r="BL21" s="7">
        <v>5097738.3387739891</v>
      </c>
      <c r="BM21" s="7">
        <f t="shared" si="20"/>
        <v>-844586.55966959987</v>
      </c>
      <c r="BN21" s="7">
        <v>4283436.3391321208</v>
      </c>
      <c r="BO21" s="7">
        <v>5149542.8708183514</v>
      </c>
      <c r="BP21" s="7">
        <f t="shared" si="21"/>
        <v>-866106.53168623056</v>
      </c>
      <c r="BQ21" s="7">
        <v>4312968.8500024537</v>
      </c>
      <c r="BR21" s="7">
        <v>5200443.7199658835</v>
      </c>
      <c r="BS21" s="7">
        <f t="shared" si="22"/>
        <v>-887474.86996342987</v>
      </c>
      <c r="BT21" s="7">
        <v>4340249.8861479368</v>
      </c>
      <c r="BU21" s="7">
        <v>5245662.6371060079</v>
      </c>
      <c r="BV21" s="7">
        <f t="shared" si="23"/>
        <v>-905412.75095807109</v>
      </c>
      <c r="BW21" s="7">
        <v>4362567.758120385</v>
      </c>
      <c r="BX21" s="7">
        <v>5280097.761074909</v>
      </c>
      <c r="BY21" s="7">
        <f t="shared" si="24"/>
        <v>-917530.00295452401</v>
      </c>
      <c r="BZ21" s="7">
        <v>50522179.655070089</v>
      </c>
      <c r="CA21" s="7">
        <v>60365475.046552904</v>
      </c>
      <c r="CB21" s="7">
        <f t="shared" si="25"/>
        <v>-9843295.3914828151</v>
      </c>
    </row>
    <row r="22" spans="1:80" ht="15.75" thickBot="1" x14ac:dyDescent="0.3">
      <c r="A22" s="40" t="s">
        <v>40</v>
      </c>
      <c r="B22" s="40" t="s">
        <v>41</v>
      </c>
      <c r="C22" s="39">
        <v>3722739.3285968914</v>
      </c>
      <c r="D22" s="39">
        <v>4274698.1953939162</v>
      </c>
      <c r="E22" s="39">
        <f t="shared" si="0"/>
        <v>-551958.86679702485</v>
      </c>
      <c r="F22" s="39">
        <v>3744545.4883847823</v>
      </c>
      <c r="G22" s="39">
        <v>4303049.6744168643</v>
      </c>
      <c r="H22" s="39">
        <f t="shared" si="1"/>
        <v>-558504.18603208195</v>
      </c>
      <c r="I22" s="39">
        <v>3766479.973877613</v>
      </c>
      <c r="J22" s="39">
        <v>4333518.4901390336</v>
      </c>
      <c r="K22" s="39">
        <f t="shared" si="2"/>
        <v>-567038.51626142068</v>
      </c>
      <c r="L22" s="39">
        <v>3790781.6070327577</v>
      </c>
      <c r="M22" s="39">
        <v>4371095.1037650965</v>
      </c>
      <c r="N22" s="39">
        <f t="shared" si="3"/>
        <v>-580313.4967323388</v>
      </c>
      <c r="O22" s="39">
        <v>3818676.273651198</v>
      </c>
      <c r="P22" s="39">
        <v>4415431.105711421</v>
      </c>
      <c r="Q22" s="39">
        <f t="shared" si="4"/>
        <v>-596754.83206022298</v>
      </c>
      <c r="R22" s="39">
        <v>3863923.4530601231</v>
      </c>
      <c r="S22" s="39">
        <v>4480644.1586533161</v>
      </c>
      <c r="T22" s="39">
        <f t="shared" si="5"/>
        <v>-616720.70559319295</v>
      </c>
      <c r="U22" s="39">
        <v>3911682.8576642885</v>
      </c>
      <c r="V22" s="39">
        <v>4550061.4972477034</v>
      </c>
      <c r="W22" s="39">
        <f t="shared" si="6"/>
        <v>-638378.63958341489</v>
      </c>
      <c r="X22" s="39">
        <v>3943829.8221890032</v>
      </c>
      <c r="Y22" s="39">
        <v>4603481.8033518828</v>
      </c>
      <c r="Z22" s="39">
        <f t="shared" si="7"/>
        <v>-659651.98116287962</v>
      </c>
      <c r="AA22" s="39">
        <v>3973229.5687231827</v>
      </c>
      <c r="AB22" s="39">
        <v>4654272.1397185773</v>
      </c>
      <c r="AC22" s="39">
        <f t="shared" si="8"/>
        <v>-681042.57099539461</v>
      </c>
      <c r="AD22" s="39">
        <v>4001867.6248638444</v>
      </c>
      <c r="AE22" s="39">
        <v>4704147.3481578175</v>
      </c>
      <c r="AF22" s="39">
        <f t="shared" si="9"/>
        <v>-702279.72329397313</v>
      </c>
      <c r="AG22" s="39">
        <v>4028213.3266850351</v>
      </c>
      <c r="AH22" s="39">
        <v>4748302.844328952</v>
      </c>
      <c r="AI22" s="39">
        <f t="shared" si="10"/>
        <v>-720089.51764391689</v>
      </c>
      <c r="AJ22" s="39">
        <v>4049775.3133329377</v>
      </c>
      <c r="AK22" s="39">
        <v>4781884.4942185795</v>
      </c>
      <c r="AL22" s="39">
        <f t="shared" si="11"/>
        <v>-732109.18088564184</v>
      </c>
      <c r="AM22" s="39">
        <v>46615744.638061658</v>
      </c>
      <c r="AN22" s="39">
        <v>54220586.855103157</v>
      </c>
      <c r="AO22" s="39">
        <f t="shared" si="12"/>
        <v>-7604842.2170414999</v>
      </c>
      <c r="AP22" s="39">
        <v>4069544.4671389083</v>
      </c>
      <c r="AQ22" s="39">
        <v>4810074.0360658774</v>
      </c>
      <c r="AR22" s="39">
        <f t="shared" si="13"/>
        <v>-740529.56892696908</v>
      </c>
      <c r="AS22" s="39">
        <v>4090176.0453518168</v>
      </c>
      <c r="AT22" s="39">
        <v>4837129.8386735097</v>
      </c>
      <c r="AU22" s="39">
        <f t="shared" si="14"/>
        <v>-746953.79332169285</v>
      </c>
      <c r="AV22" s="39">
        <v>4110646.2840345199</v>
      </c>
      <c r="AW22" s="39">
        <v>4865992.534948945</v>
      </c>
      <c r="AX22" s="39">
        <f t="shared" si="15"/>
        <v>-755346.25091442512</v>
      </c>
      <c r="AY22" s="39">
        <v>4133086.7465985487</v>
      </c>
      <c r="AZ22" s="39">
        <v>4901539.0667572785</v>
      </c>
      <c r="BA22" s="39">
        <f t="shared" si="16"/>
        <v>-768452.3201587298</v>
      </c>
      <c r="BB22" s="39">
        <v>4158557.2093751458</v>
      </c>
      <c r="BC22" s="39">
        <v>4943233.234456324</v>
      </c>
      <c r="BD22" s="39">
        <f t="shared" si="17"/>
        <v>-784676.02508117817</v>
      </c>
      <c r="BE22" s="39">
        <v>4187415.3642014083</v>
      </c>
      <c r="BF22" s="39">
        <v>4990430.7139268126</v>
      </c>
      <c r="BG22" s="39">
        <f t="shared" si="18"/>
        <v>-803015.34972540429</v>
      </c>
      <c r="BH22" s="39">
        <v>4220378.9258624613</v>
      </c>
      <c r="BI22" s="39">
        <v>5043590.2939850185</v>
      </c>
      <c r="BJ22" s="39">
        <f t="shared" si="19"/>
        <v>-823211.36812255718</v>
      </c>
      <c r="BK22" s="39">
        <v>4253151.7791043893</v>
      </c>
      <c r="BL22" s="39">
        <v>5097738.3387739891</v>
      </c>
      <c r="BM22" s="39">
        <f t="shared" si="20"/>
        <v>-844586.55966959987</v>
      </c>
      <c r="BN22" s="39">
        <v>4283436.3391321208</v>
      </c>
      <c r="BO22" s="39">
        <v>5149542.8708183514</v>
      </c>
      <c r="BP22" s="39">
        <f t="shared" si="21"/>
        <v>-866106.53168623056</v>
      </c>
      <c r="BQ22" s="39">
        <v>4312968.8500024537</v>
      </c>
      <c r="BR22" s="39">
        <v>5200443.7199658835</v>
      </c>
      <c r="BS22" s="39">
        <f t="shared" si="22"/>
        <v>-887474.86996342987</v>
      </c>
      <c r="BT22" s="39">
        <v>4340249.8861479368</v>
      </c>
      <c r="BU22" s="39">
        <v>5245662.6371060079</v>
      </c>
      <c r="BV22" s="39">
        <f t="shared" si="23"/>
        <v>-905412.75095807109</v>
      </c>
      <c r="BW22" s="39">
        <v>4362567.758120385</v>
      </c>
      <c r="BX22" s="39">
        <v>5280097.761074909</v>
      </c>
      <c r="BY22" s="39">
        <f t="shared" si="24"/>
        <v>-917530.00295452401</v>
      </c>
      <c r="BZ22" s="39">
        <v>50522179.655070089</v>
      </c>
      <c r="CA22" s="39">
        <v>60365475.046552904</v>
      </c>
      <c r="CB22" s="39">
        <f t="shared" si="25"/>
        <v>-9843295.3914828151</v>
      </c>
    </row>
    <row r="23" spans="1:80" ht="16.5" thickTop="1" thickBot="1" x14ac:dyDescent="0.3">
      <c r="A23" s="40" t="s">
        <v>42</v>
      </c>
      <c r="B23" s="9" t="s">
        <v>29</v>
      </c>
      <c r="C23" s="7">
        <v>731259.96588219644</v>
      </c>
      <c r="D23" s="7">
        <v>771681.3710314635</v>
      </c>
      <c r="E23" s="7">
        <f t="shared" si="0"/>
        <v>-40421.405149267055</v>
      </c>
      <c r="F23" s="7">
        <v>739495.18817231059</v>
      </c>
      <c r="G23" s="7">
        <v>780371.80661399581</v>
      </c>
      <c r="H23" s="7">
        <f t="shared" si="1"/>
        <v>-40876.618441685219</v>
      </c>
      <c r="I23" s="7">
        <v>746079.77070682275</v>
      </c>
      <c r="J23" s="7">
        <v>787320.36104740074</v>
      </c>
      <c r="K23" s="7">
        <f t="shared" si="2"/>
        <v>-41240.590340577997</v>
      </c>
      <c r="L23" s="7">
        <v>752112.49649577495</v>
      </c>
      <c r="M23" s="7">
        <v>793686.55409101862</v>
      </c>
      <c r="N23" s="7">
        <f t="shared" si="3"/>
        <v>-41574.057595243677</v>
      </c>
      <c r="O23" s="7">
        <v>758461.7737755829</v>
      </c>
      <c r="P23" s="7">
        <v>800386.79644659488</v>
      </c>
      <c r="Q23" s="7">
        <f t="shared" si="4"/>
        <v>-41925.022671011975</v>
      </c>
      <c r="R23" s="7">
        <v>765620.6790850379</v>
      </c>
      <c r="S23" s="7">
        <v>807941.4201399897</v>
      </c>
      <c r="T23" s="7">
        <f t="shared" si="5"/>
        <v>-42320.741054951795</v>
      </c>
      <c r="U23" s="7">
        <v>773869.38206289581</v>
      </c>
      <c r="V23" s="7">
        <v>816646.08157390985</v>
      </c>
      <c r="W23" s="7">
        <f t="shared" si="6"/>
        <v>-42776.699511014041</v>
      </c>
      <c r="X23" s="7">
        <v>782495.03026298049</v>
      </c>
      <c r="Y23" s="7">
        <v>825748.52439812</v>
      </c>
      <c r="Z23" s="7">
        <f t="shared" si="7"/>
        <v>-43253.49413513951</v>
      </c>
      <c r="AA23" s="7">
        <v>791151.53736911411</v>
      </c>
      <c r="AB23" s="7">
        <v>834883.53189705499</v>
      </c>
      <c r="AC23" s="7">
        <f t="shared" si="8"/>
        <v>-43731.994527940871</v>
      </c>
      <c r="AD23" s="7">
        <v>800567.70641065622</v>
      </c>
      <c r="AE23" s="7">
        <v>844820.19269466214</v>
      </c>
      <c r="AF23" s="7">
        <f t="shared" si="9"/>
        <v>-44252.486284005921</v>
      </c>
      <c r="AG23" s="7">
        <v>811601.62613043131</v>
      </c>
      <c r="AH23" s="7">
        <v>856464.02757482696</v>
      </c>
      <c r="AI23" s="7">
        <f t="shared" si="10"/>
        <v>-44862.401444395655</v>
      </c>
      <c r="AJ23" s="7">
        <v>824601.48898225708</v>
      </c>
      <c r="AK23" s="7">
        <v>870182.47581042198</v>
      </c>
      <c r="AL23" s="7">
        <f t="shared" si="11"/>
        <v>-45580.986828164896</v>
      </c>
      <c r="AM23" s="7">
        <v>9277316.6453360617</v>
      </c>
      <c r="AN23" s="7">
        <v>9790133.1433194596</v>
      </c>
      <c r="AO23" s="7">
        <f t="shared" si="12"/>
        <v>-512816.49798339792</v>
      </c>
      <c r="AP23" s="7">
        <v>836964.52591498685</v>
      </c>
      <c r="AQ23" s="7">
        <v>883228.89669420721</v>
      </c>
      <c r="AR23" s="7">
        <f t="shared" si="13"/>
        <v>-46264.370779220364</v>
      </c>
      <c r="AS23" s="7">
        <v>846510.38969262235</v>
      </c>
      <c r="AT23" s="7">
        <v>893302.42128367163</v>
      </c>
      <c r="AU23" s="7">
        <f t="shared" si="14"/>
        <v>-46792.031591049279</v>
      </c>
      <c r="AV23" s="7">
        <v>854040.79517447122</v>
      </c>
      <c r="AW23" s="7">
        <v>901249.08033486898</v>
      </c>
      <c r="AX23" s="7">
        <f t="shared" si="15"/>
        <v>-47208.285160397762</v>
      </c>
      <c r="AY23" s="7">
        <v>860186.91911764501</v>
      </c>
      <c r="AZ23" s="7">
        <v>907734.9397723889</v>
      </c>
      <c r="BA23" s="7">
        <f t="shared" si="16"/>
        <v>-47548.020654743887</v>
      </c>
      <c r="BB23" s="7">
        <v>865321.87372793828</v>
      </c>
      <c r="BC23" s="7">
        <v>913153.73609480937</v>
      </c>
      <c r="BD23" s="7">
        <f t="shared" si="17"/>
        <v>-47831.862366871093</v>
      </c>
      <c r="BE23" s="7">
        <v>869690.96807111742</v>
      </c>
      <c r="BF23" s="7">
        <v>917764.33816550067</v>
      </c>
      <c r="BG23" s="7">
        <f t="shared" si="18"/>
        <v>-48073.370094383252</v>
      </c>
      <c r="BH23" s="7">
        <v>873561.23740552959</v>
      </c>
      <c r="BI23" s="7">
        <v>921848.5419857346</v>
      </c>
      <c r="BJ23" s="7">
        <f t="shared" si="19"/>
        <v>-48287.304580205004</v>
      </c>
      <c r="BK23" s="7">
        <v>877173.45940035244</v>
      </c>
      <c r="BL23" s="7">
        <v>925660.4345430854</v>
      </c>
      <c r="BM23" s="7">
        <f t="shared" si="20"/>
        <v>-48486.975142732961</v>
      </c>
      <c r="BN23" s="7">
        <v>880734.75472886581</v>
      </c>
      <c r="BO23" s="7">
        <v>929418.58539227024</v>
      </c>
      <c r="BP23" s="7">
        <f t="shared" si="21"/>
        <v>-48683.830663404427</v>
      </c>
      <c r="BQ23" s="7">
        <v>884389.24623180903</v>
      </c>
      <c r="BR23" s="7">
        <v>933275.08396321547</v>
      </c>
      <c r="BS23" s="7">
        <f t="shared" si="22"/>
        <v>-48885.837731406442</v>
      </c>
      <c r="BT23" s="7">
        <v>888169.71526686754</v>
      </c>
      <c r="BU23" s="7">
        <v>937264.52364845318</v>
      </c>
      <c r="BV23" s="7">
        <f t="shared" si="23"/>
        <v>-49094.808381585637</v>
      </c>
      <c r="BW23" s="7">
        <v>892048.15166097751</v>
      </c>
      <c r="BX23" s="7">
        <v>941357.34597389563</v>
      </c>
      <c r="BY23" s="7">
        <f t="shared" si="24"/>
        <v>-49309.194312918116</v>
      </c>
      <c r="BZ23" s="7">
        <v>10428792.036393184</v>
      </c>
      <c r="CA23" s="7">
        <v>11005257.927852102</v>
      </c>
      <c r="CB23" s="7">
        <f t="shared" si="25"/>
        <v>-576465.89145891741</v>
      </c>
    </row>
    <row r="24" spans="1:80" ht="15.75" thickBot="1" x14ac:dyDescent="0.3">
      <c r="A24" s="40" t="s">
        <v>42</v>
      </c>
      <c r="B24" s="40" t="s">
        <v>43</v>
      </c>
      <c r="C24" s="39">
        <v>731259.96588219644</v>
      </c>
      <c r="D24" s="39">
        <v>771681.3710314635</v>
      </c>
      <c r="E24" s="39">
        <f t="shared" si="0"/>
        <v>-40421.405149267055</v>
      </c>
      <c r="F24" s="39">
        <v>739495.18817231059</v>
      </c>
      <c r="G24" s="39">
        <v>780371.80661399581</v>
      </c>
      <c r="H24" s="39">
        <f t="shared" si="1"/>
        <v>-40876.618441685219</v>
      </c>
      <c r="I24" s="39">
        <v>746079.77070682275</v>
      </c>
      <c r="J24" s="39">
        <v>787320.36104740074</v>
      </c>
      <c r="K24" s="39">
        <f t="shared" si="2"/>
        <v>-41240.590340577997</v>
      </c>
      <c r="L24" s="39">
        <v>752112.49649577495</v>
      </c>
      <c r="M24" s="39">
        <v>793686.55409101862</v>
      </c>
      <c r="N24" s="39">
        <f t="shared" si="3"/>
        <v>-41574.057595243677</v>
      </c>
      <c r="O24" s="39">
        <v>758461.7737755829</v>
      </c>
      <c r="P24" s="39">
        <v>800386.79644659488</v>
      </c>
      <c r="Q24" s="39">
        <f t="shared" si="4"/>
        <v>-41925.022671011975</v>
      </c>
      <c r="R24" s="39">
        <v>765620.6790850379</v>
      </c>
      <c r="S24" s="39">
        <v>807941.4201399897</v>
      </c>
      <c r="T24" s="39">
        <f t="shared" si="5"/>
        <v>-42320.741054951795</v>
      </c>
      <c r="U24" s="39">
        <v>773869.38206289581</v>
      </c>
      <c r="V24" s="39">
        <v>816646.08157390985</v>
      </c>
      <c r="W24" s="39">
        <f t="shared" si="6"/>
        <v>-42776.699511014041</v>
      </c>
      <c r="X24" s="39">
        <v>782495.03026298049</v>
      </c>
      <c r="Y24" s="39">
        <v>825748.52439812</v>
      </c>
      <c r="Z24" s="39">
        <f t="shared" si="7"/>
        <v>-43253.49413513951</v>
      </c>
      <c r="AA24" s="39">
        <v>791151.53736911411</v>
      </c>
      <c r="AB24" s="39">
        <v>834883.53189705499</v>
      </c>
      <c r="AC24" s="39">
        <f t="shared" si="8"/>
        <v>-43731.994527940871</v>
      </c>
      <c r="AD24" s="39">
        <v>800567.70641065622</v>
      </c>
      <c r="AE24" s="39">
        <v>844820.19269466214</v>
      </c>
      <c r="AF24" s="39">
        <f t="shared" si="9"/>
        <v>-44252.486284005921</v>
      </c>
      <c r="AG24" s="39">
        <v>811601.62613043131</v>
      </c>
      <c r="AH24" s="39">
        <v>856464.02757482696</v>
      </c>
      <c r="AI24" s="39">
        <f t="shared" si="10"/>
        <v>-44862.401444395655</v>
      </c>
      <c r="AJ24" s="39">
        <v>824601.48898225708</v>
      </c>
      <c r="AK24" s="39">
        <v>870182.47581042198</v>
      </c>
      <c r="AL24" s="39">
        <f t="shared" si="11"/>
        <v>-45580.986828164896</v>
      </c>
      <c r="AM24" s="39">
        <v>9277316.6453360617</v>
      </c>
      <c r="AN24" s="39">
        <v>9790133.1433194596</v>
      </c>
      <c r="AO24" s="39">
        <f t="shared" si="12"/>
        <v>-512816.49798339792</v>
      </c>
      <c r="AP24" s="39">
        <v>836964.52591498685</v>
      </c>
      <c r="AQ24" s="39">
        <v>883228.89669420721</v>
      </c>
      <c r="AR24" s="39">
        <f t="shared" si="13"/>
        <v>-46264.370779220364</v>
      </c>
      <c r="AS24" s="39">
        <v>846510.38969262235</v>
      </c>
      <c r="AT24" s="39">
        <v>893302.42128367163</v>
      </c>
      <c r="AU24" s="39">
        <f t="shared" si="14"/>
        <v>-46792.031591049279</v>
      </c>
      <c r="AV24" s="39">
        <v>854040.79517447122</v>
      </c>
      <c r="AW24" s="39">
        <v>901249.08033486898</v>
      </c>
      <c r="AX24" s="39">
        <f t="shared" si="15"/>
        <v>-47208.285160397762</v>
      </c>
      <c r="AY24" s="39">
        <v>860186.91911764501</v>
      </c>
      <c r="AZ24" s="39">
        <v>907734.9397723889</v>
      </c>
      <c r="BA24" s="39">
        <f t="shared" si="16"/>
        <v>-47548.020654743887</v>
      </c>
      <c r="BB24" s="39">
        <v>865321.87372793828</v>
      </c>
      <c r="BC24" s="39">
        <v>913153.73609480937</v>
      </c>
      <c r="BD24" s="39">
        <f t="shared" si="17"/>
        <v>-47831.862366871093</v>
      </c>
      <c r="BE24" s="39">
        <v>869690.96807111742</v>
      </c>
      <c r="BF24" s="39">
        <v>917764.33816550067</v>
      </c>
      <c r="BG24" s="39">
        <f t="shared" si="18"/>
        <v>-48073.370094383252</v>
      </c>
      <c r="BH24" s="39">
        <v>873561.23740552959</v>
      </c>
      <c r="BI24" s="39">
        <v>921848.5419857346</v>
      </c>
      <c r="BJ24" s="39">
        <f t="shared" si="19"/>
        <v>-48287.304580205004</v>
      </c>
      <c r="BK24" s="39">
        <v>877173.45940035244</v>
      </c>
      <c r="BL24" s="39">
        <v>925660.4345430854</v>
      </c>
      <c r="BM24" s="39">
        <f t="shared" si="20"/>
        <v>-48486.975142732961</v>
      </c>
      <c r="BN24" s="39">
        <v>880734.75472886581</v>
      </c>
      <c r="BO24" s="39">
        <v>929418.58539227024</v>
      </c>
      <c r="BP24" s="39">
        <f t="shared" si="21"/>
        <v>-48683.830663404427</v>
      </c>
      <c r="BQ24" s="39">
        <v>884389.24623180903</v>
      </c>
      <c r="BR24" s="39">
        <v>933275.08396321547</v>
      </c>
      <c r="BS24" s="39">
        <f t="shared" si="22"/>
        <v>-48885.837731406442</v>
      </c>
      <c r="BT24" s="39">
        <v>888169.71526686754</v>
      </c>
      <c r="BU24" s="39">
        <v>937264.52364845318</v>
      </c>
      <c r="BV24" s="39">
        <f t="shared" si="23"/>
        <v>-49094.808381585637</v>
      </c>
      <c r="BW24" s="39">
        <v>892048.15166097751</v>
      </c>
      <c r="BX24" s="39">
        <v>941357.34597389563</v>
      </c>
      <c r="BY24" s="39">
        <f t="shared" si="24"/>
        <v>-49309.194312918116</v>
      </c>
      <c r="BZ24" s="39">
        <v>10428792.036393184</v>
      </c>
      <c r="CA24" s="39">
        <v>11005257.927852102</v>
      </c>
      <c r="CB24" s="39">
        <f t="shared" si="25"/>
        <v>-576465.89145891741</v>
      </c>
    </row>
    <row r="25" spans="1:80" ht="15.75" thickTop="1" x14ac:dyDescent="0.25">
      <c r="A25" s="40" t="s">
        <v>44</v>
      </c>
      <c r="B25" s="9" t="s">
        <v>29</v>
      </c>
      <c r="C25" s="7">
        <v>24509.073194537337</v>
      </c>
      <c r="D25" s="7">
        <v>123460.80666368938</v>
      </c>
      <c r="E25" s="7">
        <f t="shared" si="0"/>
        <v>-98951.733469152037</v>
      </c>
      <c r="F25" s="7">
        <v>24513.799483235634</v>
      </c>
      <c r="G25" s="7">
        <v>123481.60728125076</v>
      </c>
      <c r="H25" s="7">
        <f t="shared" si="1"/>
        <v>-98967.807798015128</v>
      </c>
      <c r="I25" s="7">
        <v>24513.8307338714</v>
      </c>
      <c r="J25" s="7">
        <v>123479.27963249429</v>
      </c>
      <c r="K25" s="7">
        <f t="shared" si="2"/>
        <v>-98965.448898622883</v>
      </c>
      <c r="L25" s="7">
        <v>24516.867127592865</v>
      </c>
      <c r="M25" s="7">
        <v>123486.23501280123</v>
      </c>
      <c r="N25" s="7">
        <f t="shared" si="3"/>
        <v>-98969.367885208369</v>
      </c>
      <c r="O25" s="7">
        <v>24522.078977262343</v>
      </c>
      <c r="P25" s="7">
        <v>123499.91047937886</v>
      </c>
      <c r="Q25" s="7">
        <f t="shared" si="4"/>
        <v>-98977.831502116518</v>
      </c>
      <c r="R25" s="7">
        <v>24522.461730795898</v>
      </c>
      <c r="S25" s="7">
        <v>123492.42485589503</v>
      </c>
      <c r="T25" s="7">
        <f t="shared" si="5"/>
        <v>-98969.963125099137</v>
      </c>
      <c r="U25" s="7">
        <v>24519.348648819174</v>
      </c>
      <c r="V25" s="7">
        <v>123469.6204878696</v>
      </c>
      <c r="W25" s="7">
        <f t="shared" si="6"/>
        <v>-98950.271839050431</v>
      </c>
      <c r="X25" s="7">
        <v>24513.704893281421</v>
      </c>
      <c r="Y25" s="7">
        <v>123435.72671312418</v>
      </c>
      <c r="Z25" s="7">
        <f t="shared" si="7"/>
        <v>-98922.021819842761</v>
      </c>
      <c r="AA25" s="7">
        <v>24506.229155473986</v>
      </c>
      <c r="AB25" s="7">
        <v>123393.80519556548</v>
      </c>
      <c r="AC25" s="7">
        <f t="shared" si="8"/>
        <v>-98887.576040091488</v>
      </c>
      <c r="AD25" s="7">
        <v>24497.427225664509</v>
      </c>
      <c r="AE25" s="7">
        <v>123346.07230718213</v>
      </c>
      <c r="AF25" s="7">
        <f t="shared" si="9"/>
        <v>-98848.645081517621</v>
      </c>
      <c r="AG25" s="7">
        <v>24487.665250959741</v>
      </c>
      <c r="AH25" s="7">
        <v>123294.13250389777</v>
      </c>
      <c r="AI25" s="7">
        <f t="shared" si="10"/>
        <v>-98806.467252938019</v>
      </c>
      <c r="AJ25" s="7">
        <v>24477.208289254937</v>
      </c>
      <c r="AK25" s="7">
        <v>123239.14726890417</v>
      </c>
      <c r="AL25" s="7">
        <f t="shared" si="11"/>
        <v>-98761.938979649232</v>
      </c>
      <c r="AM25" s="7">
        <v>294099.69471074914</v>
      </c>
      <c r="AN25" s="7">
        <v>1481078.768402053</v>
      </c>
      <c r="AO25" s="7">
        <f t="shared" si="12"/>
        <v>-1186979.0736913038</v>
      </c>
      <c r="AP25" s="7">
        <v>24466.248218859488</v>
      </c>
      <c r="AQ25" s="7">
        <v>123181.95741258732</v>
      </c>
      <c r="AR25" s="7">
        <f t="shared" si="13"/>
        <v>-98715.709193727831</v>
      </c>
      <c r="AS25" s="7">
        <v>24454.923942580212</v>
      </c>
      <c r="AT25" s="7">
        <v>123123.17160678185</v>
      </c>
      <c r="AU25" s="7">
        <f t="shared" si="14"/>
        <v>-98668.247664201641</v>
      </c>
      <c r="AV25" s="7">
        <v>24443.336013678192</v>
      </c>
      <c r="AW25" s="7">
        <v>123063.23047568614</v>
      </c>
      <c r="AX25" s="7">
        <f t="shared" si="15"/>
        <v>-98619.894462007942</v>
      </c>
      <c r="AY25" s="7">
        <v>24431.5572237589</v>
      </c>
      <c r="AZ25" s="7">
        <v>123002.45299197661</v>
      </c>
      <c r="BA25" s="7">
        <f t="shared" si="16"/>
        <v>-98570.895768217713</v>
      </c>
      <c r="BB25" s="7">
        <v>24419.640267461702</v>
      </c>
      <c r="BC25" s="7">
        <v>122941.07006346245</v>
      </c>
      <c r="BD25" s="7">
        <f t="shared" si="17"/>
        <v>-98521.429796000753</v>
      </c>
      <c r="BE25" s="7">
        <v>24407.623291012358</v>
      </c>
      <c r="BF25" s="7">
        <v>122879.24884683233</v>
      </c>
      <c r="BG25" s="7">
        <f t="shared" si="18"/>
        <v>-98471.625555819977</v>
      </c>
      <c r="BH25" s="7">
        <v>24395.533908880923</v>
      </c>
      <c r="BI25" s="7">
        <v>122817.11034864128</v>
      </c>
      <c r="BJ25" s="7">
        <f t="shared" si="19"/>
        <v>-98421.576439760349</v>
      </c>
      <c r="BK25" s="7">
        <v>24383.3921114843</v>
      </c>
      <c r="BL25" s="7">
        <v>122754.74216685811</v>
      </c>
      <c r="BM25" s="7">
        <f t="shared" si="20"/>
        <v>-98371.350055373812</v>
      </c>
      <c r="BN25" s="7">
        <v>24371.21237010392</v>
      </c>
      <c r="BO25" s="7">
        <v>122692.20771461044</v>
      </c>
      <c r="BP25" s="7">
        <f t="shared" si="21"/>
        <v>-98320.995344506518</v>
      </c>
      <c r="BQ25" s="7">
        <v>24359.005160658689</v>
      </c>
      <c r="BR25" s="7">
        <v>122629.552897355</v>
      </c>
      <c r="BS25" s="7">
        <f t="shared" si="22"/>
        <v>-98270.547736696302</v>
      </c>
      <c r="BT25" s="7">
        <v>24346.778066780895</v>
      </c>
      <c r="BU25" s="7">
        <v>122566.81094655392</v>
      </c>
      <c r="BV25" s="7">
        <f t="shared" si="23"/>
        <v>-98220.032879773018</v>
      </c>
      <c r="BW25" s="7">
        <v>24334.536578344872</v>
      </c>
      <c r="BX25" s="7">
        <v>122504.00591882615</v>
      </c>
      <c r="BY25" s="7">
        <f t="shared" si="24"/>
        <v>-98169.469340481272</v>
      </c>
      <c r="BZ25" s="7">
        <v>292813.78715360438</v>
      </c>
      <c r="CA25" s="7">
        <v>1474155.5613901715</v>
      </c>
      <c r="CB25" s="7">
        <f t="shared" si="25"/>
        <v>-1181341.7742365671</v>
      </c>
    </row>
    <row r="26" spans="1:80" ht="15.75" thickBot="1" x14ac:dyDescent="0.3">
      <c r="A26" s="40" t="s">
        <v>44</v>
      </c>
      <c r="B26" s="9" t="s">
        <v>32</v>
      </c>
      <c r="C26" s="7">
        <v>-0.55355867991518393</v>
      </c>
      <c r="D26" s="7">
        <v>-2.8387624611035083</v>
      </c>
      <c r="E26" s="7">
        <f t="shared" si="0"/>
        <v>2.2852037811883243</v>
      </c>
      <c r="F26" s="7">
        <v>-0.55355867991518393</v>
      </c>
      <c r="G26" s="7">
        <v>-2.8387624611035083</v>
      </c>
      <c r="H26" s="7">
        <f t="shared" si="1"/>
        <v>2.2852037811883243</v>
      </c>
      <c r="I26" s="7">
        <v>-0.55355867991518393</v>
      </c>
      <c r="J26" s="7">
        <v>-2.8387624611035083</v>
      </c>
      <c r="K26" s="7">
        <f t="shared" si="2"/>
        <v>2.2852037811883243</v>
      </c>
      <c r="L26" s="7">
        <v>-0.55355867991518393</v>
      </c>
      <c r="M26" s="7">
        <v>-2.8387624611035083</v>
      </c>
      <c r="N26" s="7">
        <f t="shared" si="3"/>
        <v>2.2852037811883243</v>
      </c>
      <c r="O26" s="7">
        <v>-0.55355867991518393</v>
      </c>
      <c r="P26" s="7">
        <v>-2.8387624611035083</v>
      </c>
      <c r="Q26" s="7">
        <f t="shared" si="4"/>
        <v>2.2852037811883243</v>
      </c>
      <c r="R26" s="7">
        <v>-0.55355867991518393</v>
      </c>
      <c r="S26" s="7">
        <v>-2.8387624611035083</v>
      </c>
      <c r="T26" s="7">
        <f t="shared" si="5"/>
        <v>2.2852037811883243</v>
      </c>
      <c r="U26" s="7">
        <v>-0.55355867991518393</v>
      </c>
      <c r="V26" s="7">
        <v>-2.8387624611035083</v>
      </c>
      <c r="W26" s="7">
        <f t="shared" si="6"/>
        <v>2.2852037811883243</v>
      </c>
      <c r="X26" s="7">
        <v>-0.55355867991518393</v>
      </c>
      <c r="Y26" s="7">
        <v>-2.8387624611035083</v>
      </c>
      <c r="Z26" s="7">
        <f t="shared" si="7"/>
        <v>2.2852037811883243</v>
      </c>
      <c r="AA26" s="7">
        <v>-0.55355867991518393</v>
      </c>
      <c r="AB26" s="7">
        <v>-2.8387624611035083</v>
      </c>
      <c r="AC26" s="7">
        <f t="shared" si="8"/>
        <v>2.2852037811883243</v>
      </c>
      <c r="AD26" s="7">
        <v>-0.55355867991518393</v>
      </c>
      <c r="AE26" s="7">
        <v>-2.8387624611035083</v>
      </c>
      <c r="AF26" s="7">
        <f t="shared" si="9"/>
        <v>2.2852037811883243</v>
      </c>
      <c r="AG26" s="7">
        <v>-0.55355867991518393</v>
      </c>
      <c r="AH26" s="7">
        <v>-2.8387624611035083</v>
      </c>
      <c r="AI26" s="7">
        <f t="shared" si="10"/>
        <v>2.2852037811883243</v>
      </c>
      <c r="AJ26" s="7">
        <v>-0.55355867991518393</v>
      </c>
      <c r="AK26" s="7">
        <v>-2.8387624611035083</v>
      </c>
      <c r="AL26" s="7">
        <f t="shared" si="11"/>
        <v>2.2852037811883243</v>
      </c>
      <c r="AM26" s="7">
        <v>-6.6427041589822062</v>
      </c>
      <c r="AN26" s="7">
        <v>-34.065149533242099</v>
      </c>
      <c r="AO26" s="7">
        <f t="shared" si="12"/>
        <v>27.422445374259894</v>
      </c>
      <c r="AP26" s="7">
        <v>-0.55355867991518393</v>
      </c>
      <c r="AQ26" s="7">
        <v>-2.8387624611035083</v>
      </c>
      <c r="AR26" s="7">
        <f t="shared" si="13"/>
        <v>2.2852037811883243</v>
      </c>
      <c r="AS26" s="7">
        <v>-0.55355867991518393</v>
      </c>
      <c r="AT26" s="7">
        <v>-2.8387624611035083</v>
      </c>
      <c r="AU26" s="7">
        <f t="shared" si="14"/>
        <v>2.2852037811883243</v>
      </c>
      <c r="AV26" s="7">
        <v>-0.55355867991518393</v>
      </c>
      <c r="AW26" s="7">
        <v>-2.8387624611035083</v>
      </c>
      <c r="AX26" s="7">
        <f t="shared" si="15"/>
        <v>2.2852037811883243</v>
      </c>
      <c r="AY26" s="7">
        <v>-0.55355867991518393</v>
      </c>
      <c r="AZ26" s="7">
        <v>-2.8387624611035083</v>
      </c>
      <c r="BA26" s="7">
        <f t="shared" si="16"/>
        <v>2.2852037811883243</v>
      </c>
      <c r="BB26" s="7">
        <v>-0.55355867991518393</v>
      </c>
      <c r="BC26" s="7">
        <v>-2.8387624611035083</v>
      </c>
      <c r="BD26" s="7">
        <f t="shared" si="17"/>
        <v>2.2852037811883243</v>
      </c>
      <c r="BE26" s="7">
        <v>-0.55355867991518393</v>
      </c>
      <c r="BF26" s="7">
        <v>-2.8387624611035083</v>
      </c>
      <c r="BG26" s="7">
        <f t="shared" si="18"/>
        <v>2.2852037811883243</v>
      </c>
      <c r="BH26" s="7">
        <v>-0.55355867991518393</v>
      </c>
      <c r="BI26" s="7">
        <v>-2.8387624611035083</v>
      </c>
      <c r="BJ26" s="7">
        <f t="shared" si="19"/>
        <v>2.2852037811883243</v>
      </c>
      <c r="BK26" s="7">
        <v>-0.55355867991518393</v>
      </c>
      <c r="BL26" s="7">
        <v>-2.8387624611035083</v>
      </c>
      <c r="BM26" s="7">
        <f t="shared" si="20"/>
        <v>2.2852037811883243</v>
      </c>
      <c r="BN26" s="7">
        <v>-0.55355867991518393</v>
      </c>
      <c r="BO26" s="7">
        <v>-2.8387624611035083</v>
      </c>
      <c r="BP26" s="7">
        <f t="shared" si="21"/>
        <v>2.2852037811883243</v>
      </c>
      <c r="BQ26" s="7">
        <v>-0.55355867991518393</v>
      </c>
      <c r="BR26" s="7">
        <v>-2.8387624611035083</v>
      </c>
      <c r="BS26" s="7">
        <f t="shared" si="22"/>
        <v>2.2852037811883243</v>
      </c>
      <c r="BT26" s="7">
        <v>-0.55355867991518393</v>
      </c>
      <c r="BU26" s="7">
        <v>-2.8387624611035083</v>
      </c>
      <c r="BV26" s="7">
        <f t="shared" si="23"/>
        <v>2.2852037811883243</v>
      </c>
      <c r="BW26" s="7">
        <v>-0.55355867991518393</v>
      </c>
      <c r="BX26" s="7">
        <v>-2.8387624611035083</v>
      </c>
      <c r="BY26" s="7">
        <f t="shared" si="24"/>
        <v>2.2852037811883243</v>
      </c>
      <c r="BZ26" s="7">
        <v>-6.6427041589822062</v>
      </c>
      <c r="CA26" s="7">
        <v>-34.065149533242099</v>
      </c>
      <c r="CB26" s="7">
        <f t="shared" si="25"/>
        <v>27.422445374259894</v>
      </c>
    </row>
    <row r="27" spans="1:80" ht="15.75" thickBot="1" x14ac:dyDescent="0.3">
      <c r="A27" s="40" t="s">
        <v>44</v>
      </c>
      <c r="B27" s="40" t="s">
        <v>45</v>
      </c>
      <c r="C27" s="39">
        <v>24508.519635857421</v>
      </c>
      <c r="D27" s="39">
        <v>123457.96790122827</v>
      </c>
      <c r="E27" s="39">
        <f t="shared" si="0"/>
        <v>-98949.448265370855</v>
      </c>
      <c r="F27" s="39">
        <v>24513.245924555718</v>
      </c>
      <c r="G27" s="39">
        <v>123478.76851878966</v>
      </c>
      <c r="H27" s="39">
        <f t="shared" si="1"/>
        <v>-98965.522594233946</v>
      </c>
      <c r="I27" s="39">
        <v>24513.277175191484</v>
      </c>
      <c r="J27" s="39">
        <v>123476.44087003318</v>
      </c>
      <c r="K27" s="39">
        <f t="shared" si="2"/>
        <v>-98963.1636948417</v>
      </c>
      <c r="L27" s="39">
        <v>24516.313568912949</v>
      </c>
      <c r="M27" s="39">
        <v>123483.39625034013</v>
      </c>
      <c r="N27" s="39">
        <f t="shared" si="3"/>
        <v>-98967.082681427186</v>
      </c>
      <c r="O27" s="39">
        <v>24521.525418582427</v>
      </c>
      <c r="P27" s="39">
        <v>123497.07171691775</v>
      </c>
      <c r="Q27" s="39">
        <f t="shared" si="4"/>
        <v>-98975.546298335321</v>
      </c>
      <c r="R27" s="39">
        <v>24521.908172115982</v>
      </c>
      <c r="S27" s="39">
        <v>123489.58609343393</v>
      </c>
      <c r="T27" s="39">
        <f t="shared" si="5"/>
        <v>-98967.677921317954</v>
      </c>
      <c r="U27" s="39">
        <v>24518.795090139258</v>
      </c>
      <c r="V27" s="39">
        <v>123466.78172540849</v>
      </c>
      <c r="W27" s="39">
        <f t="shared" si="6"/>
        <v>-98947.986635269233</v>
      </c>
      <c r="X27" s="39">
        <v>24513.151334601505</v>
      </c>
      <c r="Y27" s="39">
        <v>123432.88795066308</v>
      </c>
      <c r="Z27" s="39">
        <f t="shared" si="7"/>
        <v>-98919.736616061564</v>
      </c>
      <c r="AA27" s="39">
        <v>24505.67559679407</v>
      </c>
      <c r="AB27" s="39">
        <v>123390.96643310438</v>
      </c>
      <c r="AC27" s="39">
        <f t="shared" si="8"/>
        <v>-98885.290836310305</v>
      </c>
      <c r="AD27" s="39">
        <v>24496.873666984593</v>
      </c>
      <c r="AE27" s="39">
        <v>123343.23354472102</v>
      </c>
      <c r="AF27" s="39">
        <f t="shared" si="9"/>
        <v>-98846.359877736424</v>
      </c>
      <c r="AG27" s="39">
        <v>24487.111692279825</v>
      </c>
      <c r="AH27" s="39">
        <v>123291.29374143666</v>
      </c>
      <c r="AI27" s="39">
        <f t="shared" si="10"/>
        <v>-98804.182049156836</v>
      </c>
      <c r="AJ27" s="39">
        <v>24476.654730575021</v>
      </c>
      <c r="AK27" s="39">
        <v>123236.30850644306</v>
      </c>
      <c r="AL27" s="39">
        <f t="shared" si="11"/>
        <v>-98759.653775868035</v>
      </c>
      <c r="AM27" s="39">
        <v>294093.05200659018</v>
      </c>
      <c r="AN27" s="39">
        <v>1481044.7032525197</v>
      </c>
      <c r="AO27" s="39">
        <f t="shared" si="12"/>
        <v>-1186951.6512459295</v>
      </c>
      <c r="AP27" s="39">
        <v>24465.694660179572</v>
      </c>
      <c r="AQ27" s="39">
        <v>123179.11865012621</v>
      </c>
      <c r="AR27" s="39">
        <f t="shared" si="13"/>
        <v>-98713.423989946634</v>
      </c>
      <c r="AS27" s="39">
        <v>24454.370383900296</v>
      </c>
      <c r="AT27" s="39">
        <v>123120.33284432074</v>
      </c>
      <c r="AU27" s="39">
        <f t="shared" si="14"/>
        <v>-98665.962460420444</v>
      </c>
      <c r="AV27" s="39">
        <v>24442.782454998276</v>
      </c>
      <c r="AW27" s="39">
        <v>123060.39171322504</v>
      </c>
      <c r="AX27" s="39">
        <f t="shared" si="15"/>
        <v>-98617.609258226759</v>
      </c>
      <c r="AY27" s="39">
        <v>24431.003665078984</v>
      </c>
      <c r="AZ27" s="39">
        <v>122999.6142295155</v>
      </c>
      <c r="BA27" s="39">
        <f t="shared" si="16"/>
        <v>-98568.610564436516</v>
      </c>
      <c r="BB27" s="39">
        <v>24419.086708781786</v>
      </c>
      <c r="BC27" s="39">
        <v>122938.23130100135</v>
      </c>
      <c r="BD27" s="39">
        <f t="shared" si="17"/>
        <v>-98519.144592219556</v>
      </c>
      <c r="BE27" s="39">
        <v>24407.069732332442</v>
      </c>
      <c r="BF27" s="39">
        <v>122876.41008437122</v>
      </c>
      <c r="BG27" s="39">
        <f t="shared" si="18"/>
        <v>-98469.34035203878</v>
      </c>
      <c r="BH27" s="39">
        <v>24394.980350201007</v>
      </c>
      <c r="BI27" s="39">
        <v>122814.27158618017</v>
      </c>
      <c r="BJ27" s="39">
        <f t="shared" si="19"/>
        <v>-98419.291235979166</v>
      </c>
      <c r="BK27" s="39">
        <v>24382.838552804384</v>
      </c>
      <c r="BL27" s="39">
        <v>122751.903404397</v>
      </c>
      <c r="BM27" s="39">
        <f t="shared" si="20"/>
        <v>-98369.064851592615</v>
      </c>
      <c r="BN27" s="39">
        <v>24370.658811424004</v>
      </c>
      <c r="BO27" s="39">
        <v>122689.36895214934</v>
      </c>
      <c r="BP27" s="39">
        <f t="shared" si="21"/>
        <v>-98318.710140725336</v>
      </c>
      <c r="BQ27" s="39">
        <v>24358.451601978773</v>
      </c>
      <c r="BR27" s="39">
        <v>122626.71413489389</v>
      </c>
      <c r="BS27" s="39">
        <f t="shared" si="22"/>
        <v>-98268.26253291512</v>
      </c>
      <c r="BT27" s="39">
        <v>24346.224508100979</v>
      </c>
      <c r="BU27" s="39">
        <v>122563.97218409281</v>
      </c>
      <c r="BV27" s="39">
        <f t="shared" si="23"/>
        <v>-98217.747675991835</v>
      </c>
      <c r="BW27" s="39">
        <v>24333.983019664956</v>
      </c>
      <c r="BX27" s="39">
        <v>122501.16715636505</v>
      </c>
      <c r="BY27" s="39">
        <f t="shared" si="24"/>
        <v>-98167.184136700089</v>
      </c>
      <c r="BZ27" s="39">
        <v>292807.14444944542</v>
      </c>
      <c r="CA27" s="39">
        <v>1474121.4962406382</v>
      </c>
      <c r="CB27" s="39">
        <f t="shared" si="25"/>
        <v>-1181314.3517911928</v>
      </c>
    </row>
    <row r="28" spans="1:80" ht="15.75" thickTop="1" x14ac:dyDescent="0.25">
      <c r="A28" s="40" t="s">
        <v>46</v>
      </c>
      <c r="B28" s="9" t="s">
        <v>29</v>
      </c>
      <c r="C28" s="7">
        <v>13905.641838205018</v>
      </c>
      <c r="D28" s="7">
        <v>17494.808140333014</v>
      </c>
      <c r="E28" s="7">
        <f t="shared" si="0"/>
        <v>-3589.1663021279965</v>
      </c>
      <c r="F28" s="7">
        <v>13905.641838205018</v>
      </c>
      <c r="G28" s="7">
        <v>17494.808140333014</v>
      </c>
      <c r="H28" s="7">
        <f t="shared" si="1"/>
        <v>-3589.1663021279965</v>
      </c>
      <c r="I28" s="7">
        <v>13905.641838205018</v>
      </c>
      <c r="J28" s="7">
        <v>17494.808140333014</v>
      </c>
      <c r="K28" s="7">
        <f t="shared" si="2"/>
        <v>-3589.1663021279965</v>
      </c>
      <c r="L28" s="7">
        <v>13905.641838205018</v>
      </c>
      <c r="M28" s="7">
        <v>17494.808140333014</v>
      </c>
      <c r="N28" s="7">
        <f t="shared" si="3"/>
        <v>-3589.1663021279965</v>
      </c>
      <c r="O28" s="7">
        <v>13905.641838205018</v>
      </c>
      <c r="P28" s="7">
        <v>17494.808140333014</v>
      </c>
      <c r="Q28" s="7">
        <f t="shared" si="4"/>
        <v>-3589.1663021279965</v>
      </c>
      <c r="R28" s="7">
        <v>13905.641838205018</v>
      </c>
      <c r="S28" s="7">
        <v>17494.808140333014</v>
      </c>
      <c r="T28" s="7">
        <f t="shared" si="5"/>
        <v>-3589.1663021279965</v>
      </c>
      <c r="U28" s="7">
        <v>13905.641838205018</v>
      </c>
      <c r="V28" s="7">
        <v>17494.808140333014</v>
      </c>
      <c r="W28" s="7">
        <f t="shared" si="6"/>
        <v>-3589.1663021279965</v>
      </c>
      <c r="X28" s="7">
        <v>13905.641838205018</v>
      </c>
      <c r="Y28" s="7">
        <v>17494.808140333014</v>
      </c>
      <c r="Z28" s="7">
        <f t="shared" si="7"/>
        <v>-3589.1663021279965</v>
      </c>
      <c r="AA28" s="7">
        <v>13905.641838205018</v>
      </c>
      <c r="AB28" s="7">
        <v>17494.808140333014</v>
      </c>
      <c r="AC28" s="7">
        <f t="shared" si="8"/>
        <v>-3589.1663021279965</v>
      </c>
      <c r="AD28" s="7">
        <v>13905.641838205018</v>
      </c>
      <c r="AE28" s="7">
        <v>17494.808140333014</v>
      </c>
      <c r="AF28" s="7">
        <f t="shared" si="9"/>
        <v>-3589.1663021279965</v>
      </c>
      <c r="AG28" s="7">
        <v>13905.641838205018</v>
      </c>
      <c r="AH28" s="7">
        <v>17494.808140333014</v>
      </c>
      <c r="AI28" s="7">
        <f t="shared" si="10"/>
        <v>-3589.1663021279965</v>
      </c>
      <c r="AJ28" s="7">
        <v>13905.641838205018</v>
      </c>
      <c r="AK28" s="7">
        <v>17494.808140333014</v>
      </c>
      <c r="AL28" s="7">
        <f t="shared" si="11"/>
        <v>-3589.1663021279965</v>
      </c>
      <c r="AM28" s="7">
        <v>166867.70205846019</v>
      </c>
      <c r="AN28" s="7">
        <v>209937.69768399611</v>
      </c>
      <c r="AO28" s="7">
        <f t="shared" si="12"/>
        <v>-43069.995625535928</v>
      </c>
      <c r="AP28" s="7">
        <v>13905.641838205018</v>
      </c>
      <c r="AQ28" s="7">
        <v>17494.808140333014</v>
      </c>
      <c r="AR28" s="7">
        <f t="shared" si="13"/>
        <v>-3589.1663021279965</v>
      </c>
      <c r="AS28" s="7">
        <v>13905.641838205018</v>
      </c>
      <c r="AT28" s="7">
        <v>17494.808140333014</v>
      </c>
      <c r="AU28" s="7">
        <f t="shared" si="14"/>
        <v>-3589.1663021279965</v>
      </c>
      <c r="AV28" s="7">
        <v>13905.641838205018</v>
      </c>
      <c r="AW28" s="7">
        <v>17494.808140333014</v>
      </c>
      <c r="AX28" s="7">
        <f t="shared" si="15"/>
        <v>-3589.1663021279965</v>
      </c>
      <c r="AY28" s="7">
        <v>13905.641838205018</v>
      </c>
      <c r="AZ28" s="7">
        <v>17494.808140333014</v>
      </c>
      <c r="BA28" s="7">
        <f t="shared" si="16"/>
        <v>-3589.1663021279965</v>
      </c>
      <c r="BB28" s="7">
        <v>13905.641838205018</v>
      </c>
      <c r="BC28" s="7">
        <v>17494.808140333014</v>
      </c>
      <c r="BD28" s="7">
        <f t="shared" si="17"/>
        <v>-3589.1663021279965</v>
      </c>
      <c r="BE28" s="7">
        <v>13905.641838205018</v>
      </c>
      <c r="BF28" s="7">
        <v>17494.808140333014</v>
      </c>
      <c r="BG28" s="7">
        <f t="shared" si="18"/>
        <v>-3589.1663021279965</v>
      </c>
      <c r="BH28" s="7">
        <v>13905.641838205018</v>
      </c>
      <c r="BI28" s="7">
        <v>17494.808140333014</v>
      </c>
      <c r="BJ28" s="7">
        <f t="shared" si="19"/>
        <v>-3589.1663021279965</v>
      </c>
      <c r="BK28" s="7">
        <v>13905.641838205018</v>
      </c>
      <c r="BL28" s="7">
        <v>17494.808140333014</v>
      </c>
      <c r="BM28" s="7">
        <f t="shared" si="20"/>
        <v>-3589.1663021279965</v>
      </c>
      <c r="BN28" s="7">
        <v>13905.641838205018</v>
      </c>
      <c r="BO28" s="7">
        <v>17494.808140333014</v>
      </c>
      <c r="BP28" s="7">
        <f t="shared" si="21"/>
        <v>-3589.1663021279965</v>
      </c>
      <c r="BQ28" s="7">
        <v>13905.641838205018</v>
      </c>
      <c r="BR28" s="7">
        <v>17494.808140333014</v>
      </c>
      <c r="BS28" s="7">
        <f t="shared" si="22"/>
        <v>-3589.1663021279965</v>
      </c>
      <c r="BT28" s="7">
        <v>13905.641838205018</v>
      </c>
      <c r="BU28" s="7">
        <v>17494.808140333014</v>
      </c>
      <c r="BV28" s="7">
        <f t="shared" si="23"/>
        <v>-3589.1663021279965</v>
      </c>
      <c r="BW28" s="7">
        <v>13905.641838205018</v>
      </c>
      <c r="BX28" s="7">
        <v>17494.808140333014</v>
      </c>
      <c r="BY28" s="7">
        <f t="shared" si="24"/>
        <v>-3589.1663021279965</v>
      </c>
      <c r="BZ28" s="7">
        <v>166867.70205846019</v>
      </c>
      <c r="CA28" s="7">
        <v>209937.69768399611</v>
      </c>
      <c r="CB28" s="7">
        <f t="shared" si="25"/>
        <v>-43069.995625535928</v>
      </c>
    </row>
    <row r="29" spans="1:80" ht="15.75" thickBot="1" x14ac:dyDescent="0.3">
      <c r="A29" s="40" t="s">
        <v>46</v>
      </c>
      <c r="B29" s="9" t="s">
        <v>47</v>
      </c>
      <c r="C29" s="7">
        <v>1863673.1533391727</v>
      </c>
      <c r="D29" s="7">
        <v>2001440.7068956844</v>
      </c>
      <c r="E29" s="7">
        <f t="shared" si="0"/>
        <v>-137767.55355651164</v>
      </c>
      <c r="F29" s="7">
        <v>1875258.4298622934</v>
      </c>
      <c r="G29" s="7">
        <v>2014177.8134568022</v>
      </c>
      <c r="H29" s="7">
        <f t="shared" si="1"/>
        <v>-138919.38359450875</v>
      </c>
      <c r="I29" s="7">
        <v>1886369.1868982103</v>
      </c>
      <c r="J29" s="7">
        <v>2026399.8843950499</v>
      </c>
      <c r="K29" s="7">
        <f t="shared" si="2"/>
        <v>-140030.69749683957</v>
      </c>
      <c r="L29" s="7">
        <v>1897078.2092226814</v>
      </c>
      <c r="M29" s="7">
        <v>2038185.919105245</v>
      </c>
      <c r="N29" s="7">
        <f t="shared" si="3"/>
        <v>-141107.70988256368</v>
      </c>
      <c r="O29" s="7">
        <v>1907447.1174259582</v>
      </c>
      <c r="P29" s="7">
        <v>2049602.7995594407</v>
      </c>
      <c r="Q29" s="7">
        <f t="shared" si="4"/>
        <v>-142155.68213348254</v>
      </c>
      <c r="R29" s="7">
        <v>1917528.0803455934</v>
      </c>
      <c r="S29" s="7">
        <v>2060707.1489532443</v>
      </c>
      <c r="T29" s="7">
        <f t="shared" si="5"/>
        <v>-143179.06860765093</v>
      </c>
      <c r="U29" s="7">
        <v>1927365.264835564</v>
      </c>
      <c r="V29" s="7">
        <v>2071546.9052613045</v>
      </c>
      <c r="W29" s="7">
        <f t="shared" si="6"/>
        <v>-144181.64042574051</v>
      </c>
      <c r="X29" s="7">
        <v>1936996.0631607117</v>
      </c>
      <c r="Y29" s="7">
        <v>2082162.6534309897</v>
      </c>
      <c r="Z29" s="7">
        <f t="shared" si="7"/>
        <v>-145166.59027027804</v>
      </c>
      <c r="AA29" s="7">
        <v>1946452.1321257229</v>
      </c>
      <c r="AB29" s="7">
        <v>2092588.7532358381</v>
      </c>
      <c r="AC29" s="7">
        <f t="shared" si="8"/>
        <v>-146136.6211101152</v>
      </c>
      <c r="AD29" s="7">
        <v>1955760.2728159884</v>
      </c>
      <c r="AE29" s="7">
        <v>2102854.2941317721</v>
      </c>
      <c r="AF29" s="7">
        <f t="shared" si="9"/>
        <v>-147094.02131578373</v>
      </c>
      <c r="AG29" s="7">
        <v>1964943.1753982895</v>
      </c>
      <c r="AH29" s="7">
        <v>2112983.9036514792</v>
      </c>
      <c r="AI29" s="7">
        <f t="shared" si="10"/>
        <v>-148040.72825318971</v>
      </c>
      <c r="AJ29" s="7">
        <v>1974020.0501209088</v>
      </c>
      <c r="AK29" s="7">
        <v>2122998.432281517</v>
      </c>
      <c r="AL29" s="7">
        <f t="shared" si="11"/>
        <v>-148978.38216060819</v>
      </c>
      <c r="AM29" s="7">
        <v>23052891.135551095</v>
      </c>
      <c r="AN29" s="7">
        <v>24775649.214358367</v>
      </c>
      <c r="AO29" s="7">
        <f t="shared" si="12"/>
        <v>-1722758.078807272</v>
      </c>
      <c r="AP29" s="7">
        <v>1983039.1619667502</v>
      </c>
      <c r="AQ29" s="7">
        <v>2132950.2660380616</v>
      </c>
      <c r="AR29" s="7">
        <f t="shared" si="13"/>
        <v>-149911.10407131142</v>
      </c>
      <c r="AS29" s="7">
        <v>1992041.3722912329</v>
      </c>
      <c r="AT29" s="7">
        <v>2142883.7551621627</v>
      </c>
      <c r="AU29" s="7">
        <f t="shared" si="14"/>
        <v>-150842.38287092978</v>
      </c>
      <c r="AV29" s="7">
        <v>2001029.2735557323</v>
      </c>
      <c r="AW29" s="7">
        <v>2152801.7134686261</v>
      </c>
      <c r="AX29" s="7">
        <f t="shared" si="15"/>
        <v>-151772.43991289381</v>
      </c>
      <c r="AY29" s="7">
        <v>2010005.0605736335</v>
      </c>
      <c r="AZ29" s="7">
        <v>2162706.5231716908</v>
      </c>
      <c r="BA29" s="7">
        <f t="shared" si="16"/>
        <v>-152701.46259805723</v>
      </c>
      <c r="BB29" s="7">
        <v>2018970.591504076</v>
      </c>
      <c r="BC29" s="7">
        <v>2172600.2010866306</v>
      </c>
      <c r="BD29" s="7">
        <f t="shared" si="17"/>
        <v>-153629.60958255455</v>
      </c>
      <c r="BE29" s="7">
        <v>2027927.4394900945</v>
      </c>
      <c r="BF29" s="7">
        <v>2182484.4546769424</v>
      </c>
      <c r="BG29" s="7">
        <f t="shared" si="18"/>
        <v>-154557.01518684789</v>
      </c>
      <c r="BH29" s="7">
        <v>2036876.9363761749</v>
      </c>
      <c r="BI29" s="7">
        <v>2192360.7295046593</v>
      </c>
      <c r="BJ29" s="7">
        <f t="shared" si="19"/>
        <v>-155483.79312848439</v>
      </c>
      <c r="BK29" s="7">
        <v>2045820.2097201422</v>
      </c>
      <c r="BL29" s="7">
        <v>2202230.2494024406</v>
      </c>
      <c r="BM29" s="7">
        <f t="shared" si="20"/>
        <v>-156410.03968229843</v>
      </c>
      <c r="BN29" s="7">
        <v>2054758.2141279276</v>
      </c>
      <c r="BO29" s="7">
        <v>2212094.0504838168</v>
      </c>
      <c r="BP29" s="7">
        <f t="shared" si="21"/>
        <v>-157335.83635588922</v>
      </c>
      <c r="BQ29" s="7">
        <v>2063691.7577820164</v>
      </c>
      <c r="BR29" s="7">
        <v>2221953.0099367229</v>
      </c>
      <c r="BS29" s="7">
        <f t="shared" si="22"/>
        <v>-158261.25215470651</v>
      </c>
      <c r="BT29" s="7">
        <v>2072621.5249007943</v>
      </c>
      <c r="BU29" s="7">
        <v>2231807.8704005075</v>
      </c>
      <c r="BV29" s="7">
        <f t="shared" si="23"/>
        <v>-159186.34549971321</v>
      </c>
      <c r="BW29" s="7">
        <v>2081548.0951945633</v>
      </c>
      <c r="BX29" s="7">
        <v>2241659.261083168</v>
      </c>
      <c r="BY29" s="7">
        <f t="shared" si="24"/>
        <v>-160111.16588860471</v>
      </c>
      <c r="BZ29" s="7">
        <v>24388329.637483135</v>
      </c>
      <c r="CA29" s="7">
        <v>26248532.084415428</v>
      </c>
      <c r="CB29" s="7">
        <f t="shared" si="25"/>
        <v>-1860202.4469322935</v>
      </c>
    </row>
    <row r="30" spans="1:80" ht="15.75" thickBot="1" x14ac:dyDescent="0.3">
      <c r="A30" s="40" t="s">
        <v>46</v>
      </c>
      <c r="B30" s="40" t="s">
        <v>48</v>
      </c>
      <c r="C30" s="39">
        <v>1877578.7951773778</v>
      </c>
      <c r="D30" s="39">
        <v>2018935.5150360174</v>
      </c>
      <c r="E30" s="39">
        <f t="shared" si="0"/>
        <v>-141356.71985863964</v>
      </c>
      <c r="F30" s="39">
        <v>1889164.0717004985</v>
      </c>
      <c r="G30" s="39">
        <v>2031672.6215971352</v>
      </c>
      <c r="H30" s="39">
        <f t="shared" si="1"/>
        <v>-142508.54989663674</v>
      </c>
      <c r="I30" s="39">
        <v>1900274.8287364154</v>
      </c>
      <c r="J30" s="39">
        <v>2043894.6925353829</v>
      </c>
      <c r="K30" s="39">
        <f t="shared" si="2"/>
        <v>-143619.86379896756</v>
      </c>
      <c r="L30" s="39">
        <v>1910983.8510608864</v>
      </c>
      <c r="M30" s="39">
        <v>2055680.7272455781</v>
      </c>
      <c r="N30" s="39">
        <f t="shared" si="3"/>
        <v>-144696.87618469168</v>
      </c>
      <c r="O30" s="39">
        <v>1921352.7592641632</v>
      </c>
      <c r="P30" s="39">
        <v>2067097.6076997737</v>
      </c>
      <c r="Q30" s="39">
        <f t="shared" si="4"/>
        <v>-145744.84843561053</v>
      </c>
      <c r="R30" s="39">
        <v>1931433.7221837984</v>
      </c>
      <c r="S30" s="39">
        <v>2078201.9570935774</v>
      </c>
      <c r="T30" s="39">
        <f t="shared" si="5"/>
        <v>-146768.23490977893</v>
      </c>
      <c r="U30" s="39">
        <v>1941270.906673769</v>
      </c>
      <c r="V30" s="39">
        <v>2089041.7134016375</v>
      </c>
      <c r="W30" s="39">
        <f t="shared" si="6"/>
        <v>-147770.8067278685</v>
      </c>
      <c r="X30" s="39">
        <v>1950901.7049989167</v>
      </c>
      <c r="Y30" s="39">
        <v>2099657.4615713228</v>
      </c>
      <c r="Z30" s="39">
        <f t="shared" si="7"/>
        <v>-148755.75657240604</v>
      </c>
      <c r="AA30" s="39">
        <v>1960357.773963928</v>
      </c>
      <c r="AB30" s="39">
        <v>2110083.5613761712</v>
      </c>
      <c r="AC30" s="39">
        <f t="shared" si="8"/>
        <v>-149725.7874122432</v>
      </c>
      <c r="AD30" s="39">
        <v>1969665.9146541934</v>
      </c>
      <c r="AE30" s="39">
        <v>2120349.1022721049</v>
      </c>
      <c r="AF30" s="39">
        <f t="shared" si="9"/>
        <v>-150683.18761791149</v>
      </c>
      <c r="AG30" s="39">
        <v>1978848.8172364945</v>
      </c>
      <c r="AH30" s="39">
        <v>2130478.711791812</v>
      </c>
      <c r="AI30" s="39">
        <f t="shared" si="10"/>
        <v>-151629.89455531747</v>
      </c>
      <c r="AJ30" s="39">
        <v>1987925.6919591138</v>
      </c>
      <c r="AK30" s="39">
        <v>2140493.2404218498</v>
      </c>
      <c r="AL30" s="39">
        <f t="shared" si="11"/>
        <v>-152567.54846273595</v>
      </c>
      <c r="AM30" s="39">
        <v>23219758.837609556</v>
      </c>
      <c r="AN30" s="39">
        <v>24985586.912042364</v>
      </c>
      <c r="AO30" s="39">
        <f t="shared" si="12"/>
        <v>-1765828.0744328089</v>
      </c>
      <c r="AP30" s="39">
        <v>1996944.8038049552</v>
      </c>
      <c r="AQ30" s="39">
        <v>2150445.0741783944</v>
      </c>
      <c r="AR30" s="39">
        <f t="shared" si="13"/>
        <v>-153500.27037343918</v>
      </c>
      <c r="AS30" s="39">
        <v>2005947.014129438</v>
      </c>
      <c r="AT30" s="39">
        <v>2160378.5633024955</v>
      </c>
      <c r="AU30" s="39">
        <f t="shared" si="14"/>
        <v>-154431.54917305754</v>
      </c>
      <c r="AV30" s="39">
        <v>2014934.9153939374</v>
      </c>
      <c r="AW30" s="39">
        <v>2170296.521608959</v>
      </c>
      <c r="AX30" s="39">
        <f t="shared" si="15"/>
        <v>-155361.60621502157</v>
      </c>
      <c r="AY30" s="39">
        <v>2023910.7024118386</v>
      </c>
      <c r="AZ30" s="39">
        <v>2180201.3313120236</v>
      </c>
      <c r="BA30" s="39">
        <f t="shared" si="16"/>
        <v>-156290.62890018499</v>
      </c>
      <c r="BB30" s="39">
        <v>2032876.2333422811</v>
      </c>
      <c r="BC30" s="39">
        <v>2190095.0092269634</v>
      </c>
      <c r="BD30" s="39">
        <f t="shared" si="17"/>
        <v>-157218.77588468231</v>
      </c>
      <c r="BE30" s="39">
        <v>2041833.0813282996</v>
      </c>
      <c r="BF30" s="39">
        <v>2199979.2628172752</v>
      </c>
      <c r="BG30" s="39">
        <f t="shared" si="18"/>
        <v>-158146.18148897565</v>
      </c>
      <c r="BH30" s="39">
        <v>2050782.57821438</v>
      </c>
      <c r="BI30" s="39">
        <v>2209855.5376449921</v>
      </c>
      <c r="BJ30" s="39">
        <f t="shared" si="19"/>
        <v>-159072.95943061216</v>
      </c>
      <c r="BK30" s="39">
        <v>2059725.8515583472</v>
      </c>
      <c r="BL30" s="39">
        <v>2219725.0575427734</v>
      </c>
      <c r="BM30" s="39">
        <f t="shared" si="20"/>
        <v>-159999.2059844262</v>
      </c>
      <c r="BN30" s="39">
        <v>2068663.8559661326</v>
      </c>
      <c r="BO30" s="39">
        <v>2229588.8586241496</v>
      </c>
      <c r="BP30" s="39">
        <f t="shared" si="21"/>
        <v>-160925.00265801698</v>
      </c>
      <c r="BQ30" s="39">
        <v>2077597.3996202215</v>
      </c>
      <c r="BR30" s="39">
        <v>2239447.8180770557</v>
      </c>
      <c r="BS30" s="39">
        <f t="shared" si="22"/>
        <v>-161850.41845683428</v>
      </c>
      <c r="BT30" s="39">
        <v>2086527.1667389993</v>
      </c>
      <c r="BU30" s="39">
        <v>2249302.6785408403</v>
      </c>
      <c r="BV30" s="39">
        <f t="shared" si="23"/>
        <v>-162775.51180184097</v>
      </c>
      <c r="BW30" s="39">
        <v>2095453.7370327683</v>
      </c>
      <c r="BX30" s="39">
        <v>2259154.0692235008</v>
      </c>
      <c r="BY30" s="39">
        <f t="shared" si="24"/>
        <v>-163700.33219073247</v>
      </c>
      <c r="BZ30" s="39">
        <v>24555197.339541595</v>
      </c>
      <c r="CA30" s="39">
        <v>26458469.782099426</v>
      </c>
      <c r="CB30" s="39">
        <f t="shared" si="25"/>
        <v>-1903272.4425578304</v>
      </c>
    </row>
    <row r="31" spans="1:80" ht="16.5" thickTop="1" thickBot="1" x14ac:dyDescent="0.3">
      <c r="B31" s="10" t="s">
        <v>49</v>
      </c>
      <c r="C31" s="38">
        <v>128153722.40129185</v>
      </c>
      <c r="D31" s="38">
        <v>111898782.24004024</v>
      </c>
      <c r="E31" s="38">
        <f t="shared" si="0"/>
        <v>16254940.161251605</v>
      </c>
      <c r="F31" s="38">
        <v>128485664.2881086</v>
      </c>
      <c r="G31" s="38">
        <v>112259143.67997184</v>
      </c>
      <c r="H31" s="38">
        <f t="shared" si="1"/>
        <v>16226520.608136758</v>
      </c>
      <c r="I31" s="38">
        <v>129070710.21618548</v>
      </c>
      <c r="J31" s="38">
        <v>112845144.06878406</v>
      </c>
      <c r="K31" s="38">
        <f t="shared" si="2"/>
        <v>16225566.147401422</v>
      </c>
      <c r="L31" s="38">
        <v>129674632.82436873</v>
      </c>
      <c r="M31" s="38">
        <v>113440698.87044245</v>
      </c>
      <c r="N31" s="38">
        <f t="shared" si="3"/>
        <v>16233933.95392628</v>
      </c>
      <c r="O31" s="38">
        <v>130396226.57635093</v>
      </c>
      <c r="P31" s="38">
        <v>114135974.19522929</v>
      </c>
      <c r="Q31" s="38">
        <f t="shared" si="4"/>
        <v>16260252.381121635</v>
      </c>
      <c r="R31" s="38">
        <v>131165332.93037084</v>
      </c>
      <c r="S31" s="38">
        <v>114881261.99065688</v>
      </c>
      <c r="T31" s="38">
        <f t="shared" si="5"/>
        <v>16284070.939713955</v>
      </c>
      <c r="U31" s="38">
        <v>131792980.83663447</v>
      </c>
      <c r="V31" s="38">
        <v>115520187.78987296</v>
      </c>
      <c r="W31" s="38">
        <f t="shared" si="6"/>
        <v>16272793.046761513</v>
      </c>
      <c r="X31" s="38">
        <v>132424506.52064835</v>
      </c>
      <c r="Y31" s="38">
        <v>116184781.38794632</v>
      </c>
      <c r="Z31" s="38">
        <f t="shared" si="7"/>
        <v>16239725.132702023</v>
      </c>
      <c r="AA31" s="38">
        <v>133031001.37901372</v>
      </c>
      <c r="AB31" s="38">
        <v>116823243.57695016</v>
      </c>
      <c r="AC31" s="38">
        <f t="shared" si="8"/>
        <v>16207757.802063555</v>
      </c>
      <c r="AD31" s="38">
        <v>133632280.1325592</v>
      </c>
      <c r="AE31" s="38">
        <v>117445748.2593568</v>
      </c>
      <c r="AF31" s="38">
        <f t="shared" si="9"/>
        <v>16186531.873202398</v>
      </c>
      <c r="AG31" s="38">
        <v>134137772.16872527</v>
      </c>
      <c r="AH31" s="38">
        <v>117967619.91402438</v>
      </c>
      <c r="AI31" s="38">
        <f t="shared" si="10"/>
        <v>16170152.254700884</v>
      </c>
      <c r="AJ31" s="38">
        <v>134842504.98462453</v>
      </c>
      <c r="AK31" s="38">
        <v>118655716.44497381</v>
      </c>
      <c r="AL31" s="38">
        <f t="shared" si="11"/>
        <v>16186788.539650723</v>
      </c>
      <c r="AM31" s="38">
        <v>1576807335.2588823</v>
      </c>
      <c r="AN31" s="38">
        <v>1382058302.4182496</v>
      </c>
      <c r="AO31" s="38">
        <f t="shared" si="12"/>
        <v>194749032.84063268</v>
      </c>
      <c r="AP31" s="38">
        <v>135498269.04067516</v>
      </c>
      <c r="AQ31" s="38">
        <v>119297107.66194253</v>
      </c>
      <c r="AR31" s="38">
        <f t="shared" si="13"/>
        <v>16201161.378732637</v>
      </c>
      <c r="AS31" s="38">
        <v>135950057.363814</v>
      </c>
      <c r="AT31" s="38">
        <v>119746253.00014505</v>
      </c>
      <c r="AU31" s="38">
        <f t="shared" si="14"/>
        <v>16203804.363668948</v>
      </c>
      <c r="AV31" s="38">
        <v>136412863.54840732</v>
      </c>
      <c r="AW31" s="38">
        <v>120214673.71723126</v>
      </c>
      <c r="AX31" s="38">
        <f t="shared" si="15"/>
        <v>16198189.831176057</v>
      </c>
      <c r="AY31" s="38">
        <v>136895460.0445531</v>
      </c>
      <c r="AZ31" s="38">
        <v>120716838.36883174</v>
      </c>
      <c r="BA31" s="38">
        <f t="shared" si="16"/>
        <v>16178621.675721362</v>
      </c>
      <c r="BB31" s="38">
        <v>137580318.15744421</v>
      </c>
      <c r="BC31" s="38">
        <v>121427747.0713377</v>
      </c>
      <c r="BD31" s="38">
        <f t="shared" si="17"/>
        <v>16152571.086106509</v>
      </c>
      <c r="BE31" s="38">
        <v>138272077.22845492</v>
      </c>
      <c r="BF31" s="38">
        <v>122158021.22500725</v>
      </c>
      <c r="BG31" s="38">
        <f t="shared" si="18"/>
        <v>16114056.003447667</v>
      </c>
      <c r="BH31" s="38">
        <v>138811339.42497131</v>
      </c>
      <c r="BI31" s="38">
        <v>122710209.95231314</v>
      </c>
      <c r="BJ31" s="38">
        <f t="shared" si="19"/>
        <v>16101129.472658172</v>
      </c>
      <c r="BK31" s="38">
        <v>139320140.91671219</v>
      </c>
      <c r="BL31" s="38">
        <v>123229357.98449087</v>
      </c>
      <c r="BM31" s="38">
        <f t="shared" si="20"/>
        <v>16090782.932221323</v>
      </c>
      <c r="BN31" s="38">
        <v>139836892.22424924</v>
      </c>
      <c r="BO31" s="38">
        <v>123753297.66300589</v>
      </c>
      <c r="BP31" s="38">
        <f t="shared" si="21"/>
        <v>16083594.561243355</v>
      </c>
      <c r="BQ31" s="38">
        <v>140326416.16220507</v>
      </c>
      <c r="BR31" s="38">
        <v>124235158.71014044</v>
      </c>
      <c r="BS31" s="38">
        <f t="shared" si="22"/>
        <v>16091257.452064633</v>
      </c>
      <c r="BT31" s="38">
        <v>141058605.48666641</v>
      </c>
      <c r="BU31" s="38">
        <v>124688826.5572865</v>
      </c>
      <c r="BV31" s="38">
        <f t="shared" si="23"/>
        <v>16369778.92937991</v>
      </c>
      <c r="BW31" s="38">
        <v>141817265.36032873</v>
      </c>
      <c r="BX31" s="38">
        <v>125155504.83899215</v>
      </c>
      <c r="BY31" s="38">
        <f t="shared" si="24"/>
        <v>16661760.521336585</v>
      </c>
      <c r="BZ31" s="38">
        <v>1661779704.9584818</v>
      </c>
      <c r="CA31" s="38">
        <v>1467332996.7507248</v>
      </c>
      <c r="CB31" s="38">
        <f t="shared" si="25"/>
        <v>194446708.207757</v>
      </c>
    </row>
    <row r="33" spans="1:80" x14ac:dyDescent="0.25">
      <c r="A33" s="13" t="s">
        <v>70</v>
      </c>
      <c r="B33" t="s">
        <v>50</v>
      </c>
      <c r="C33" s="2">
        <f t="shared" ref="C33:D33" si="26">C8</f>
        <v>9741898.4315404501</v>
      </c>
      <c r="D33" s="2">
        <f t="shared" si="26"/>
        <v>6587590.5508611919</v>
      </c>
      <c r="E33" s="2">
        <f>E8</f>
        <v>3154307.8806792581</v>
      </c>
      <c r="F33" s="2">
        <f t="shared" ref="F33:BQ33" si="27">F8</f>
        <v>9744430.3491032571</v>
      </c>
      <c r="G33" s="2">
        <f t="shared" si="27"/>
        <v>6589433.9446781315</v>
      </c>
      <c r="H33" s="2">
        <f t="shared" si="27"/>
        <v>3154996.4044251256</v>
      </c>
      <c r="I33" s="2">
        <f t="shared" si="27"/>
        <v>9750804.1134397704</v>
      </c>
      <c r="J33" s="2">
        <f t="shared" si="27"/>
        <v>6593832.8039886756</v>
      </c>
      <c r="K33" s="2">
        <f t="shared" si="27"/>
        <v>3156971.3094510948</v>
      </c>
      <c r="L33" s="2">
        <f t="shared" si="27"/>
        <v>9761030.4707462937</v>
      </c>
      <c r="M33" s="2">
        <f t="shared" si="27"/>
        <v>6600772.8112818152</v>
      </c>
      <c r="N33" s="2">
        <f t="shared" si="27"/>
        <v>3160257.6594644785</v>
      </c>
      <c r="O33" s="2">
        <f t="shared" si="27"/>
        <v>9771520.1795455329</v>
      </c>
      <c r="P33" s="2">
        <f t="shared" si="27"/>
        <v>6607801.5048323991</v>
      </c>
      <c r="Q33" s="2">
        <f t="shared" si="27"/>
        <v>3163718.6747131338</v>
      </c>
      <c r="R33" s="2">
        <f t="shared" si="27"/>
        <v>9783404.9607601482</v>
      </c>
      <c r="S33" s="2">
        <f t="shared" si="27"/>
        <v>6615561.8476551427</v>
      </c>
      <c r="T33" s="2">
        <f t="shared" si="27"/>
        <v>3167843.1131050056</v>
      </c>
      <c r="U33" s="2">
        <f t="shared" si="27"/>
        <v>9795286.0264965259</v>
      </c>
      <c r="V33" s="2">
        <f t="shared" si="27"/>
        <v>6623204.6989583569</v>
      </c>
      <c r="W33" s="2">
        <f t="shared" si="27"/>
        <v>3172081.327538169</v>
      </c>
      <c r="X33" s="2">
        <f t="shared" si="27"/>
        <v>9804964.3824498206</v>
      </c>
      <c r="Y33" s="2">
        <f t="shared" si="27"/>
        <v>6629439.2743814075</v>
      </c>
      <c r="Z33" s="2">
        <f t="shared" si="27"/>
        <v>3175525.1080684131</v>
      </c>
      <c r="AA33" s="2">
        <f t="shared" si="27"/>
        <v>9812923.6831832547</v>
      </c>
      <c r="AB33" s="2">
        <f t="shared" si="27"/>
        <v>6634577.3625678979</v>
      </c>
      <c r="AC33" s="2">
        <f t="shared" si="27"/>
        <v>3178346.3206153568</v>
      </c>
      <c r="AD33" s="2">
        <f t="shared" si="27"/>
        <v>9819709.3244241904</v>
      </c>
      <c r="AE33" s="2">
        <f t="shared" si="27"/>
        <v>6638958.7434986765</v>
      </c>
      <c r="AF33" s="2">
        <f t="shared" si="27"/>
        <v>3180750.580925514</v>
      </c>
      <c r="AG33" s="2">
        <f t="shared" si="27"/>
        <v>9825159.2620049603</v>
      </c>
      <c r="AH33" s="2">
        <f t="shared" si="27"/>
        <v>6642517.9116278281</v>
      </c>
      <c r="AI33" s="2">
        <f t="shared" si="27"/>
        <v>3182641.3503771322</v>
      </c>
      <c r="AJ33" s="2">
        <f t="shared" si="27"/>
        <v>9830143.457296364</v>
      </c>
      <c r="AK33" s="2">
        <f t="shared" si="27"/>
        <v>6645834.5362471407</v>
      </c>
      <c r="AL33" s="2">
        <f t="shared" si="27"/>
        <v>3184308.9210492233</v>
      </c>
      <c r="AM33" s="2">
        <f>AM8</f>
        <v>117441274.64099053</v>
      </c>
      <c r="AN33" s="2">
        <f t="shared" si="27"/>
        <v>79409525.990578637</v>
      </c>
      <c r="AO33" s="2">
        <f t="shared" si="27"/>
        <v>38031748.650411889</v>
      </c>
      <c r="AP33" s="2">
        <f t="shared" si="27"/>
        <v>9834250.8468431477</v>
      </c>
      <c r="AQ33" s="2">
        <f t="shared" si="27"/>
        <v>6648602.5928984266</v>
      </c>
      <c r="AR33" s="2">
        <f t="shared" si="27"/>
        <v>3185648.2539447211</v>
      </c>
      <c r="AS33" s="2">
        <f t="shared" si="27"/>
        <v>9837460.7521972656</v>
      </c>
      <c r="AT33" s="2">
        <f t="shared" si="27"/>
        <v>6650872.4703672314</v>
      </c>
      <c r="AU33" s="2">
        <f t="shared" si="27"/>
        <v>3186588.2818300342</v>
      </c>
      <c r="AV33" s="2">
        <f t="shared" si="27"/>
        <v>9845438.4945257641</v>
      </c>
      <c r="AW33" s="2">
        <f t="shared" si="27"/>
        <v>6656433.8574203765</v>
      </c>
      <c r="AX33" s="2">
        <f t="shared" si="27"/>
        <v>3189004.6371053876</v>
      </c>
      <c r="AY33" s="2">
        <f t="shared" si="27"/>
        <v>9866246.9512115736</v>
      </c>
      <c r="AZ33" s="2">
        <f t="shared" si="27"/>
        <v>6670713.5158121157</v>
      </c>
      <c r="BA33" s="2">
        <f t="shared" si="27"/>
        <v>3195533.4353994578</v>
      </c>
      <c r="BB33" s="2">
        <f t="shared" si="27"/>
        <v>9895909.8968153372</v>
      </c>
      <c r="BC33" s="2">
        <f t="shared" si="27"/>
        <v>6691028.8988397028</v>
      </c>
      <c r="BD33" s="2">
        <f t="shared" si="27"/>
        <v>3204880.9979756344</v>
      </c>
      <c r="BE33" s="2">
        <f t="shared" si="27"/>
        <v>9925004.0519398861</v>
      </c>
      <c r="BF33" s="2">
        <f t="shared" si="27"/>
        <v>6710821.6621771706</v>
      </c>
      <c r="BG33" s="2">
        <f t="shared" si="27"/>
        <v>3214182.3897627154</v>
      </c>
      <c r="BH33" s="2">
        <f t="shared" si="27"/>
        <v>9951850.0667357985</v>
      </c>
      <c r="BI33" s="2">
        <f t="shared" si="27"/>
        <v>6728883.6785718063</v>
      </c>
      <c r="BJ33" s="2">
        <f t="shared" si="27"/>
        <v>3222966.3881639922</v>
      </c>
      <c r="BK33" s="2">
        <f t="shared" si="27"/>
        <v>9975281.3514609076</v>
      </c>
      <c r="BL33" s="2">
        <f t="shared" si="27"/>
        <v>6744611.5646268688</v>
      </c>
      <c r="BM33" s="2">
        <f t="shared" si="27"/>
        <v>3230669.7868340388</v>
      </c>
      <c r="BN33" s="2">
        <f t="shared" si="27"/>
        <v>9994776.3148738667</v>
      </c>
      <c r="BO33" s="2">
        <f t="shared" si="27"/>
        <v>6757752.872141785</v>
      </c>
      <c r="BP33" s="2">
        <f t="shared" si="27"/>
        <v>3237023.4427320817</v>
      </c>
      <c r="BQ33" s="2">
        <f t="shared" si="27"/>
        <v>10011039.547610287</v>
      </c>
      <c r="BR33" s="2">
        <f t="shared" ref="BR33:CB33" si="28">BR8</f>
        <v>6768777.3861615658</v>
      </c>
      <c r="BS33" s="2">
        <f t="shared" si="28"/>
        <v>3242262.1614487208</v>
      </c>
      <c r="BT33" s="2">
        <f t="shared" si="28"/>
        <v>10024491.186652919</v>
      </c>
      <c r="BU33" s="2">
        <f t="shared" si="28"/>
        <v>6777989.2543823561</v>
      </c>
      <c r="BV33" s="2">
        <f t="shared" si="28"/>
        <v>3246501.9322705632</v>
      </c>
      <c r="BW33" s="2">
        <f t="shared" si="28"/>
        <v>10036395.630852327</v>
      </c>
      <c r="BX33" s="2">
        <f t="shared" si="28"/>
        <v>6786263.8202874716</v>
      </c>
      <c r="BY33" s="2">
        <f t="shared" si="28"/>
        <v>3250131.8105648551</v>
      </c>
      <c r="BZ33" s="2">
        <f t="shared" si="28"/>
        <v>119198145.09171911</v>
      </c>
      <c r="CA33" s="2">
        <f t="shared" si="28"/>
        <v>80592751.573686793</v>
      </c>
      <c r="CB33" s="2">
        <f t="shared" si="28"/>
        <v>38605393.518032312</v>
      </c>
    </row>
    <row r="34" spans="1:80" x14ac:dyDescent="0.25">
      <c r="A34"/>
      <c r="B34" t="s">
        <v>51</v>
      </c>
      <c r="C34" s="2">
        <f t="shared" ref="C34:E34" si="29">C10+C11</f>
        <v>25848142.910145886</v>
      </c>
      <c r="D34" s="2">
        <f t="shared" si="29"/>
        <v>13244943.125004862</v>
      </c>
      <c r="E34" s="2">
        <f t="shared" si="29"/>
        <v>12603199.785141025</v>
      </c>
      <c r="F34" s="2">
        <f t="shared" ref="F34:BQ34" si="30">F10+F11</f>
        <v>25854830.163768597</v>
      </c>
      <c r="G34" s="2">
        <f t="shared" si="30"/>
        <v>13249712.678357288</v>
      </c>
      <c r="H34" s="2">
        <f t="shared" si="30"/>
        <v>12605117.485411309</v>
      </c>
      <c r="I34" s="2">
        <f t="shared" si="30"/>
        <v>25861549.457532961</v>
      </c>
      <c r="J34" s="2">
        <f t="shared" si="30"/>
        <v>13254410.592898011</v>
      </c>
      <c r="K34" s="2">
        <f t="shared" si="30"/>
        <v>12607138.86463495</v>
      </c>
      <c r="L34" s="2">
        <f t="shared" si="30"/>
        <v>25889076.977920324</v>
      </c>
      <c r="M34" s="2">
        <f t="shared" si="30"/>
        <v>13266191.598628912</v>
      </c>
      <c r="N34" s="2">
        <f t="shared" si="30"/>
        <v>12622885.379291411</v>
      </c>
      <c r="O34" s="2">
        <f t="shared" si="30"/>
        <v>25918482.868491508</v>
      </c>
      <c r="P34" s="2">
        <f t="shared" si="30"/>
        <v>13278414.314741325</v>
      </c>
      <c r="Q34" s="2">
        <f t="shared" si="30"/>
        <v>12640068.553750183</v>
      </c>
      <c r="R34" s="2">
        <f t="shared" si="30"/>
        <v>25942245.516097374</v>
      </c>
      <c r="S34" s="2">
        <f t="shared" si="30"/>
        <v>13288193.758665791</v>
      </c>
      <c r="T34" s="2">
        <f t="shared" si="30"/>
        <v>12654051.757431583</v>
      </c>
      <c r="U34" s="2">
        <f t="shared" si="30"/>
        <v>25965466.862286866</v>
      </c>
      <c r="V34" s="2">
        <f t="shared" si="30"/>
        <v>13297466.692296235</v>
      </c>
      <c r="W34" s="2">
        <f t="shared" si="30"/>
        <v>12668000.169990631</v>
      </c>
      <c r="X34" s="2">
        <f t="shared" si="30"/>
        <v>25976129.523614116</v>
      </c>
      <c r="Y34" s="2">
        <f t="shared" si="30"/>
        <v>13302618.867055705</v>
      </c>
      <c r="Z34" s="2">
        <f t="shared" si="30"/>
        <v>12673510.656558411</v>
      </c>
      <c r="AA34" s="2">
        <f t="shared" si="30"/>
        <v>25988617.522092208</v>
      </c>
      <c r="AB34" s="2">
        <f t="shared" si="30"/>
        <v>13307980.04326681</v>
      </c>
      <c r="AC34" s="2">
        <f t="shared" si="30"/>
        <v>12680637.478825398</v>
      </c>
      <c r="AD34" s="2">
        <f t="shared" si="30"/>
        <v>26011032.922372408</v>
      </c>
      <c r="AE34" s="2">
        <f t="shared" si="30"/>
        <v>13317104.564142922</v>
      </c>
      <c r="AF34" s="2">
        <f t="shared" si="30"/>
        <v>12693928.358229486</v>
      </c>
      <c r="AG34" s="2">
        <f t="shared" si="30"/>
        <v>26034243.18663311</v>
      </c>
      <c r="AH34" s="2">
        <f t="shared" si="30"/>
        <v>13326714.225088604</v>
      </c>
      <c r="AI34" s="2">
        <f t="shared" si="30"/>
        <v>12707528.961544506</v>
      </c>
      <c r="AJ34" s="2">
        <f t="shared" si="30"/>
        <v>26090447.638067219</v>
      </c>
      <c r="AK34" s="2">
        <f t="shared" si="30"/>
        <v>13348405.585100397</v>
      </c>
      <c r="AL34" s="2">
        <f t="shared" si="30"/>
        <v>12742042.052966822</v>
      </c>
      <c r="AM34" s="2">
        <f t="shared" si="30"/>
        <v>311380265.54902256</v>
      </c>
      <c r="AN34" s="2">
        <f t="shared" si="30"/>
        <v>159482156.04524693</v>
      </c>
      <c r="AO34" s="2">
        <f t="shared" si="30"/>
        <v>151898109.50377566</v>
      </c>
      <c r="AP34" s="2">
        <f t="shared" si="30"/>
        <v>26147781.533105902</v>
      </c>
      <c r="AQ34" s="2">
        <f t="shared" si="30"/>
        <v>13371166.114928706</v>
      </c>
      <c r="AR34" s="2">
        <f t="shared" si="30"/>
        <v>12776615.418177197</v>
      </c>
      <c r="AS34" s="2">
        <f t="shared" si="30"/>
        <v>26164460.424655274</v>
      </c>
      <c r="AT34" s="2">
        <f t="shared" si="30"/>
        <v>13378991.065245951</v>
      </c>
      <c r="AU34" s="2">
        <f t="shared" si="30"/>
        <v>12785469.359409323</v>
      </c>
      <c r="AV34" s="2">
        <f t="shared" si="30"/>
        <v>26179834.348886877</v>
      </c>
      <c r="AW34" s="2">
        <f t="shared" si="30"/>
        <v>13385994.246564073</v>
      </c>
      <c r="AX34" s="2">
        <f t="shared" si="30"/>
        <v>12793840.102322804</v>
      </c>
      <c r="AY34" s="2">
        <f t="shared" si="30"/>
        <v>26197643.595242213</v>
      </c>
      <c r="AZ34" s="2">
        <f t="shared" si="30"/>
        <v>13394664.321200756</v>
      </c>
      <c r="BA34" s="2">
        <f t="shared" si="30"/>
        <v>12802979.274041457</v>
      </c>
      <c r="BB34" s="2">
        <f t="shared" si="30"/>
        <v>26215235.684992287</v>
      </c>
      <c r="BC34" s="2">
        <f t="shared" si="30"/>
        <v>13403276.821584301</v>
      </c>
      <c r="BD34" s="2">
        <f t="shared" si="30"/>
        <v>12811958.863407986</v>
      </c>
      <c r="BE34" s="2">
        <f t="shared" si="30"/>
        <v>26234028.762869082</v>
      </c>
      <c r="BF34" s="2">
        <f t="shared" si="30"/>
        <v>13409502.523395441</v>
      </c>
      <c r="BG34" s="2">
        <f t="shared" si="30"/>
        <v>12824526.239473641</v>
      </c>
      <c r="BH34" s="2">
        <f t="shared" si="30"/>
        <v>26251276.814856712</v>
      </c>
      <c r="BI34" s="2">
        <f t="shared" si="30"/>
        <v>13414940.968971562</v>
      </c>
      <c r="BJ34" s="2">
        <f t="shared" si="30"/>
        <v>12836335.84588515</v>
      </c>
      <c r="BK34" s="2">
        <f t="shared" si="30"/>
        <v>26262227.740556952</v>
      </c>
      <c r="BL34" s="2">
        <f t="shared" si="30"/>
        <v>13419807.680912146</v>
      </c>
      <c r="BM34" s="2">
        <f t="shared" si="30"/>
        <v>12842420.059644805</v>
      </c>
      <c r="BN34" s="2">
        <f t="shared" si="30"/>
        <v>26274889.406420719</v>
      </c>
      <c r="BO34" s="2">
        <f t="shared" si="30"/>
        <v>13425505.7493803</v>
      </c>
      <c r="BP34" s="2">
        <f t="shared" si="30"/>
        <v>12849383.657040419</v>
      </c>
      <c r="BQ34" s="2">
        <f t="shared" si="30"/>
        <v>26302760.388622887</v>
      </c>
      <c r="BR34" s="2">
        <f t="shared" ref="BR34:CB34" si="31">BR10+BR11</f>
        <v>13436354.742298404</v>
      </c>
      <c r="BS34" s="2">
        <f t="shared" si="31"/>
        <v>12866405.646324484</v>
      </c>
      <c r="BT34" s="2">
        <f t="shared" si="31"/>
        <v>26615845.769004256</v>
      </c>
      <c r="BU34" s="2">
        <f t="shared" si="31"/>
        <v>13446542.973395403</v>
      </c>
      <c r="BV34" s="2">
        <f t="shared" si="31"/>
        <v>13169302.795608852</v>
      </c>
      <c r="BW34" s="2">
        <f t="shared" si="31"/>
        <v>26934476.64326039</v>
      </c>
      <c r="BX34" s="2">
        <f t="shared" si="31"/>
        <v>13452559.387118386</v>
      </c>
      <c r="BY34" s="2">
        <f t="shared" si="31"/>
        <v>13481917.256142003</v>
      </c>
      <c r="BZ34" s="2">
        <f t="shared" si="31"/>
        <v>315780461.11247349</v>
      </c>
      <c r="CA34" s="2">
        <f t="shared" si="31"/>
        <v>160939306.59499553</v>
      </c>
      <c r="CB34" s="2">
        <f t="shared" si="31"/>
        <v>154841154.51747799</v>
      </c>
    </row>
    <row r="35" spans="1:80" x14ac:dyDescent="0.25">
      <c r="A35"/>
      <c r="B35" t="s">
        <v>52</v>
      </c>
      <c r="C35" s="2">
        <f t="shared" ref="C35:E35" si="32">C13</f>
        <v>40456272.26428014</v>
      </c>
      <c r="D35" s="2">
        <f t="shared" si="32"/>
        <v>36696150.37798778</v>
      </c>
      <c r="E35" s="2">
        <f t="shared" si="32"/>
        <v>3760121.8862923607</v>
      </c>
      <c r="F35" s="2">
        <f t="shared" ref="F35:BQ35" si="33">F13</f>
        <v>40446524.759466723</v>
      </c>
      <c r="G35" s="2">
        <f t="shared" si="33"/>
        <v>36706636.438179784</v>
      </c>
      <c r="H35" s="2">
        <f t="shared" si="33"/>
        <v>3739888.3212869391</v>
      </c>
      <c r="I35" s="2">
        <f t="shared" si="33"/>
        <v>40679410.629428871</v>
      </c>
      <c r="J35" s="2">
        <f t="shared" si="33"/>
        <v>36932800.173891082</v>
      </c>
      <c r="K35" s="2">
        <f t="shared" si="33"/>
        <v>3746610.4555377886</v>
      </c>
      <c r="L35" s="2">
        <f t="shared" si="33"/>
        <v>40888402.296869308</v>
      </c>
      <c r="M35" s="2">
        <f t="shared" si="33"/>
        <v>37136182.546342887</v>
      </c>
      <c r="N35" s="2">
        <f t="shared" si="33"/>
        <v>3752219.7505264208</v>
      </c>
      <c r="O35" s="2">
        <f t="shared" si="33"/>
        <v>41193601.737380512</v>
      </c>
      <c r="P35" s="2">
        <f t="shared" si="33"/>
        <v>37416885.299469285</v>
      </c>
      <c r="Q35" s="2">
        <f t="shared" si="33"/>
        <v>3776716.4379112273</v>
      </c>
      <c r="R35" s="2">
        <f t="shared" si="33"/>
        <v>41522674.038778588</v>
      </c>
      <c r="S35" s="2">
        <f t="shared" si="33"/>
        <v>37718632.082063653</v>
      </c>
      <c r="T35" s="2">
        <f t="shared" si="33"/>
        <v>3804041.9567149356</v>
      </c>
      <c r="U35" s="2">
        <f t="shared" si="33"/>
        <v>41706936.443934515</v>
      </c>
      <c r="V35" s="2">
        <f t="shared" si="33"/>
        <v>37909526.577139601</v>
      </c>
      <c r="W35" s="2">
        <f t="shared" si="33"/>
        <v>3797409.866794914</v>
      </c>
      <c r="X35" s="2">
        <f t="shared" si="33"/>
        <v>41926149.235622704</v>
      </c>
      <c r="Y35" s="2">
        <f t="shared" si="33"/>
        <v>38148436.948328398</v>
      </c>
      <c r="Z35" s="2">
        <f t="shared" si="33"/>
        <v>3777712.2872943059</v>
      </c>
      <c r="AA35" s="2">
        <f t="shared" si="33"/>
        <v>42119290.08955124</v>
      </c>
      <c r="AB35" s="2">
        <f t="shared" si="33"/>
        <v>38361197.058321357</v>
      </c>
      <c r="AC35" s="2">
        <f t="shared" si="33"/>
        <v>3758093.0312298834</v>
      </c>
      <c r="AD35" s="2">
        <f t="shared" si="33"/>
        <v>42299069.846808016</v>
      </c>
      <c r="AE35" s="2">
        <f t="shared" si="33"/>
        <v>38555959.916376382</v>
      </c>
      <c r="AF35" s="2">
        <f t="shared" si="33"/>
        <v>3743109.9304316342</v>
      </c>
      <c r="AG35" s="2">
        <f t="shared" si="33"/>
        <v>42391866.429924086</v>
      </c>
      <c r="AH35" s="2">
        <f t="shared" si="33"/>
        <v>38661890.811195798</v>
      </c>
      <c r="AI35" s="2">
        <f t="shared" si="33"/>
        <v>3729975.6187282875</v>
      </c>
      <c r="AJ35" s="2">
        <f t="shared" si="33"/>
        <v>42565532.841215037</v>
      </c>
      <c r="AK35" s="2">
        <f t="shared" si="33"/>
        <v>38819862.93735709</v>
      </c>
      <c r="AL35" s="2">
        <f t="shared" si="33"/>
        <v>3745669.9038579464</v>
      </c>
      <c r="AM35" s="2">
        <f t="shared" si="33"/>
        <v>498195730.61325985</v>
      </c>
      <c r="AN35" s="2">
        <f t="shared" si="33"/>
        <v>453064161.16665334</v>
      </c>
      <c r="AO35" s="2">
        <f t="shared" si="33"/>
        <v>45131569.446606517</v>
      </c>
      <c r="AP35" s="2">
        <f t="shared" si="33"/>
        <v>42708700.452421054</v>
      </c>
      <c r="AQ35" s="2">
        <f t="shared" si="33"/>
        <v>38952881.49713625</v>
      </c>
      <c r="AR35" s="2">
        <f t="shared" si="33"/>
        <v>3755818.9552848041</v>
      </c>
      <c r="AS35" s="2">
        <f t="shared" si="33"/>
        <v>42794625.874390192</v>
      </c>
      <c r="AT35" s="2">
        <f t="shared" si="33"/>
        <v>39038266.766272984</v>
      </c>
      <c r="AU35" s="2">
        <f t="shared" si="33"/>
        <v>3756359.1081172079</v>
      </c>
      <c r="AV35" s="2">
        <f t="shared" si="33"/>
        <v>42872874.283519313</v>
      </c>
      <c r="AW35" s="2">
        <f t="shared" si="33"/>
        <v>39123206.583568484</v>
      </c>
      <c r="AX35" s="2">
        <f t="shared" si="33"/>
        <v>3749667.6999508291</v>
      </c>
      <c r="AY35" s="2">
        <f t="shared" si="33"/>
        <v>42933501.932922058</v>
      </c>
      <c r="AZ35" s="2">
        <f t="shared" si="33"/>
        <v>39204869.313819364</v>
      </c>
      <c r="BA35" s="2">
        <f t="shared" si="33"/>
        <v>3728632.6191026941</v>
      </c>
      <c r="BB35" s="2">
        <f t="shared" si="33"/>
        <v>43033350.212870091</v>
      </c>
      <c r="BC35" s="2">
        <f t="shared" si="33"/>
        <v>39304983.252446286</v>
      </c>
      <c r="BD35" s="2">
        <f t="shared" si="33"/>
        <v>3728366.9604238048</v>
      </c>
      <c r="BE35" s="2">
        <f t="shared" si="33"/>
        <v>43098563.487778001</v>
      </c>
      <c r="BF35" s="2">
        <f t="shared" si="33"/>
        <v>39378016.928253025</v>
      </c>
      <c r="BG35" s="2">
        <f t="shared" si="33"/>
        <v>3720546.5595249757</v>
      </c>
      <c r="BH35" s="2">
        <f t="shared" si="33"/>
        <v>43151767.387672417</v>
      </c>
      <c r="BI35" s="2">
        <f t="shared" si="33"/>
        <v>39437873.628103338</v>
      </c>
      <c r="BJ35" s="2">
        <f t="shared" si="33"/>
        <v>3713893.7595690787</v>
      </c>
      <c r="BK35" s="2">
        <f t="shared" si="33"/>
        <v>43219901.706163675</v>
      </c>
      <c r="BL35" s="2">
        <f t="shared" si="33"/>
        <v>39508966.436437078</v>
      </c>
      <c r="BM35" s="2">
        <f t="shared" si="33"/>
        <v>3710935.2697265968</v>
      </c>
      <c r="BN35" s="2">
        <f t="shared" si="33"/>
        <v>43295632.875725515</v>
      </c>
      <c r="BO35" s="2">
        <f t="shared" si="33"/>
        <v>39584141.711994253</v>
      </c>
      <c r="BP35" s="2">
        <f t="shared" si="33"/>
        <v>3711491.1637312621</v>
      </c>
      <c r="BQ35" s="2">
        <f t="shared" si="33"/>
        <v>43328412.269539312</v>
      </c>
      <c r="BR35" s="2">
        <f t="shared" ref="BR35:CB35" si="34">BR13</f>
        <v>39610807.314235583</v>
      </c>
      <c r="BS35" s="2">
        <f t="shared" si="34"/>
        <v>3717604.9553037286</v>
      </c>
      <c r="BT35" s="2">
        <f t="shared" si="34"/>
        <v>43330598.570705354</v>
      </c>
      <c r="BU35" s="2">
        <f t="shared" si="34"/>
        <v>39623930.950697996</v>
      </c>
      <c r="BV35" s="2">
        <f t="shared" si="34"/>
        <v>3706667.6200073585</v>
      </c>
      <c r="BW35" s="2">
        <f t="shared" si="34"/>
        <v>43344896.922092132</v>
      </c>
      <c r="BX35" s="2">
        <f t="shared" si="34"/>
        <v>39642428.683994666</v>
      </c>
      <c r="BY35" s="2">
        <f t="shared" si="34"/>
        <v>3702468.2380974665</v>
      </c>
      <c r="BZ35" s="2">
        <f t="shared" si="34"/>
        <v>517112825.97579926</v>
      </c>
      <c r="CA35" s="2">
        <f t="shared" si="34"/>
        <v>472410373.06695968</v>
      </c>
      <c r="CB35" s="2">
        <f t="shared" si="34"/>
        <v>44702452.908839583</v>
      </c>
    </row>
    <row r="36" spans="1:80" x14ac:dyDescent="0.25">
      <c r="A36"/>
      <c r="B36" t="s">
        <v>53</v>
      </c>
      <c r="C36" s="2">
        <f t="shared" ref="C36:E36" si="35">C15+C16</f>
        <v>11008509.529555045</v>
      </c>
      <c r="D36" s="2">
        <f t="shared" si="35"/>
        <v>11660450.518683182</v>
      </c>
      <c r="E36" s="2">
        <f t="shared" si="35"/>
        <v>-651940.98912813666</v>
      </c>
      <c r="F36" s="2">
        <f t="shared" ref="F36:BQ36" si="36">F15+F16</f>
        <v>11050110.673996631</v>
      </c>
      <c r="G36" s="2">
        <f t="shared" si="36"/>
        <v>11711588.500414193</v>
      </c>
      <c r="H36" s="2">
        <f t="shared" si="36"/>
        <v>-661477.82641756127</v>
      </c>
      <c r="I36" s="2">
        <f t="shared" si="36"/>
        <v>11087879.851339836</v>
      </c>
      <c r="J36" s="2">
        <f t="shared" si="36"/>
        <v>11758128.142462332</v>
      </c>
      <c r="K36" s="2">
        <f t="shared" si="36"/>
        <v>-670248.29112249578</v>
      </c>
      <c r="L36" s="2">
        <f t="shared" si="36"/>
        <v>11126470.211824371</v>
      </c>
      <c r="M36" s="2">
        <f t="shared" si="36"/>
        <v>11805653.213832948</v>
      </c>
      <c r="N36" s="2">
        <f t="shared" si="36"/>
        <v>-679183.00200857746</v>
      </c>
      <c r="O36" s="2">
        <f t="shared" si="36"/>
        <v>11163351.165647374</v>
      </c>
      <c r="P36" s="2">
        <f t="shared" si="36"/>
        <v>11851127.002899293</v>
      </c>
      <c r="Q36" s="2">
        <f t="shared" si="36"/>
        <v>-687775.83725191804</v>
      </c>
      <c r="R36" s="2">
        <f t="shared" si="36"/>
        <v>11197532.174745131</v>
      </c>
      <c r="S36" s="2">
        <f t="shared" si="36"/>
        <v>11893360.86265259</v>
      </c>
      <c r="T36" s="2">
        <f t="shared" si="36"/>
        <v>-695828.68790745887</v>
      </c>
      <c r="U36" s="2">
        <f t="shared" si="36"/>
        <v>11229422.490360403</v>
      </c>
      <c r="V36" s="2">
        <f t="shared" si="36"/>
        <v>11932845.895190133</v>
      </c>
      <c r="W36" s="2">
        <f t="shared" si="36"/>
        <v>-703423.404829729</v>
      </c>
      <c r="X36" s="2">
        <f t="shared" si="36"/>
        <v>11260705.247018838</v>
      </c>
      <c r="Y36" s="2">
        <f t="shared" si="36"/>
        <v>11971601.860780455</v>
      </c>
      <c r="Z36" s="2">
        <f t="shared" si="36"/>
        <v>-710896.61376161652</v>
      </c>
      <c r="AA36" s="2">
        <f t="shared" si="36"/>
        <v>11291676.657536656</v>
      </c>
      <c r="AB36" s="2">
        <f t="shared" si="36"/>
        <v>12009984.213912936</v>
      </c>
      <c r="AC36" s="2">
        <f t="shared" si="36"/>
        <v>-718307.55637627991</v>
      </c>
      <c r="AD36" s="2">
        <f t="shared" si="36"/>
        <v>11321548.319323895</v>
      </c>
      <c r="AE36" s="2">
        <f t="shared" si="36"/>
        <v>12047046.87079801</v>
      </c>
      <c r="AF36" s="2">
        <f t="shared" si="36"/>
        <v>-725498.55147411453</v>
      </c>
      <c r="AG36" s="2">
        <f t="shared" si="36"/>
        <v>11351629.070982372</v>
      </c>
      <c r="AH36" s="2">
        <f t="shared" si="36"/>
        <v>12084350.699349958</v>
      </c>
      <c r="AI36" s="2">
        <f t="shared" si="36"/>
        <v>-732721.62836758571</v>
      </c>
      <c r="AJ36" s="2">
        <f t="shared" si="36"/>
        <v>11491240.974585883</v>
      </c>
      <c r="AK36" s="2">
        <f t="shared" si="36"/>
        <v>12253060.072286323</v>
      </c>
      <c r="AL36" s="2">
        <f t="shared" si="36"/>
        <v>-761819.09770043904</v>
      </c>
      <c r="AM36" s="2">
        <f t="shared" si="36"/>
        <v>134580076.36691654</v>
      </c>
      <c r="AN36" s="2">
        <f t="shared" si="36"/>
        <v>142979197.85326239</v>
      </c>
      <c r="AO36" s="2">
        <f t="shared" si="36"/>
        <v>-8399121.486345876</v>
      </c>
      <c r="AP36" s="2">
        <f t="shared" si="36"/>
        <v>11630189.595741445</v>
      </c>
      <c r="AQ36" s="2">
        <f t="shared" si="36"/>
        <v>12420957.223922273</v>
      </c>
      <c r="AR36" s="2">
        <f t="shared" si="36"/>
        <v>-790767.6281808276</v>
      </c>
      <c r="AS36" s="2">
        <f t="shared" si="36"/>
        <v>11660342.049000496</v>
      </c>
      <c r="AT36" s="2">
        <f t="shared" si="36"/>
        <v>12458301.180509692</v>
      </c>
      <c r="AU36" s="2">
        <f t="shared" si="36"/>
        <v>-797959.13150919566</v>
      </c>
      <c r="AV36" s="2">
        <f t="shared" si="36"/>
        <v>11692384.527036255</v>
      </c>
      <c r="AW36" s="2">
        <f t="shared" si="36"/>
        <v>12497939.193570284</v>
      </c>
      <c r="AX36" s="2">
        <f t="shared" si="36"/>
        <v>-805554.6665340286</v>
      </c>
      <c r="AY36" s="2">
        <f t="shared" si="36"/>
        <v>11725163.199349763</v>
      </c>
      <c r="AZ36" s="2">
        <f t="shared" si="36"/>
        <v>12538490.277566101</v>
      </c>
      <c r="BA36" s="2">
        <f t="shared" si="36"/>
        <v>-813327.07821633818</v>
      </c>
      <c r="BB36" s="2">
        <f t="shared" si="36"/>
        <v>11893494.420535346</v>
      </c>
      <c r="BC36" s="2">
        <f t="shared" si="36"/>
        <v>12741704.418525076</v>
      </c>
      <c r="BD36" s="2">
        <f t="shared" si="36"/>
        <v>-848209.9979897287</v>
      </c>
      <c r="BE36" s="2">
        <f t="shared" si="36"/>
        <v>12094366.561508382</v>
      </c>
      <c r="BF36" s="2">
        <f t="shared" si="36"/>
        <v>12983927.354063489</v>
      </c>
      <c r="BG36" s="2">
        <f t="shared" si="36"/>
        <v>-889560.79255510645</v>
      </c>
      <c r="BH36" s="2">
        <f t="shared" si="36"/>
        <v>12157425.549343806</v>
      </c>
      <c r="BI36" s="2">
        <f t="shared" si="36"/>
        <v>13060774.503604043</v>
      </c>
      <c r="BJ36" s="2">
        <f t="shared" si="36"/>
        <v>-903348.95426023717</v>
      </c>
      <c r="BK36" s="2">
        <f t="shared" si="36"/>
        <v>12185952.23442152</v>
      </c>
      <c r="BL36" s="2">
        <f t="shared" si="36"/>
        <v>13096223.196001736</v>
      </c>
      <c r="BM36" s="2">
        <f t="shared" si="36"/>
        <v>-910270.96158021654</v>
      </c>
      <c r="BN36" s="2">
        <f t="shared" si="36"/>
        <v>12213660.653560333</v>
      </c>
      <c r="BO36" s="2">
        <f t="shared" si="36"/>
        <v>13130689.969208699</v>
      </c>
      <c r="BP36" s="2">
        <f t="shared" si="36"/>
        <v>-917029.31564836542</v>
      </c>
      <c r="BQ36" s="2">
        <f t="shared" si="36"/>
        <v>12240741.518076416</v>
      </c>
      <c r="BR36" s="2">
        <f t="shared" ref="BR36:CB36" si="37">BR15+BR16</f>
        <v>13164403.676819371</v>
      </c>
      <c r="BS36" s="2">
        <f t="shared" si="37"/>
        <v>-923662.15874295461</v>
      </c>
      <c r="BT36" s="2">
        <f t="shared" si="37"/>
        <v>12269131.369257322</v>
      </c>
      <c r="BU36" s="2">
        <f t="shared" si="37"/>
        <v>13199688.168390263</v>
      </c>
      <c r="BV36" s="2">
        <f t="shared" si="37"/>
        <v>-930556.79913294094</v>
      </c>
      <c r="BW36" s="2">
        <f t="shared" si="37"/>
        <v>12336678.747987952</v>
      </c>
      <c r="BX36" s="2">
        <f t="shared" si="37"/>
        <v>13281961.692992082</v>
      </c>
      <c r="BY36" s="2">
        <f t="shared" si="37"/>
        <v>-945282.94500412943</v>
      </c>
      <c r="BZ36" s="2">
        <f t="shared" si="37"/>
        <v>144099530.42581907</v>
      </c>
      <c r="CA36" s="2">
        <f t="shared" si="37"/>
        <v>154575060.85517323</v>
      </c>
      <c r="CB36" s="2">
        <f t="shared" si="37"/>
        <v>-10475530.42935418</v>
      </c>
    </row>
    <row r="37" spans="1:80" x14ac:dyDescent="0.25">
      <c r="A37"/>
      <c r="B37" t="s">
        <v>54</v>
      </c>
      <c r="C37" s="2">
        <f t="shared" ref="C37:E37" si="38">C18+C21+C19</f>
        <v>38465551.985074885</v>
      </c>
      <c r="D37" s="2">
        <f t="shared" si="38"/>
        <v>40795572.813534513</v>
      </c>
      <c r="E37" s="2">
        <f t="shared" si="38"/>
        <v>-2330020.8284596326</v>
      </c>
      <c r="F37" s="2">
        <f t="shared" ref="F37:BQ37" si="39">F18+F21+F19</f>
        <v>38736595.835976027</v>
      </c>
      <c r="G37" s="2">
        <f t="shared" si="39"/>
        <v>41066248.921612516</v>
      </c>
      <c r="H37" s="2">
        <f t="shared" si="39"/>
        <v>-2329653.0856364942</v>
      </c>
      <c r="I37" s="2">
        <f t="shared" si="39"/>
        <v>39020198.287825644</v>
      </c>
      <c r="J37" s="2">
        <f t="shared" si="39"/>
        <v>41351280.861091137</v>
      </c>
      <c r="K37" s="2">
        <f t="shared" si="39"/>
        <v>-2331082.5732654948</v>
      </c>
      <c r="L37" s="2">
        <f t="shared" si="39"/>
        <v>39322040.205882855</v>
      </c>
      <c r="M37" s="2">
        <f t="shared" si="39"/>
        <v>41659048.022768945</v>
      </c>
      <c r="N37" s="2">
        <f t="shared" si="39"/>
        <v>-2337007.8168860916</v>
      </c>
      <c r="O37" s="2">
        <f t="shared" si="39"/>
        <v>39644934.566827692</v>
      </c>
      <c r="P37" s="2">
        <f t="shared" si="39"/>
        <v>41990764.597423725</v>
      </c>
      <c r="Q37" s="2">
        <f t="shared" si="39"/>
        <v>-2345830.0305960327</v>
      </c>
      <c r="R37" s="2">
        <f t="shared" si="39"/>
        <v>39997899.93054866</v>
      </c>
      <c r="S37" s="2">
        <f t="shared" si="39"/>
        <v>42355880.4762927</v>
      </c>
      <c r="T37" s="2">
        <f t="shared" si="39"/>
        <v>-2357980.5457440359</v>
      </c>
      <c r="U37" s="2">
        <f t="shared" si="39"/>
        <v>40356209.929729342</v>
      </c>
      <c r="V37" s="2">
        <f t="shared" si="39"/>
        <v>42727989.349587694</v>
      </c>
      <c r="W37" s="2">
        <f t="shared" si="39"/>
        <v>-2371779.4198583523</v>
      </c>
      <c r="X37" s="2">
        <f t="shared" si="39"/>
        <v>40698648.245346375</v>
      </c>
      <c r="Y37" s="2">
        <f t="shared" si="39"/>
        <v>43083845.563480273</v>
      </c>
      <c r="Z37" s="2">
        <f t="shared" si="39"/>
        <v>-2385197.3181338967</v>
      </c>
      <c r="AA37" s="2">
        <f t="shared" si="39"/>
        <v>41042478.439720519</v>
      </c>
      <c r="AB37" s="2">
        <f t="shared" si="39"/>
        <v>43441146.839174837</v>
      </c>
      <c r="AC37" s="2">
        <f t="shared" si="39"/>
        <v>-2398668.3994543171</v>
      </c>
      <c r="AD37" s="2">
        <f t="shared" si="39"/>
        <v>41386189.22489883</v>
      </c>
      <c r="AE37" s="2">
        <f t="shared" si="39"/>
        <v>43798165.636029303</v>
      </c>
      <c r="AF37" s="2">
        <f t="shared" si="39"/>
        <v>-2411976.4111304809</v>
      </c>
      <c r="AG37" s="2">
        <f t="shared" si="39"/>
        <v>41719936.664121538</v>
      </c>
      <c r="AH37" s="2">
        <f t="shared" si="39"/>
        <v>44141912.233654134</v>
      </c>
      <c r="AI37" s="2">
        <f t="shared" si="39"/>
        <v>-2421975.5695325937</v>
      </c>
      <c r="AJ37" s="2">
        <f t="shared" si="39"/>
        <v>42028136.237788036</v>
      </c>
      <c r="AK37" s="2">
        <f t="shared" si="39"/>
        <v>44454641.289244153</v>
      </c>
      <c r="AL37" s="2">
        <f t="shared" si="39"/>
        <v>-2426505.0514561175</v>
      </c>
      <c r="AM37" s="2">
        <f t="shared" si="39"/>
        <v>482418819.55374044</v>
      </c>
      <c r="AN37" s="2">
        <f>AN18+AN21+AN19</f>
        <v>510866496.60389376</v>
      </c>
      <c r="AO37" s="2">
        <f t="shared" si="39"/>
        <v>-28447677.050153349</v>
      </c>
      <c r="AP37" s="2">
        <f t="shared" si="39"/>
        <v>42318971.588183485</v>
      </c>
      <c r="AQ37" s="2">
        <f t="shared" si="39"/>
        <v>44746647.143534146</v>
      </c>
      <c r="AR37" s="2">
        <f t="shared" si="39"/>
        <v>-2427675.555350665</v>
      </c>
      <c r="AS37" s="2">
        <f t="shared" si="39"/>
        <v>42616256.489364788</v>
      </c>
      <c r="AT37" s="2">
        <f t="shared" si="39"/>
        <v>45043020.200318694</v>
      </c>
      <c r="AU37" s="2">
        <f t="shared" si="39"/>
        <v>-2426763.7109539099</v>
      </c>
      <c r="AV37" s="2">
        <f t="shared" si="39"/>
        <v>42928913.401415698</v>
      </c>
      <c r="AW37" s="2">
        <f t="shared" si="39"/>
        <v>45356493.842450984</v>
      </c>
      <c r="AX37" s="2">
        <f t="shared" si="39"/>
        <v>-2427580.4410352884</v>
      </c>
      <c r="AY37" s="2">
        <f t="shared" si="39"/>
        <v>43264375.740632929</v>
      </c>
      <c r="AZ37" s="2">
        <f t="shared" si="39"/>
        <v>45697165.055119462</v>
      </c>
      <c r="BA37" s="2">
        <f t="shared" si="39"/>
        <v>-2432789.3144865381</v>
      </c>
      <c r="BB37" s="2">
        <f t="shared" si="39"/>
        <v>43619710.748452112</v>
      </c>
      <c r="BC37" s="2">
        <f t="shared" si="39"/>
        <v>46060566.703319579</v>
      </c>
      <c r="BD37" s="2">
        <f t="shared" si="39"/>
        <v>-2440855.9548674677</v>
      </c>
      <c r="BE37" s="2">
        <f t="shared" si="39"/>
        <v>43984183.245227836</v>
      </c>
      <c r="BF37" s="2">
        <f t="shared" si="39"/>
        <v>46435132.746050969</v>
      </c>
      <c r="BG37" s="2">
        <f t="shared" si="39"/>
        <v>-2450949.5008231364</v>
      </c>
      <c r="BH37" s="2">
        <f t="shared" si="39"/>
        <v>44350280.810392469</v>
      </c>
      <c r="BI37" s="2">
        <f t="shared" si="39"/>
        <v>46813218.821845479</v>
      </c>
      <c r="BJ37" s="2">
        <f t="shared" si="39"/>
        <v>-2462938.0114530143</v>
      </c>
      <c r="BK37" s="2">
        <f t="shared" si="39"/>
        <v>44715495.734597638</v>
      </c>
      <c r="BL37" s="2">
        <f t="shared" si="39"/>
        <v>47191611.711022779</v>
      </c>
      <c r="BM37" s="2">
        <f t="shared" si="39"/>
        <v>-2476115.9764251444</v>
      </c>
      <c r="BN37" s="2">
        <f t="shared" si="39"/>
        <v>45084163.704162419</v>
      </c>
      <c r="BO37" s="2">
        <f t="shared" si="39"/>
        <v>47573510.547312297</v>
      </c>
      <c r="BP37" s="2">
        <f t="shared" si="39"/>
        <v>-2489346.8431498795</v>
      </c>
      <c r="BQ37" s="2">
        <f t="shared" si="39"/>
        <v>45457117.340902127</v>
      </c>
      <c r="BR37" s="2">
        <f t="shared" ref="BR37:CB37" si="40">BR18+BR21+BR19</f>
        <v>47959465.974450342</v>
      </c>
      <c r="BS37" s="2">
        <f t="shared" si="40"/>
        <v>-2502348.6335482174</v>
      </c>
      <c r="BT37" s="2">
        <f t="shared" si="40"/>
        <v>45819495.48453261</v>
      </c>
      <c r="BU37" s="2">
        <f t="shared" si="40"/>
        <v>48331544.036047116</v>
      </c>
      <c r="BV37" s="2">
        <f t="shared" si="40"/>
        <v>-2512048.5515145096</v>
      </c>
      <c r="BW37" s="2">
        <f t="shared" si="40"/>
        <v>46152981.5444225</v>
      </c>
      <c r="BX37" s="2">
        <f t="shared" si="40"/>
        <v>48669278.672245763</v>
      </c>
      <c r="BY37" s="2">
        <f t="shared" si="40"/>
        <v>-2516297.1278232695</v>
      </c>
      <c r="BZ37" s="2">
        <f t="shared" si="40"/>
        <v>530311945.83228666</v>
      </c>
      <c r="CA37" s="2">
        <f t="shared" si="40"/>
        <v>559877655.45371759</v>
      </c>
      <c r="CB37" s="2">
        <f t="shared" si="40"/>
        <v>-29565709.621430825</v>
      </c>
    </row>
    <row r="38" spans="1:80" x14ac:dyDescent="0.25">
      <c r="A38"/>
      <c r="B38" t="s">
        <v>55</v>
      </c>
      <c r="C38" s="2">
        <f>C23+C25+C28+C29+C26</f>
        <v>2633347.2806954319</v>
      </c>
      <c r="D38" s="2">
        <f t="shared" ref="D38:F38" si="41">D23+D25+D28+D29+D26</f>
        <v>2914074.8539687088</v>
      </c>
      <c r="E38" s="2">
        <f t="shared" si="41"/>
        <v>-280727.57327327749</v>
      </c>
      <c r="F38" s="2">
        <f t="shared" si="41"/>
        <v>2653172.5057973652</v>
      </c>
      <c r="G38" s="2">
        <f t="shared" ref="G38:BR38" si="42">G23+G25+G28+G29+G26</f>
        <v>2935523.1967299208</v>
      </c>
      <c r="H38" s="2">
        <f t="shared" si="42"/>
        <v>-282350.69093255588</v>
      </c>
      <c r="I38" s="2">
        <f t="shared" si="42"/>
        <v>2670867.8766184296</v>
      </c>
      <c r="J38" s="2">
        <f t="shared" si="42"/>
        <v>2954691.4944528169</v>
      </c>
      <c r="K38" s="2">
        <f t="shared" si="42"/>
        <v>-283823.61783438723</v>
      </c>
      <c r="L38" s="2">
        <f t="shared" si="42"/>
        <v>2687612.6611255747</v>
      </c>
      <c r="M38" s="2">
        <f t="shared" si="42"/>
        <v>2972850.6775869369</v>
      </c>
      <c r="N38" s="2">
        <f t="shared" si="42"/>
        <v>-285238.01646136248</v>
      </c>
      <c r="O38" s="2">
        <f t="shared" si="42"/>
        <v>2704336.0584583287</v>
      </c>
      <c r="P38" s="2">
        <f t="shared" si="42"/>
        <v>2990981.4758632863</v>
      </c>
      <c r="Q38" s="2">
        <f t="shared" si="42"/>
        <v>-286645.41740495781</v>
      </c>
      <c r="R38" s="2">
        <f t="shared" si="42"/>
        <v>2721576.3094409523</v>
      </c>
      <c r="S38" s="2">
        <f t="shared" si="42"/>
        <v>3009632.9633270008</v>
      </c>
      <c r="T38" s="2">
        <f t="shared" si="42"/>
        <v>-288056.65388604865</v>
      </c>
      <c r="U38" s="2">
        <f t="shared" si="42"/>
        <v>2739659.0838268041</v>
      </c>
      <c r="V38" s="2">
        <f t="shared" si="42"/>
        <v>3029154.5767009556</v>
      </c>
      <c r="W38" s="2">
        <f t="shared" si="42"/>
        <v>-289495.49287415179</v>
      </c>
      <c r="X38" s="2">
        <f t="shared" si="42"/>
        <v>2757909.886596499</v>
      </c>
      <c r="Y38" s="2">
        <f t="shared" si="42"/>
        <v>3048838.8739201059</v>
      </c>
      <c r="Z38" s="2">
        <f t="shared" si="42"/>
        <v>-290928.98732360709</v>
      </c>
      <c r="AA38" s="2">
        <f t="shared" si="42"/>
        <v>2776014.9869298362</v>
      </c>
      <c r="AB38" s="2">
        <f t="shared" si="42"/>
        <v>3068358.0597063303</v>
      </c>
      <c r="AC38" s="2">
        <f t="shared" si="42"/>
        <v>-292343.07277649431</v>
      </c>
      <c r="AD38" s="2">
        <f t="shared" si="42"/>
        <v>2794730.4947318346</v>
      </c>
      <c r="AE38" s="2">
        <f t="shared" si="42"/>
        <v>3088512.5285114883</v>
      </c>
      <c r="AF38" s="2">
        <f t="shared" si="42"/>
        <v>-293782.03377965407</v>
      </c>
      <c r="AG38" s="2">
        <f t="shared" si="42"/>
        <v>2814937.5550592057</v>
      </c>
      <c r="AH38" s="2">
        <f t="shared" si="42"/>
        <v>3110234.0331080756</v>
      </c>
      <c r="AI38" s="2">
        <f t="shared" si="42"/>
        <v>-295296.47804887017</v>
      </c>
      <c r="AJ38" s="2">
        <f t="shared" si="42"/>
        <v>2837003.8356719459</v>
      </c>
      <c r="AK38" s="2">
        <f t="shared" si="42"/>
        <v>3133912.024738715</v>
      </c>
      <c r="AL38" s="2">
        <f t="shared" si="42"/>
        <v>-296908.18906676909</v>
      </c>
      <c r="AM38" s="2">
        <f t="shared" si="42"/>
        <v>32791168.534952208</v>
      </c>
      <c r="AN38" s="2">
        <f t="shared" si="42"/>
        <v>36256764.758614346</v>
      </c>
      <c r="AO38" s="2">
        <f t="shared" si="42"/>
        <v>-3465596.2236621357</v>
      </c>
      <c r="AP38" s="2">
        <f t="shared" si="42"/>
        <v>2858375.0243801218</v>
      </c>
      <c r="AQ38" s="2">
        <f t="shared" si="42"/>
        <v>3156853.0895227278</v>
      </c>
      <c r="AR38" s="2">
        <f t="shared" si="42"/>
        <v>-298478.06514260639</v>
      </c>
      <c r="AS38" s="2">
        <f t="shared" si="42"/>
        <v>2876911.7742059608</v>
      </c>
      <c r="AT38" s="2">
        <f t="shared" si="42"/>
        <v>3176801.3174304878</v>
      </c>
      <c r="AU38" s="2">
        <f t="shared" si="42"/>
        <v>-299889.5432245275</v>
      </c>
      <c r="AV38" s="2">
        <f t="shared" si="42"/>
        <v>2893418.4930234072</v>
      </c>
      <c r="AW38" s="2">
        <f t="shared" si="42"/>
        <v>3194605.993657053</v>
      </c>
      <c r="AX38" s="2">
        <f t="shared" si="42"/>
        <v>-301187.50063364627</v>
      </c>
      <c r="AY38" s="2">
        <f t="shared" si="42"/>
        <v>2908528.6251945626</v>
      </c>
      <c r="AZ38" s="2">
        <f t="shared" si="42"/>
        <v>3210935.8853139281</v>
      </c>
      <c r="BA38" s="2">
        <f t="shared" si="42"/>
        <v>-302407.26011936564</v>
      </c>
      <c r="BB38" s="2">
        <f t="shared" si="42"/>
        <v>2922617.1937790015</v>
      </c>
      <c r="BC38" s="2">
        <f t="shared" si="42"/>
        <v>3226186.9766227743</v>
      </c>
      <c r="BD38" s="2">
        <f t="shared" si="42"/>
        <v>-303569.7828437732</v>
      </c>
      <c r="BE38" s="2">
        <f t="shared" si="42"/>
        <v>2935931.1191317495</v>
      </c>
      <c r="BF38" s="2">
        <f t="shared" si="42"/>
        <v>3240620.0110671474</v>
      </c>
      <c r="BG38" s="2">
        <f t="shared" si="42"/>
        <v>-304688.89193539787</v>
      </c>
      <c r="BH38" s="2">
        <f t="shared" si="42"/>
        <v>2948738.7959701107</v>
      </c>
      <c r="BI38" s="2">
        <f t="shared" si="42"/>
        <v>3254518.3512169067</v>
      </c>
      <c r="BJ38" s="2">
        <f t="shared" si="42"/>
        <v>-305779.55524679652</v>
      </c>
      <c r="BK38" s="2">
        <f t="shared" si="42"/>
        <v>2961282.1495115045</v>
      </c>
      <c r="BL38" s="2">
        <f t="shared" si="42"/>
        <v>3268137.3954902561</v>
      </c>
      <c r="BM38" s="2">
        <f t="shared" si="42"/>
        <v>-306855.24597875198</v>
      </c>
      <c r="BN38" s="2">
        <f t="shared" si="42"/>
        <v>2973769.2695064223</v>
      </c>
      <c r="BO38" s="2">
        <f t="shared" si="42"/>
        <v>3281696.8129685693</v>
      </c>
      <c r="BP38" s="2">
        <f t="shared" si="42"/>
        <v>-307927.54346214695</v>
      </c>
      <c r="BQ38" s="2">
        <f t="shared" si="42"/>
        <v>2986345.0974540096</v>
      </c>
      <c r="BR38" s="2">
        <f t="shared" si="42"/>
        <v>3295349.6161751654</v>
      </c>
      <c r="BS38" s="2">
        <f t="shared" ref="BS38:CB38" si="43">BS23+BS25+BS28+BS29+BS26</f>
        <v>-309004.51872115606</v>
      </c>
      <c r="BT38" s="2">
        <f t="shared" si="43"/>
        <v>2999043.1065139682</v>
      </c>
      <c r="BU38" s="2">
        <f t="shared" si="43"/>
        <v>3309131.1743733864</v>
      </c>
      <c r="BV38" s="2">
        <f t="shared" si="43"/>
        <v>-310088.06785941863</v>
      </c>
      <c r="BW38" s="2">
        <f t="shared" si="43"/>
        <v>3011835.8717134111</v>
      </c>
      <c r="BX38" s="2">
        <f t="shared" si="43"/>
        <v>3323012.5823537614</v>
      </c>
      <c r="BY38" s="2">
        <f t="shared" si="43"/>
        <v>-311176.71064035088</v>
      </c>
      <c r="BZ38" s="2">
        <f t="shared" si="43"/>
        <v>35276796.520384222</v>
      </c>
      <c r="CA38" s="2">
        <f t="shared" si="43"/>
        <v>38937849.206192166</v>
      </c>
      <c r="CB38" s="2">
        <f t="shared" si="43"/>
        <v>-3661052.6858079401</v>
      </c>
    </row>
    <row r="39" spans="1:80" x14ac:dyDescent="0.25">
      <c r="A39"/>
      <c r="B39" t="s">
        <v>49</v>
      </c>
      <c r="C39" s="2">
        <f t="shared" ref="C39:E39" si="44">SUM(C33:C38)</f>
        <v>128153722.40129185</v>
      </c>
      <c r="D39" s="2">
        <f t="shared" si="44"/>
        <v>111898782.24004024</v>
      </c>
      <c r="E39" s="2">
        <f t="shared" si="44"/>
        <v>16254940.161251599</v>
      </c>
      <c r="F39" s="2">
        <f t="shared" ref="F39:BQ39" si="45">SUM(F33:F38)</f>
        <v>128485664.2881086</v>
      </c>
      <c r="G39" s="2">
        <f t="shared" si="45"/>
        <v>112259143.67997184</v>
      </c>
      <c r="H39" s="2">
        <f t="shared" si="45"/>
        <v>16226520.608136762</v>
      </c>
      <c r="I39" s="2">
        <f t="shared" si="45"/>
        <v>129070710.21618551</v>
      </c>
      <c r="J39" s="2">
        <f t="shared" si="45"/>
        <v>112845144.06878406</v>
      </c>
      <c r="K39" s="2">
        <f t="shared" si="45"/>
        <v>16225566.147401456</v>
      </c>
      <c r="L39" s="2">
        <f t="shared" si="45"/>
        <v>129674632.82436872</v>
      </c>
      <c r="M39" s="2">
        <f t="shared" si="45"/>
        <v>113440698.87044245</v>
      </c>
      <c r="N39" s="2">
        <f t="shared" si="45"/>
        <v>16233933.95392628</v>
      </c>
      <c r="O39" s="2">
        <f t="shared" si="45"/>
        <v>130396226.57635096</v>
      </c>
      <c r="P39" s="2">
        <f t="shared" si="45"/>
        <v>114135974.19522931</v>
      </c>
      <c r="Q39" s="2">
        <f t="shared" si="45"/>
        <v>16260252.381121639</v>
      </c>
      <c r="R39" s="2">
        <f t="shared" si="45"/>
        <v>131165332.93037085</v>
      </c>
      <c r="S39" s="2">
        <f t="shared" si="45"/>
        <v>114881261.99065688</v>
      </c>
      <c r="T39" s="2">
        <f t="shared" si="45"/>
        <v>16284070.939713983</v>
      </c>
      <c r="U39" s="2">
        <f t="shared" si="45"/>
        <v>131792980.83663447</v>
      </c>
      <c r="V39" s="2">
        <f t="shared" si="45"/>
        <v>115520187.78987297</v>
      </c>
      <c r="W39" s="2">
        <f t="shared" si="45"/>
        <v>16272793.046761481</v>
      </c>
      <c r="X39" s="2">
        <f t="shared" si="45"/>
        <v>132424506.52064836</v>
      </c>
      <c r="Y39" s="2">
        <f t="shared" si="45"/>
        <v>116184781.38794635</v>
      </c>
      <c r="Z39" s="2">
        <f t="shared" si="45"/>
        <v>16239725.132702012</v>
      </c>
      <c r="AA39" s="2">
        <f t="shared" si="45"/>
        <v>133031001.37901372</v>
      </c>
      <c r="AB39" s="2">
        <f t="shared" si="45"/>
        <v>116823243.57695016</v>
      </c>
      <c r="AC39" s="2">
        <f t="shared" si="45"/>
        <v>16207757.802063549</v>
      </c>
      <c r="AD39" s="2">
        <f t="shared" si="45"/>
        <v>133632280.13255918</v>
      </c>
      <c r="AE39" s="2">
        <f t="shared" si="45"/>
        <v>117445748.25935678</v>
      </c>
      <c r="AF39" s="2">
        <f t="shared" si="45"/>
        <v>16186531.873202387</v>
      </c>
      <c r="AG39" s="2">
        <f t="shared" si="45"/>
        <v>134137772.16872527</v>
      </c>
      <c r="AH39" s="2">
        <f t="shared" si="45"/>
        <v>117967619.9140244</v>
      </c>
      <c r="AI39" s="2">
        <f t="shared" si="45"/>
        <v>16170152.254700877</v>
      </c>
      <c r="AJ39" s="2">
        <f t="shared" si="45"/>
        <v>134842504.98462451</v>
      </c>
      <c r="AK39" s="2">
        <f t="shared" si="45"/>
        <v>118655716.44497381</v>
      </c>
      <c r="AL39" s="2">
        <f t="shared" si="45"/>
        <v>16186788.539650664</v>
      </c>
      <c r="AM39" s="2">
        <f t="shared" si="45"/>
        <v>1576807335.258882</v>
      </c>
      <c r="AN39" s="2">
        <f t="shared" si="45"/>
        <v>1382058302.4182494</v>
      </c>
      <c r="AO39" s="2">
        <f t="shared" si="45"/>
        <v>194749032.84063271</v>
      </c>
      <c r="AP39" s="2">
        <f t="shared" si="45"/>
        <v>135498269.04067516</v>
      </c>
      <c r="AQ39" s="2">
        <f t="shared" si="45"/>
        <v>119297107.66194253</v>
      </c>
      <c r="AR39" s="2">
        <f t="shared" si="45"/>
        <v>16201161.378732625</v>
      </c>
      <c r="AS39" s="2">
        <f t="shared" si="45"/>
        <v>135950057.363814</v>
      </c>
      <c r="AT39" s="2">
        <f t="shared" si="45"/>
        <v>119746253.00014503</v>
      </c>
      <c r="AU39" s="2">
        <f t="shared" si="45"/>
        <v>16203804.36366893</v>
      </c>
      <c r="AV39" s="2">
        <f t="shared" si="45"/>
        <v>136412863.54840729</v>
      </c>
      <c r="AW39" s="2">
        <f t="shared" si="45"/>
        <v>120214673.71723124</v>
      </c>
      <c r="AX39" s="2">
        <f t="shared" si="45"/>
        <v>16198189.831176057</v>
      </c>
      <c r="AY39" s="2">
        <f t="shared" si="45"/>
        <v>136895460.04455307</v>
      </c>
      <c r="AZ39" s="2">
        <f t="shared" si="45"/>
        <v>120716838.36883172</v>
      </c>
      <c r="BA39" s="2">
        <f t="shared" si="45"/>
        <v>16178621.675721372</v>
      </c>
      <c r="BB39" s="2">
        <f t="shared" si="45"/>
        <v>137580318.15744418</v>
      </c>
      <c r="BC39" s="2">
        <f t="shared" si="45"/>
        <v>121427747.07133771</v>
      </c>
      <c r="BD39" s="2">
        <f t="shared" si="45"/>
        <v>16152571.086106457</v>
      </c>
      <c r="BE39" s="2">
        <f t="shared" si="45"/>
        <v>138272077.22845495</v>
      </c>
      <c r="BF39" s="2">
        <f t="shared" si="45"/>
        <v>122158021.22500725</v>
      </c>
      <c r="BG39" s="2">
        <f t="shared" si="45"/>
        <v>16114056.003447693</v>
      </c>
      <c r="BH39" s="2">
        <f t="shared" si="45"/>
        <v>138811339.42497131</v>
      </c>
      <c r="BI39" s="2">
        <f t="shared" si="45"/>
        <v>122710209.95231313</v>
      </c>
      <c r="BJ39" s="2">
        <f t="shared" si="45"/>
        <v>16101129.472658172</v>
      </c>
      <c r="BK39" s="2">
        <f t="shared" si="45"/>
        <v>139320140.91671222</v>
      </c>
      <c r="BL39" s="2">
        <f t="shared" si="45"/>
        <v>123229357.98449087</v>
      </c>
      <c r="BM39" s="2">
        <f t="shared" si="45"/>
        <v>16090782.932221325</v>
      </c>
      <c r="BN39" s="2">
        <f t="shared" si="45"/>
        <v>139836892.22424927</v>
      </c>
      <c r="BO39" s="2">
        <f t="shared" si="45"/>
        <v>123753297.6630059</v>
      </c>
      <c r="BP39" s="2">
        <f t="shared" si="45"/>
        <v>16083594.561243372</v>
      </c>
      <c r="BQ39" s="2">
        <f t="shared" si="45"/>
        <v>140326416.16220504</v>
      </c>
      <c r="BR39" s="2">
        <f t="shared" ref="BR39:CB39" si="46">SUM(BR33:BR38)</f>
        <v>124235158.71014042</v>
      </c>
      <c r="BS39" s="2">
        <f t="shared" si="46"/>
        <v>16091257.452064605</v>
      </c>
      <c r="BT39" s="2">
        <f t="shared" si="46"/>
        <v>141058605.48666644</v>
      </c>
      <c r="BU39" s="2">
        <f t="shared" si="46"/>
        <v>124688826.55728652</v>
      </c>
      <c r="BV39" s="2">
        <f t="shared" si="46"/>
        <v>16369778.929379907</v>
      </c>
      <c r="BW39" s="2">
        <f t="shared" si="46"/>
        <v>141817265.3603287</v>
      </c>
      <c r="BX39" s="2">
        <f t="shared" si="46"/>
        <v>125155504.83899213</v>
      </c>
      <c r="BY39" s="2">
        <f t="shared" si="46"/>
        <v>16661760.521336576</v>
      </c>
      <c r="BZ39" s="2">
        <f t="shared" si="46"/>
        <v>1661779704.9584818</v>
      </c>
      <c r="CA39" s="2">
        <f t="shared" si="46"/>
        <v>1467332996.750725</v>
      </c>
      <c r="CB39" s="2">
        <f t="shared" si="46"/>
        <v>194446708.20775694</v>
      </c>
    </row>
    <row r="40" spans="1:80" x14ac:dyDescent="0.25">
      <c r="A40"/>
      <c r="B4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 x14ac:dyDescent="0.25">
      <c r="A41"/>
      <c r="B41" t="s">
        <v>130</v>
      </c>
      <c r="C41" s="2">
        <f t="shared" ref="C41:E41" si="47">C39+C40</f>
        <v>128153722.40129185</v>
      </c>
      <c r="D41" s="2">
        <f t="shared" si="47"/>
        <v>111898782.24004024</v>
      </c>
      <c r="E41" s="2">
        <f t="shared" si="47"/>
        <v>16254940.161251599</v>
      </c>
      <c r="F41" s="2">
        <f t="shared" ref="F41:BQ41" si="48">F39+F40</f>
        <v>128485664.2881086</v>
      </c>
      <c r="G41" s="2">
        <f t="shared" si="48"/>
        <v>112259143.67997184</v>
      </c>
      <c r="H41" s="2">
        <f t="shared" si="48"/>
        <v>16226520.608136762</v>
      </c>
      <c r="I41" s="2">
        <f t="shared" si="48"/>
        <v>129070710.21618551</v>
      </c>
      <c r="J41" s="2">
        <f t="shared" si="48"/>
        <v>112845144.06878406</v>
      </c>
      <c r="K41" s="2">
        <f t="shared" si="48"/>
        <v>16225566.147401456</v>
      </c>
      <c r="L41" s="2">
        <f t="shared" si="48"/>
        <v>129674632.82436872</v>
      </c>
      <c r="M41" s="2">
        <f t="shared" si="48"/>
        <v>113440698.87044245</v>
      </c>
      <c r="N41" s="2">
        <f t="shared" si="48"/>
        <v>16233933.95392628</v>
      </c>
      <c r="O41" s="2">
        <f t="shared" si="48"/>
        <v>130396226.57635096</v>
      </c>
      <c r="P41" s="2">
        <f t="shared" si="48"/>
        <v>114135974.19522931</v>
      </c>
      <c r="Q41" s="2">
        <f t="shared" si="48"/>
        <v>16260252.381121639</v>
      </c>
      <c r="R41" s="2">
        <f t="shared" si="48"/>
        <v>131165332.93037085</v>
      </c>
      <c r="S41" s="2">
        <f t="shared" si="48"/>
        <v>114881261.99065688</v>
      </c>
      <c r="T41" s="2">
        <f t="shared" si="48"/>
        <v>16284070.939713983</v>
      </c>
      <c r="U41" s="2">
        <f t="shared" si="48"/>
        <v>131792980.83663447</v>
      </c>
      <c r="V41" s="2">
        <f t="shared" si="48"/>
        <v>115520187.78987297</v>
      </c>
      <c r="W41" s="2">
        <f t="shared" si="48"/>
        <v>16272793.046761481</v>
      </c>
      <c r="X41" s="2">
        <f t="shared" si="48"/>
        <v>132424506.52064836</v>
      </c>
      <c r="Y41" s="2">
        <f t="shared" si="48"/>
        <v>116184781.38794635</v>
      </c>
      <c r="Z41" s="2">
        <f t="shared" si="48"/>
        <v>16239725.132702012</v>
      </c>
      <c r="AA41" s="2">
        <f t="shared" si="48"/>
        <v>133031001.37901372</v>
      </c>
      <c r="AB41" s="2">
        <f t="shared" si="48"/>
        <v>116823243.57695016</v>
      </c>
      <c r="AC41" s="2">
        <f t="shared" si="48"/>
        <v>16207757.802063549</v>
      </c>
      <c r="AD41" s="2">
        <f t="shared" si="48"/>
        <v>133632280.13255918</v>
      </c>
      <c r="AE41" s="2">
        <f t="shared" si="48"/>
        <v>117445748.25935678</v>
      </c>
      <c r="AF41" s="2">
        <f t="shared" si="48"/>
        <v>16186531.873202387</v>
      </c>
      <c r="AG41" s="2">
        <f t="shared" si="48"/>
        <v>134137772.16872527</v>
      </c>
      <c r="AH41" s="2">
        <f t="shared" si="48"/>
        <v>117967619.9140244</v>
      </c>
      <c r="AI41" s="2">
        <f t="shared" si="48"/>
        <v>16170152.254700877</v>
      </c>
      <c r="AJ41" s="2">
        <f t="shared" si="48"/>
        <v>134842504.98462451</v>
      </c>
      <c r="AK41" s="2">
        <f t="shared" si="48"/>
        <v>118655716.44497381</v>
      </c>
      <c r="AL41" s="2">
        <f t="shared" si="48"/>
        <v>16186788.539650664</v>
      </c>
      <c r="AM41" s="2">
        <f t="shared" si="48"/>
        <v>1576807335.258882</v>
      </c>
      <c r="AN41" s="2">
        <f t="shared" si="48"/>
        <v>1382058302.4182494</v>
      </c>
      <c r="AO41" s="2">
        <f t="shared" si="48"/>
        <v>194749032.84063271</v>
      </c>
      <c r="AP41" s="2">
        <f t="shared" si="48"/>
        <v>135498269.04067516</v>
      </c>
      <c r="AQ41" s="2">
        <f t="shared" si="48"/>
        <v>119297107.66194253</v>
      </c>
      <c r="AR41" s="2">
        <f t="shared" si="48"/>
        <v>16201161.378732625</v>
      </c>
      <c r="AS41" s="2">
        <f t="shared" si="48"/>
        <v>135950057.363814</v>
      </c>
      <c r="AT41" s="2">
        <f t="shared" si="48"/>
        <v>119746253.00014503</v>
      </c>
      <c r="AU41" s="2">
        <f t="shared" si="48"/>
        <v>16203804.36366893</v>
      </c>
      <c r="AV41" s="2">
        <f t="shared" si="48"/>
        <v>136412863.54840729</v>
      </c>
      <c r="AW41" s="2">
        <f t="shared" si="48"/>
        <v>120214673.71723124</v>
      </c>
      <c r="AX41" s="2">
        <f t="shared" si="48"/>
        <v>16198189.831176057</v>
      </c>
      <c r="AY41" s="2">
        <f t="shared" si="48"/>
        <v>136895460.04455307</v>
      </c>
      <c r="AZ41" s="2">
        <f t="shared" si="48"/>
        <v>120716838.36883172</v>
      </c>
      <c r="BA41" s="2">
        <f t="shared" si="48"/>
        <v>16178621.675721372</v>
      </c>
      <c r="BB41" s="2">
        <f t="shared" si="48"/>
        <v>137580318.15744418</v>
      </c>
      <c r="BC41" s="2">
        <f t="shared" si="48"/>
        <v>121427747.07133771</v>
      </c>
      <c r="BD41" s="2">
        <f t="shared" si="48"/>
        <v>16152571.086106457</v>
      </c>
      <c r="BE41" s="2">
        <f t="shared" si="48"/>
        <v>138272077.22845495</v>
      </c>
      <c r="BF41" s="2">
        <f t="shared" si="48"/>
        <v>122158021.22500725</v>
      </c>
      <c r="BG41" s="2">
        <f t="shared" si="48"/>
        <v>16114056.003447693</v>
      </c>
      <c r="BH41" s="2">
        <f t="shared" si="48"/>
        <v>138811339.42497131</v>
      </c>
      <c r="BI41" s="2">
        <f t="shared" si="48"/>
        <v>122710209.95231313</v>
      </c>
      <c r="BJ41" s="2">
        <f t="shared" si="48"/>
        <v>16101129.472658172</v>
      </c>
      <c r="BK41" s="2">
        <f t="shared" si="48"/>
        <v>139320140.91671222</v>
      </c>
      <c r="BL41" s="2">
        <f t="shared" si="48"/>
        <v>123229357.98449087</v>
      </c>
      <c r="BM41" s="2">
        <f t="shared" si="48"/>
        <v>16090782.932221325</v>
      </c>
      <c r="BN41" s="2">
        <f t="shared" si="48"/>
        <v>139836892.22424927</v>
      </c>
      <c r="BO41" s="2">
        <f t="shared" si="48"/>
        <v>123753297.6630059</v>
      </c>
      <c r="BP41" s="2">
        <f t="shared" si="48"/>
        <v>16083594.561243372</v>
      </c>
      <c r="BQ41" s="2">
        <f t="shared" si="48"/>
        <v>140326416.16220504</v>
      </c>
      <c r="BR41" s="2">
        <f t="shared" ref="BR41:CB41" si="49">BR39+BR40</f>
        <v>124235158.71014042</v>
      </c>
      <c r="BS41" s="2">
        <f t="shared" si="49"/>
        <v>16091257.452064605</v>
      </c>
      <c r="BT41" s="2">
        <f t="shared" si="49"/>
        <v>141058605.48666644</v>
      </c>
      <c r="BU41" s="2">
        <f t="shared" si="49"/>
        <v>124688826.55728652</v>
      </c>
      <c r="BV41" s="2">
        <f t="shared" si="49"/>
        <v>16369778.929379907</v>
      </c>
      <c r="BW41" s="2">
        <f t="shared" si="49"/>
        <v>141817265.3603287</v>
      </c>
      <c r="BX41" s="2">
        <f t="shared" si="49"/>
        <v>125155504.83899213</v>
      </c>
      <c r="BY41" s="2">
        <f t="shared" si="49"/>
        <v>16661760.521336576</v>
      </c>
      <c r="BZ41" s="2">
        <f t="shared" si="49"/>
        <v>1661779704.9584818</v>
      </c>
      <c r="CA41" s="2">
        <f t="shared" si="49"/>
        <v>1467332996.750725</v>
      </c>
      <c r="CB41" s="2">
        <f t="shared" si="49"/>
        <v>194446708.20775694</v>
      </c>
    </row>
    <row r="42" spans="1:80" x14ac:dyDescent="0.25">
      <c r="A42"/>
      <c r="B42" t="s">
        <v>56</v>
      </c>
      <c r="C42" s="172">
        <f t="shared" ref="C42:E42" si="50">C31-C41</f>
        <v>0</v>
      </c>
      <c r="D42" s="172">
        <f t="shared" si="50"/>
        <v>0</v>
      </c>
      <c r="E42" s="172">
        <f t="shared" si="50"/>
        <v>0</v>
      </c>
      <c r="F42" s="172">
        <f t="shared" ref="F42:BQ42" si="51">F31-F41</f>
        <v>0</v>
      </c>
      <c r="G42" s="172">
        <f t="shared" si="51"/>
        <v>0</v>
      </c>
      <c r="H42" s="172">
        <f t="shared" si="51"/>
        <v>0</v>
      </c>
      <c r="I42" s="172">
        <f t="shared" si="51"/>
        <v>0</v>
      </c>
      <c r="J42" s="172">
        <f t="shared" si="51"/>
        <v>0</v>
      </c>
      <c r="K42" s="172">
        <f t="shared" si="51"/>
        <v>-3.3527612686157227E-8</v>
      </c>
      <c r="L42" s="172">
        <f t="shared" si="51"/>
        <v>0</v>
      </c>
      <c r="M42" s="172">
        <f t="shared" si="51"/>
        <v>0</v>
      </c>
      <c r="N42" s="172">
        <f t="shared" si="51"/>
        <v>0</v>
      </c>
      <c r="O42" s="172">
        <f t="shared" si="51"/>
        <v>0</v>
      </c>
      <c r="P42" s="172">
        <f t="shared" si="51"/>
        <v>0</v>
      </c>
      <c r="Q42" s="172">
        <f t="shared" si="51"/>
        <v>0</v>
      </c>
      <c r="R42" s="172">
        <f t="shared" si="51"/>
        <v>0</v>
      </c>
      <c r="S42" s="172">
        <f t="shared" si="51"/>
        <v>0</v>
      </c>
      <c r="T42" s="172">
        <f t="shared" si="51"/>
        <v>-2.7939677238464355E-8</v>
      </c>
      <c r="U42" s="172">
        <f t="shared" si="51"/>
        <v>0</v>
      </c>
      <c r="V42" s="172">
        <f t="shared" si="51"/>
        <v>0</v>
      </c>
      <c r="W42" s="172">
        <f t="shared" si="51"/>
        <v>3.166496753692627E-8</v>
      </c>
      <c r="X42" s="172">
        <f t="shared" si="51"/>
        <v>0</v>
      </c>
      <c r="Y42" s="172">
        <f t="shared" si="51"/>
        <v>0</v>
      </c>
      <c r="Z42" s="172">
        <f t="shared" si="51"/>
        <v>0</v>
      </c>
      <c r="AA42" s="172">
        <f t="shared" si="51"/>
        <v>0</v>
      </c>
      <c r="AB42" s="172">
        <f t="shared" si="51"/>
        <v>0</v>
      </c>
      <c r="AC42" s="172">
        <f t="shared" si="51"/>
        <v>0</v>
      </c>
      <c r="AD42" s="172">
        <f t="shared" si="51"/>
        <v>0</v>
      </c>
      <c r="AE42" s="172">
        <f t="shared" si="51"/>
        <v>0</v>
      </c>
      <c r="AF42" s="172">
        <f t="shared" si="51"/>
        <v>0</v>
      </c>
      <c r="AG42" s="172">
        <f t="shared" si="51"/>
        <v>0</v>
      </c>
      <c r="AH42" s="172">
        <f t="shared" si="51"/>
        <v>0</v>
      </c>
      <c r="AI42" s="172">
        <f t="shared" si="51"/>
        <v>0</v>
      </c>
      <c r="AJ42" s="172">
        <f t="shared" si="51"/>
        <v>0</v>
      </c>
      <c r="AK42" s="172">
        <f t="shared" si="51"/>
        <v>0</v>
      </c>
      <c r="AL42" s="172">
        <f t="shared" si="51"/>
        <v>5.9604644775390625E-8</v>
      </c>
      <c r="AM42" s="172">
        <f t="shared" si="51"/>
        <v>0</v>
      </c>
      <c r="AN42" s="172">
        <f t="shared" si="51"/>
        <v>0</v>
      </c>
      <c r="AO42" s="172">
        <f t="shared" si="51"/>
        <v>0</v>
      </c>
      <c r="AP42" s="172">
        <f t="shared" si="51"/>
        <v>0</v>
      </c>
      <c r="AQ42" s="172">
        <f t="shared" si="51"/>
        <v>0</v>
      </c>
      <c r="AR42" s="172">
        <f t="shared" si="51"/>
        <v>0</v>
      </c>
      <c r="AS42" s="172">
        <f t="shared" si="51"/>
        <v>0</v>
      </c>
      <c r="AT42" s="172">
        <f t="shared" si="51"/>
        <v>0</v>
      </c>
      <c r="AU42" s="172">
        <f t="shared" si="51"/>
        <v>1.862645149230957E-8</v>
      </c>
      <c r="AV42" s="172">
        <f t="shared" si="51"/>
        <v>0</v>
      </c>
      <c r="AW42" s="172">
        <f t="shared" si="51"/>
        <v>0</v>
      </c>
      <c r="AX42" s="172">
        <f t="shared" si="51"/>
        <v>0</v>
      </c>
      <c r="AY42" s="172">
        <f t="shared" si="51"/>
        <v>0</v>
      </c>
      <c r="AZ42" s="172">
        <f t="shared" si="51"/>
        <v>0</v>
      </c>
      <c r="BA42" s="172">
        <f t="shared" si="51"/>
        <v>0</v>
      </c>
      <c r="BB42" s="172">
        <f t="shared" si="51"/>
        <v>0</v>
      </c>
      <c r="BC42" s="172">
        <f t="shared" si="51"/>
        <v>0</v>
      </c>
      <c r="BD42" s="172">
        <f t="shared" si="51"/>
        <v>5.2154064178466797E-8</v>
      </c>
      <c r="BE42" s="172">
        <f t="shared" si="51"/>
        <v>0</v>
      </c>
      <c r="BF42" s="172">
        <f t="shared" si="51"/>
        <v>0</v>
      </c>
      <c r="BG42" s="172">
        <f t="shared" si="51"/>
        <v>-2.6077032089233398E-8</v>
      </c>
      <c r="BH42" s="172">
        <f t="shared" si="51"/>
        <v>0</v>
      </c>
      <c r="BI42" s="172">
        <f t="shared" si="51"/>
        <v>0</v>
      </c>
      <c r="BJ42" s="172">
        <f t="shared" si="51"/>
        <v>0</v>
      </c>
      <c r="BK42" s="172">
        <f t="shared" si="51"/>
        <v>0</v>
      </c>
      <c r="BL42" s="172">
        <f t="shared" si="51"/>
        <v>0</v>
      </c>
      <c r="BM42" s="172">
        <f t="shared" si="51"/>
        <v>0</v>
      </c>
      <c r="BN42" s="172">
        <f t="shared" si="51"/>
        <v>0</v>
      </c>
      <c r="BO42" s="172">
        <f t="shared" si="51"/>
        <v>0</v>
      </c>
      <c r="BP42" s="172">
        <f t="shared" si="51"/>
        <v>-1.6763806343078613E-8</v>
      </c>
      <c r="BQ42" s="172">
        <f t="shared" si="51"/>
        <v>0</v>
      </c>
      <c r="BR42" s="172">
        <f t="shared" ref="BR42:CB42" si="52">BR31-BR41</f>
        <v>0</v>
      </c>
      <c r="BS42" s="172">
        <f t="shared" si="52"/>
        <v>2.7939677238464355E-8</v>
      </c>
      <c r="BT42" s="172">
        <f t="shared" si="52"/>
        <v>0</v>
      </c>
      <c r="BU42" s="172">
        <f t="shared" si="52"/>
        <v>0</v>
      </c>
      <c r="BV42" s="172">
        <f t="shared" si="52"/>
        <v>0</v>
      </c>
      <c r="BW42" s="172">
        <f t="shared" si="52"/>
        <v>0</v>
      </c>
      <c r="BX42" s="172">
        <f t="shared" si="52"/>
        <v>0</v>
      </c>
      <c r="BY42" s="172">
        <f t="shared" si="52"/>
        <v>0</v>
      </c>
      <c r="BZ42" s="172">
        <f t="shared" si="52"/>
        <v>0</v>
      </c>
      <c r="CA42" s="172">
        <f t="shared" si="52"/>
        <v>0</v>
      </c>
      <c r="CB42" s="172">
        <f t="shared" si="52"/>
        <v>0</v>
      </c>
    </row>
    <row r="43" spans="1:80" x14ac:dyDescent="0.25">
      <c r="AN43" s="61"/>
    </row>
    <row r="44" spans="1:80" x14ac:dyDescent="0.25">
      <c r="AN44" s="61"/>
    </row>
    <row r="46" spans="1:80" x14ac:dyDescent="0.25">
      <c r="AN46" s="19"/>
    </row>
  </sheetData>
  <mergeCells count="28">
    <mergeCell ref="I6:K6"/>
    <mergeCell ref="L6:N6"/>
    <mergeCell ref="O6:Q6"/>
    <mergeCell ref="R6:T6"/>
    <mergeCell ref="C6:E6"/>
    <mergeCell ref="BW6:BY6"/>
    <mergeCell ref="BZ6:CB6"/>
    <mergeCell ref="AY6:BA6"/>
    <mergeCell ref="BB6:BD6"/>
    <mergeCell ref="BE6:BG6"/>
    <mergeCell ref="BH6:BJ6"/>
    <mergeCell ref="BK6:BM6"/>
    <mergeCell ref="A6:A7"/>
    <mergeCell ref="B6:B7"/>
    <mergeCell ref="BN6:BP6"/>
    <mergeCell ref="BQ6:BS6"/>
    <mergeCell ref="BT6:BV6"/>
    <mergeCell ref="AJ6:AL6"/>
    <mergeCell ref="AM6:AO6"/>
    <mergeCell ref="AP6:AR6"/>
    <mergeCell ref="AS6:AU6"/>
    <mergeCell ref="AV6:AX6"/>
    <mergeCell ref="U6:W6"/>
    <mergeCell ref="X6:Z6"/>
    <mergeCell ref="AA6:AC6"/>
    <mergeCell ref="AD6:AF6"/>
    <mergeCell ref="AG6:AI6"/>
    <mergeCell ref="F6:H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390"/>
  <sheetViews>
    <sheetView showGridLines="0" showZeros="0" workbookViewId="0">
      <pane xSplit="1" ySplit="34" topLeftCell="B3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.140625" defaultRowHeight="15" outlineLevelRow="1" x14ac:dyDescent="0.25"/>
  <cols>
    <col min="1" max="1" width="48.140625" style="3" bestFit="1" customWidth="1"/>
    <col min="2" max="2" width="20.7109375" style="3" bestFit="1" customWidth="1"/>
    <col min="3" max="3" width="22" style="3" bestFit="1" customWidth="1"/>
    <col min="4" max="4" width="23" style="3" bestFit="1" customWidth="1"/>
    <col min="5" max="79" width="23.42578125" style="3" customWidth="1"/>
    <col min="80" max="16384" width="9.140625" style="3"/>
  </cols>
  <sheetData>
    <row r="1" spans="1:79" x14ac:dyDescent="0.25">
      <c r="A1" s="4" t="s">
        <v>285</v>
      </c>
    </row>
    <row r="2" spans="1:79" x14ac:dyDescent="0.25">
      <c r="A2" s="4" t="s">
        <v>280</v>
      </c>
    </row>
    <row r="3" spans="1:79" ht="15.7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</row>
    <row r="4" spans="1:79" x14ac:dyDescent="0.25">
      <c r="A4" s="12" t="s">
        <v>141</v>
      </c>
    </row>
    <row r="5" spans="1:79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</row>
    <row r="6" spans="1:79" ht="15.75" thickBot="1" x14ac:dyDescent="0.3">
      <c r="A6" s="184" t="s">
        <v>142</v>
      </c>
      <c r="B6" s="184" t="s">
        <v>0</v>
      </c>
      <c r="C6" s="185"/>
      <c r="D6" s="186"/>
      <c r="E6" s="184" t="s">
        <v>1</v>
      </c>
      <c r="F6" s="185"/>
      <c r="G6" s="186"/>
      <c r="H6" s="184" t="s">
        <v>2</v>
      </c>
      <c r="I6" s="185"/>
      <c r="J6" s="186"/>
      <c r="K6" s="184" t="s">
        <v>3</v>
      </c>
      <c r="L6" s="185"/>
      <c r="M6" s="186"/>
      <c r="N6" s="184" t="s">
        <v>4</v>
      </c>
      <c r="O6" s="185"/>
      <c r="P6" s="186"/>
      <c r="Q6" s="184" t="s">
        <v>5</v>
      </c>
      <c r="R6" s="185"/>
      <c r="S6" s="186"/>
      <c r="T6" s="184" t="s">
        <v>6</v>
      </c>
      <c r="U6" s="185"/>
      <c r="V6" s="186"/>
      <c r="W6" s="184" t="s">
        <v>7</v>
      </c>
      <c r="X6" s="185"/>
      <c r="Y6" s="186"/>
      <c r="Z6" s="184" t="s">
        <v>8</v>
      </c>
      <c r="AA6" s="185"/>
      <c r="AB6" s="186"/>
      <c r="AC6" s="184" t="s">
        <v>9</v>
      </c>
      <c r="AD6" s="185"/>
      <c r="AE6" s="186"/>
      <c r="AF6" s="184" t="s">
        <v>10</v>
      </c>
      <c r="AG6" s="185"/>
      <c r="AH6" s="186"/>
      <c r="AI6" s="184" t="s">
        <v>11</v>
      </c>
      <c r="AJ6" s="185"/>
      <c r="AK6" s="186"/>
      <c r="AL6" s="184" t="s">
        <v>12</v>
      </c>
      <c r="AM6" s="185"/>
      <c r="AN6" s="186"/>
      <c r="AO6" s="184" t="s">
        <v>13</v>
      </c>
      <c r="AP6" s="185"/>
      <c r="AQ6" s="186"/>
      <c r="AR6" s="184" t="s">
        <v>14</v>
      </c>
      <c r="AS6" s="185"/>
      <c r="AT6" s="186"/>
      <c r="AU6" s="184" t="s">
        <v>15</v>
      </c>
      <c r="AV6" s="185"/>
      <c r="AW6" s="186"/>
      <c r="AX6" s="184" t="s">
        <v>16</v>
      </c>
      <c r="AY6" s="185"/>
      <c r="AZ6" s="186"/>
      <c r="BA6" s="184" t="s">
        <v>17</v>
      </c>
      <c r="BB6" s="185"/>
      <c r="BC6" s="186"/>
      <c r="BD6" s="184" t="s">
        <v>18</v>
      </c>
      <c r="BE6" s="185"/>
      <c r="BF6" s="186"/>
      <c r="BG6" s="184" t="s">
        <v>19</v>
      </c>
      <c r="BH6" s="185"/>
      <c r="BI6" s="186"/>
      <c r="BJ6" s="184" t="s">
        <v>20</v>
      </c>
      <c r="BK6" s="185"/>
      <c r="BL6" s="186"/>
      <c r="BM6" s="184" t="s">
        <v>21</v>
      </c>
      <c r="BN6" s="185"/>
      <c r="BO6" s="186"/>
      <c r="BP6" s="184" t="s">
        <v>22</v>
      </c>
      <c r="BQ6" s="185"/>
      <c r="BR6" s="186"/>
      <c r="BS6" s="184" t="s">
        <v>23</v>
      </c>
      <c r="BT6" s="185"/>
      <c r="BU6" s="186"/>
      <c r="BV6" s="184" t="s">
        <v>24</v>
      </c>
      <c r="BW6" s="185"/>
      <c r="BX6" s="186"/>
      <c r="BY6" s="184" t="s">
        <v>25</v>
      </c>
      <c r="BZ6" s="185"/>
      <c r="CA6" s="186"/>
    </row>
    <row r="7" spans="1:79" ht="26.25" thickBot="1" x14ac:dyDescent="0.3">
      <c r="A7" s="184"/>
      <c r="B7" s="42" t="s">
        <v>143</v>
      </c>
      <c r="C7" s="42" t="s">
        <v>144</v>
      </c>
      <c r="D7" s="42" t="s">
        <v>145</v>
      </c>
      <c r="E7" s="42" t="s">
        <v>143</v>
      </c>
      <c r="F7" s="42" t="s">
        <v>144</v>
      </c>
      <c r="G7" s="42" t="s">
        <v>145</v>
      </c>
      <c r="H7" s="42" t="s">
        <v>143</v>
      </c>
      <c r="I7" s="42" t="s">
        <v>144</v>
      </c>
      <c r="J7" s="42" t="s">
        <v>145</v>
      </c>
      <c r="K7" s="42" t="s">
        <v>143</v>
      </c>
      <c r="L7" s="42" t="s">
        <v>144</v>
      </c>
      <c r="M7" s="42" t="s">
        <v>145</v>
      </c>
      <c r="N7" s="42" t="s">
        <v>143</v>
      </c>
      <c r="O7" s="42" t="s">
        <v>144</v>
      </c>
      <c r="P7" s="42" t="s">
        <v>145</v>
      </c>
      <c r="Q7" s="42" t="s">
        <v>143</v>
      </c>
      <c r="R7" s="42" t="s">
        <v>144</v>
      </c>
      <c r="S7" s="42" t="s">
        <v>145</v>
      </c>
      <c r="T7" s="42" t="s">
        <v>143</v>
      </c>
      <c r="U7" s="42" t="s">
        <v>144</v>
      </c>
      <c r="V7" s="42" t="s">
        <v>145</v>
      </c>
      <c r="W7" s="42" t="s">
        <v>143</v>
      </c>
      <c r="X7" s="42" t="s">
        <v>144</v>
      </c>
      <c r="Y7" s="42" t="s">
        <v>145</v>
      </c>
      <c r="Z7" s="42" t="s">
        <v>143</v>
      </c>
      <c r="AA7" s="42" t="s">
        <v>144</v>
      </c>
      <c r="AB7" s="42" t="s">
        <v>145</v>
      </c>
      <c r="AC7" s="42" t="s">
        <v>143</v>
      </c>
      <c r="AD7" s="42" t="s">
        <v>144</v>
      </c>
      <c r="AE7" s="42" t="s">
        <v>145</v>
      </c>
      <c r="AF7" s="42" t="s">
        <v>143</v>
      </c>
      <c r="AG7" s="42" t="s">
        <v>144</v>
      </c>
      <c r="AH7" s="42" t="s">
        <v>145</v>
      </c>
      <c r="AI7" s="42" t="s">
        <v>143</v>
      </c>
      <c r="AJ7" s="42" t="s">
        <v>144</v>
      </c>
      <c r="AK7" s="42" t="s">
        <v>145</v>
      </c>
      <c r="AL7" s="42" t="s">
        <v>143</v>
      </c>
      <c r="AM7" s="42" t="s">
        <v>144</v>
      </c>
      <c r="AN7" s="42" t="s">
        <v>145</v>
      </c>
      <c r="AO7" s="42" t="s">
        <v>143</v>
      </c>
      <c r="AP7" s="42" t="s">
        <v>144</v>
      </c>
      <c r="AQ7" s="42" t="s">
        <v>145</v>
      </c>
      <c r="AR7" s="42" t="s">
        <v>143</v>
      </c>
      <c r="AS7" s="42" t="s">
        <v>144</v>
      </c>
      <c r="AT7" s="42" t="s">
        <v>145</v>
      </c>
      <c r="AU7" s="42" t="s">
        <v>143</v>
      </c>
      <c r="AV7" s="42" t="s">
        <v>144</v>
      </c>
      <c r="AW7" s="42" t="s">
        <v>145</v>
      </c>
      <c r="AX7" s="42" t="s">
        <v>143</v>
      </c>
      <c r="AY7" s="42" t="s">
        <v>144</v>
      </c>
      <c r="AZ7" s="42" t="s">
        <v>145</v>
      </c>
      <c r="BA7" s="42" t="s">
        <v>143</v>
      </c>
      <c r="BB7" s="42" t="s">
        <v>144</v>
      </c>
      <c r="BC7" s="42" t="s">
        <v>145</v>
      </c>
      <c r="BD7" s="42" t="s">
        <v>143</v>
      </c>
      <c r="BE7" s="42" t="s">
        <v>144</v>
      </c>
      <c r="BF7" s="42" t="s">
        <v>145</v>
      </c>
      <c r="BG7" s="42" t="s">
        <v>143</v>
      </c>
      <c r="BH7" s="42" t="s">
        <v>144</v>
      </c>
      <c r="BI7" s="42" t="s">
        <v>145</v>
      </c>
      <c r="BJ7" s="42" t="s">
        <v>143</v>
      </c>
      <c r="BK7" s="42" t="s">
        <v>144</v>
      </c>
      <c r="BL7" s="42" t="s">
        <v>145</v>
      </c>
      <c r="BM7" s="42" t="s">
        <v>143</v>
      </c>
      <c r="BN7" s="42" t="s">
        <v>144</v>
      </c>
      <c r="BO7" s="42" t="s">
        <v>145</v>
      </c>
      <c r="BP7" s="42" t="s">
        <v>143</v>
      </c>
      <c r="BQ7" s="42" t="s">
        <v>144</v>
      </c>
      <c r="BR7" s="42" t="s">
        <v>145</v>
      </c>
      <c r="BS7" s="42" t="s">
        <v>143</v>
      </c>
      <c r="BT7" s="42" t="s">
        <v>144</v>
      </c>
      <c r="BU7" s="42" t="s">
        <v>145</v>
      </c>
      <c r="BV7" s="42" t="s">
        <v>143</v>
      </c>
      <c r="BW7" s="42" t="s">
        <v>144</v>
      </c>
      <c r="BX7" s="42" t="s">
        <v>145</v>
      </c>
      <c r="BY7" s="42" t="s">
        <v>143</v>
      </c>
      <c r="BZ7" s="42" t="s">
        <v>144</v>
      </c>
      <c r="CA7" s="42" t="s">
        <v>145</v>
      </c>
    </row>
    <row r="8" spans="1:79" hidden="1" x14ac:dyDescent="0.25">
      <c r="A8" s="10" t="s">
        <v>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46" customFormat="1" hidden="1" x14ac:dyDescent="0.25">
      <c r="A9" s="44" t="s">
        <v>146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</row>
    <row r="10" spans="1:79" s="46" customFormat="1" hidden="1" x14ac:dyDescent="0.25">
      <c r="A10" s="47" t="s">
        <v>147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</row>
    <row r="11" spans="1:79" s="46" customFormat="1" hidden="1" x14ac:dyDescent="0.25">
      <c r="A11" s="48" t="s">
        <v>148</v>
      </c>
      <c r="B11" s="45">
        <v>2.6533333333333339E-2</v>
      </c>
      <c r="C11" s="45">
        <v>2.6833333333333338E-2</v>
      </c>
      <c r="D11" s="45">
        <f t="shared" ref="D11:D18" si="0">B11 - C11</f>
        <v>-2.9999999999999818E-4</v>
      </c>
      <c r="E11" s="45">
        <v>2.6533333333333339E-2</v>
      </c>
      <c r="F11" s="45">
        <v>2.6833333333333338E-2</v>
      </c>
      <c r="G11" s="45">
        <f t="shared" ref="G11:G18" si="1">E11 - F11</f>
        <v>-2.9999999999999818E-4</v>
      </c>
      <c r="H11" s="45">
        <v>2.6533333333333339E-2</v>
      </c>
      <c r="I11" s="45">
        <v>2.6833333333333338E-2</v>
      </c>
      <c r="J11" s="45">
        <f t="shared" ref="J11:J18" si="2">H11 - I11</f>
        <v>-2.9999999999999818E-4</v>
      </c>
      <c r="K11" s="45">
        <v>2.6533333333333339E-2</v>
      </c>
      <c r="L11" s="45">
        <v>2.6833333333333338E-2</v>
      </c>
      <c r="M11" s="45">
        <f t="shared" ref="M11:M18" si="3">K11 - L11</f>
        <v>-2.9999999999999818E-4</v>
      </c>
      <c r="N11" s="45">
        <v>2.6533333333333339E-2</v>
      </c>
      <c r="O11" s="45">
        <v>2.6833333333333338E-2</v>
      </c>
      <c r="P11" s="45">
        <f t="shared" ref="P11:P18" si="4">N11 - O11</f>
        <v>-2.9999999999999818E-4</v>
      </c>
      <c r="Q11" s="45">
        <v>2.6533333333333339E-2</v>
      </c>
      <c r="R11" s="45">
        <v>2.6833333333333338E-2</v>
      </c>
      <c r="S11" s="45">
        <f t="shared" ref="S11:S18" si="5">Q11 - R11</f>
        <v>-2.9999999999999818E-4</v>
      </c>
      <c r="T11" s="45">
        <v>2.6533333333333339E-2</v>
      </c>
      <c r="U11" s="45">
        <v>2.6833333333333338E-2</v>
      </c>
      <c r="V11" s="45">
        <f t="shared" ref="V11:V18" si="6">T11 - U11</f>
        <v>-2.9999999999999818E-4</v>
      </c>
      <c r="W11" s="45">
        <v>2.6533333333333339E-2</v>
      </c>
      <c r="X11" s="45">
        <v>2.6833333333333338E-2</v>
      </c>
      <c r="Y11" s="45">
        <f t="shared" ref="Y11:Y18" si="7">W11 - X11</f>
        <v>-2.9999999999999818E-4</v>
      </c>
      <c r="Z11" s="45">
        <v>2.6533333333333339E-2</v>
      </c>
      <c r="AA11" s="45">
        <v>2.6833333333333338E-2</v>
      </c>
      <c r="AB11" s="45">
        <f t="shared" ref="AB11:AB18" si="8">Z11 - AA11</f>
        <v>-2.9999999999999818E-4</v>
      </c>
      <c r="AC11" s="45">
        <v>2.6533333333333339E-2</v>
      </c>
      <c r="AD11" s="45">
        <v>2.6833333333333338E-2</v>
      </c>
      <c r="AE11" s="45">
        <f t="shared" ref="AE11:AE18" si="9">AC11 - AD11</f>
        <v>-2.9999999999999818E-4</v>
      </c>
      <c r="AF11" s="45">
        <v>2.6533333333333339E-2</v>
      </c>
      <c r="AG11" s="45">
        <v>2.6833333333333338E-2</v>
      </c>
      <c r="AH11" s="45">
        <f t="shared" ref="AH11:AH18" si="10">AF11 - AG11</f>
        <v>-2.9999999999999818E-4</v>
      </c>
      <c r="AI11" s="45">
        <v>2.6533333333333339E-2</v>
      </c>
      <c r="AJ11" s="45">
        <v>2.6833333333333338E-2</v>
      </c>
      <c r="AK11" s="45">
        <f t="shared" ref="AK11:AK18" si="11">AI11 - AJ11</f>
        <v>-2.9999999999999818E-4</v>
      </c>
      <c r="AL11" s="45">
        <v>2.6533333333333339E-2</v>
      </c>
      <c r="AM11" s="45">
        <v>2.6833333333333338E-2</v>
      </c>
      <c r="AN11" s="45">
        <f t="shared" ref="AN11:AN18" si="12">AL11 - AM11</f>
        <v>-2.9999999999999818E-4</v>
      </c>
      <c r="AO11" s="45">
        <v>2.6533333333333339E-2</v>
      </c>
      <c r="AP11" s="45">
        <v>2.6833333333333338E-2</v>
      </c>
      <c r="AQ11" s="45">
        <f t="shared" ref="AQ11:AQ18" si="13">AO11 - AP11</f>
        <v>-2.9999999999999818E-4</v>
      </c>
      <c r="AR11" s="45">
        <v>2.6533333333333339E-2</v>
      </c>
      <c r="AS11" s="45">
        <v>2.6833333333333338E-2</v>
      </c>
      <c r="AT11" s="45">
        <f t="shared" ref="AT11:AT18" si="14">AR11 - AS11</f>
        <v>-2.9999999999999818E-4</v>
      </c>
      <c r="AU11" s="45">
        <v>2.6533333333333339E-2</v>
      </c>
      <c r="AV11" s="45">
        <v>2.6833333333333338E-2</v>
      </c>
      <c r="AW11" s="45">
        <f t="shared" ref="AW11:AW18" si="15">AU11 - AV11</f>
        <v>-2.9999999999999818E-4</v>
      </c>
      <c r="AX11" s="45">
        <v>2.6533333333333339E-2</v>
      </c>
      <c r="AY11" s="45">
        <v>2.6833333333333338E-2</v>
      </c>
      <c r="AZ11" s="45">
        <f t="shared" ref="AZ11:AZ18" si="16">AX11 - AY11</f>
        <v>-2.9999999999999818E-4</v>
      </c>
      <c r="BA11" s="45">
        <v>2.6533333333333339E-2</v>
      </c>
      <c r="BB11" s="45">
        <v>2.6833333333333338E-2</v>
      </c>
      <c r="BC11" s="45">
        <f t="shared" ref="BC11:BC18" si="17">BA11 - BB11</f>
        <v>-2.9999999999999818E-4</v>
      </c>
      <c r="BD11" s="45">
        <v>2.6533333333333339E-2</v>
      </c>
      <c r="BE11" s="45">
        <v>2.6833333333333338E-2</v>
      </c>
      <c r="BF11" s="45">
        <f t="shared" ref="BF11:BF18" si="18">BD11 - BE11</f>
        <v>-2.9999999999999818E-4</v>
      </c>
      <c r="BG11" s="45">
        <v>2.6533333333333339E-2</v>
      </c>
      <c r="BH11" s="45">
        <v>2.6833333333333338E-2</v>
      </c>
      <c r="BI11" s="45">
        <f t="shared" ref="BI11:BI18" si="19">BG11 - BH11</f>
        <v>-2.9999999999999818E-4</v>
      </c>
      <c r="BJ11" s="45">
        <v>2.6533333333333339E-2</v>
      </c>
      <c r="BK11" s="45">
        <v>2.6833333333333338E-2</v>
      </c>
      <c r="BL11" s="45">
        <f t="shared" ref="BL11:BL18" si="20">BJ11 - BK11</f>
        <v>-2.9999999999999818E-4</v>
      </c>
      <c r="BM11" s="45">
        <v>2.6533333333333339E-2</v>
      </c>
      <c r="BN11" s="45">
        <v>2.6833333333333338E-2</v>
      </c>
      <c r="BO11" s="45">
        <f t="shared" ref="BO11:BO18" si="21">BM11 - BN11</f>
        <v>-2.9999999999999818E-4</v>
      </c>
      <c r="BP11" s="45">
        <v>2.6533333333333339E-2</v>
      </c>
      <c r="BQ11" s="45">
        <v>2.6833333333333338E-2</v>
      </c>
      <c r="BR11" s="45">
        <f t="shared" ref="BR11:BR18" si="22">BP11 - BQ11</f>
        <v>-2.9999999999999818E-4</v>
      </c>
      <c r="BS11" s="45">
        <v>2.6533333333333339E-2</v>
      </c>
      <c r="BT11" s="45">
        <v>2.6833333333333338E-2</v>
      </c>
      <c r="BU11" s="45">
        <f t="shared" ref="BU11:BU18" si="23">BS11 - BT11</f>
        <v>-2.9999999999999818E-4</v>
      </c>
      <c r="BV11" s="45">
        <v>2.6533333333333339E-2</v>
      </c>
      <c r="BW11" s="45">
        <v>2.6833333333333338E-2</v>
      </c>
      <c r="BX11" s="45">
        <f t="shared" ref="BX11:BX18" si="24">BV11 - BW11</f>
        <v>-2.9999999999999818E-4</v>
      </c>
      <c r="BY11" s="45">
        <v>2.6533333333333339E-2</v>
      </c>
      <c r="BZ11" s="45">
        <v>2.6833333333333338E-2</v>
      </c>
      <c r="CA11" s="45">
        <f t="shared" ref="CA11:CA18" si="25">BY11 - BZ11</f>
        <v>-2.9999999999999818E-4</v>
      </c>
    </row>
    <row r="12" spans="1:79" s="46" customFormat="1" hidden="1" x14ac:dyDescent="0.25">
      <c r="A12" s="48" t="s">
        <v>29</v>
      </c>
      <c r="B12" s="45">
        <v>721135.02913917485</v>
      </c>
      <c r="C12" s="45">
        <v>760996.76441822469</v>
      </c>
      <c r="D12" s="45">
        <f t="shared" si="0"/>
        <v>-39861.735279049841</v>
      </c>
      <c r="E12" s="45">
        <v>729370.251429289</v>
      </c>
      <c r="F12" s="45">
        <v>769687.200000757</v>
      </c>
      <c r="G12" s="45">
        <f t="shared" si="1"/>
        <v>-40316.948571468005</v>
      </c>
      <c r="H12" s="45">
        <v>735954.83396380115</v>
      </c>
      <c r="I12" s="45">
        <v>776635.75443416205</v>
      </c>
      <c r="J12" s="45">
        <f t="shared" si="2"/>
        <v>-40680.920470360899</v>
      </c>
      <c r="K12" s="45">
        <v>741987.55975275335</v>
      </c>
      <c r="L12" s="45">
        <v>783001.94747777982</v>
      </c>
      <c r="M12" s="45">
        <f t="shared" si="3"/>
        <v>-41014.387725026463</v>
      </c>
      <c r="N12" s="45">
        <v>748336.83703256131</v>
      </c>
      <c r="O12" s="45">
        <v>789702.18983335618</v>
      </c>
      <c r="P12" s="45">
        <f t="shared" si="4"/>
        <v>-41365.352800794877</v>
      </c>
      <c r="Q12" s="45">
        <v>755495.74234201631</v>
      </c>
      <c r="R12" s="45">
        <v>797256.81352675101</v>
      </c>
      <c r="S12" s="45">
        <f t="shared" si="5"/>
        <v>-41761.071184734697</v>
      </c>
      <c r="T12" s="45">
        <v>763744.44531987421</v>
      </c>
      <c r="U12" s="45">
        <v>805961.47496067116</v>
      </c>
      <c r="V12" s="45">
        <f t="shared" si="6"/>
        <v>-42217.029640796944</v>
      </c>
      <c r="W12" s="45">
        <v>772370.09351995902</v>
      </c>
      <c r="X12" s="45">
        <v>815063.9177848812</v>
      </c>
      <c r="Y12" s="45">
        <f t="shared" si="7"/>
        <v>-42693.824264922179</v>
      </c>
      <c r="Z12" s="45">
        <v>781026.60062609264</v>
      </c>
      <c r="AA12" s="45">
        <v>824198.92528381618</v>
      </c>
      <c r="AB12" s="45">
        <f t="shared" si="8"/>
        <v>-43172.32465772354</v>
      </c>
      <c r="AC12" s="45">
        <v>790442.76966763462</v>
      </c>
      <c r="AD12" s="45">
        <v>834135.58608142333</v>
      </c>
      <c r="AE12" s="45">
        <f t="shared" si="9"/>
        <v>-43692.816413788707</v>
      </c>
      <c r="AF12" s="45">
        <v>801476.68938740983</v>
      </c>
      <c r="AG12" s="45">
        <v>845779.42096158816</v>
      </c>
      <c r="AH12" s="45">
        <f t="shared" si="10"/>
        <v>-44302.731574178324</v>
      </c>
      <c r="AI12" s="45">
        <v>814476.55223923561</v>
      </c>
      <c r="AJ12" s="45">
        <v>859497.86919718317</v>
      </c>
      <c r="AK12" s="45">
        <f t="shared" si="11"/>
        <v>-45021.316957947565</v>
      </c>
      <c r="AL12" s="45">
        <v>9155817.4044198021</v>
      </c>
      <c r="AM12" s="45">
        <v>9661917.8639605921</v>
      </c>
      <c r="AN12" s="45">
        <f t="shared" si="12"/>
        <v>-506100.45954078995</v>
      </c>
      <c r="AO12" s="45">
        <v>826839.58917196526</v>
      </c>
      <c r="AP12" s="45">
        <v>872544.29008096852</v>
      </c>
      <c r="AQ12" s="45">
        <f t="shared" si="13"/>
        <v>-45704.700909003266</v>
      </c>
      <c r="AR12" s="45">
        <v>836385.45294960088</v>
      </c>
      <c r="AS12" s="45">
        <v>882617.81467043294</v>
      </c>
      <c r="AT12" s="45">
        <f t="shared" si="14"/>
        <v>-46232.361720832065</v>
      </c>
      <c r="AU12" s="45">
        <v>843915.85843144974</v>
      </c>
      <c r="AV12" s="45">
        <v>890564.47372163029</v>
      </c>
      <c r="AW12" s="45">
        <f t="shared" si="15"/>
        <v>-46648.615290180547</v>
      </c>
      <c r="AX12" s="45">
        <v>850061.98237462353</v>
      </c>
      <c r="AY12" s="45">
        <v>897050.33315915021</v>
      </c>
      <c r="AZ12" s="45">
        <f t="shared" si="16"/>
        <v>-46988.350784526672</v>
      </c>
      <c r="BA12" s="45">
        <v>855196.9369849168</v>
      </c>
      <c r="BB12" s="45">
        <v>902469.12948157056</v>
      </c>
      <c r="BC12" s="45">
        <f t="shared" si="17"/>
        <v>-47272.192496653763</v>
      </c>
      <c r="BD12" s="45">
        <v>859566.03132809582</v>
      </c>
      <c r="BE12" s="45">
        <v>907079.73155226186</v>
      </c>
      <c r="BF12" s="45">
        <f t="shared" si="18"/>
        <v>-47513.700224166038</v>
      </c>
      <c r="BG12" s="45">
        <v>863436.30066250812</v>
      </c>
      <c r="BH12" s="45">
        <v>911163.93537249579</v>
      </c>
      <c r="BI12" s="45">
        <f t="shared" si="19"/>
        <v>-47727.634709987673</v>
      </c>
      <c r="BJ12" s="45">
        <v>867048.52265733085</v>
      </c>
      <c r="BK12" s="45">
        <v>914975.82792984671</v>
      </c>
      <c r="BL12" s="45">
        <f t="shared" si="20"/>
        <v>-47927.305272515863</v>
      </c>
      <c r="BM12" s="45">
        <v>870609.81798584422</v>
      </c>
      <c r="BN12" s="45">
        <v>918733.97877903143</v>
      </c>
      <c r="BO12" s="45">
        <f t="shared" si="21"/>
        <v>-48124.160793187213</v>
      </c>
      <c r="BP12" s="45">
        <v>874264.30948878743</v>
      </c>
      <c r="BQ12" s="45">
        <v>922590.47734997678</v>
      </c>
      <c r="BR12" s="45">
        <f t="shared" si="22"/>
        <v>-48326.167861189344</v>
      </c>
      <c r="BS12" s="45">
        <v>878044.77852384606</v>
      </c>
      <c r="BT12" s="45">
        <v>926579.91703521437</v>
      </c>
      <c r="BU12" s="45">
        <f t="shared" si="23"/>
        <v>-48535.138511368306</v>
      </c>
      <c r="BV12" s="45">
        <v>881923.21491795604</v>
      </c>
      <c r="BW12" s="45">
        <v>930672.73936065694</v>
      </c>
      <c r="BX12" s="45">
        <f t="shared" si="24"/>
        <v>-48749.524442700902</v>
      </c>
      <c r="BY12" s="45">
        <v>10307292.795476925</v>
      </c>
      <c r="BZ12" s="45">
        <v>10877042.648493234</v>
      </c>
      <c r="CA12" s="45">
        <f t="shared" si="25"/>
        <v>-569749.85301630944</v>
      </c>
    </row>
    <row r="13" spans="1:79" s="46" customFormat="1" hidden="1" x14ac:dyDescent="0.25">
      <c r="A13" s="48" t="s">
        <v>149</v>
      </c>
      <c r="B13" s="45">
        <v>0</v>
      </c>
      <c r="C13" s="45">
        <v>0</v>
      </c>
      <c r="D13" s="45">
        <f t="shared" si="0"/>
        <v>0</v>
      </c>
      <c r="E13" s="45">
        <v>0</v>
      </c>
      <c r="F13" s="45">
        <v>0</v>
      </c>
      <c r="G13" s="45">
        <f t="shared" si="1"/>
        <v>0</v>
      </c>
      <c r="H13" s="45">
        <v>0</v>
      </c>
      <c r="I13" s="45">
        <v>0</v>
      </c>
      <c r="J13" s="45">
        <f t="shared" si="2"/>
        <v>0</v>
      </c>
      <c r="K13" s="45">
        <v>0</v>
      </c>
      <c r="L13" s="45">
        <v>0</v>
      </c>
      <c r="M13" s="45">
        <f t="shared" si="3"/>
        <v>0</v>
      </c>
      <c r="N13" s="45">
        <v>0</v>
      </c>
      <c r="O13" s="45">
        <v>0</v>
      </c>
      <c r="P13" s="45">
        <f t="shared" si="4"/>
        <v>0</v>
      </c>
      <c r="Q13" s="45">
        <v>0</v>
      </c>
      <c r="R13" s="45">
        <v>0</v>
      </c>
      <c r="S13" s="45">
        <f t="shared" si="5"/>
        <v>0</v>
      </c>
      <c r="T13" s="45">
        <v>0</v>
      </c>
      <c r="U13" s="45">
        <v>0</v>
      </c>
      <c r="V13" s="45">
        <f t="shared" si="6"/>
        <v>0</v>
      </c>
      <c r="W13" s="45">
        <v>0</v>
      </c>
      <c r="X13" s="45">
        <v>0</v>
      </c>
      <c r="Y13" s="45">
        <f t="shared" si="7"/>
        <v>0</v>
      </c>
      <c r="Z13" s="45">
        <v>0</v>
      </c>
      <c r="AA13" s="45">
        <v>0</v>
      </c>
      <c r="AB13" s="45">
        <f t="shared" si="8"/>
        <v>0</v>
      </c>
      <c r="AC13" s="45">
        <v>0</v>
      </c>
      <c r="AD13" s="45">
        <v>0</v>
      </c>
      <c r="AE13" s="45">
        <f t="shared" si="9"/>
        <v>0</v>
      </c>
      <c r="AF13" s="45">
        <v>0</v>
      </c>
      <c r="AG13" s="45">
        <v>0</v>
      </c>
      <c r="AH13" s="45">
        <f t="shared" si="10"/>
        <v>0</v>
      </c>
      <c r="AI13" s="45">
        <v>0</v>
      </c>
      <c r="AJ13" s="45">
        <v>0</v>
      </c>
      <c r="AK13" s="45">
        <f t="shared" si="11"/>
        <v>0</v>
      </c>
      <c r="AL13" s="45">
        <v>0</v>
      </c>
      <c r="AM13" s="45">
        <v>0</v>
      </c>
      <c r="AN13" s="45">
        <f t="shared" si="12"/>
        <v>0</v>
      </c>
      <c r="AO13" s="45">
        <v>0</v>
      </c>
      <c r="AP13" s="45">
        <v>0</v>
      </c>
      <c r="AQ13" s="45">
        <f t="shared" si="13"/>
        <v>0</v>
      </c>
      <c r="AR13" s="45">
        <v>0</v>
      </c>
      <c r="AS13" s="45">
        <v>0</v>
      </c>
      <c r="AT13" s="45">
        <f t="shared" si="14"/>
        <v>0</v>
      </c>
      <c r="AU13" s="45">
        <v>0</v>
      </c>
      <c r="AV13" s="45">
        <v>0</v>
      </c>
      <c r="AW13" s="45">
        <f t="shared" si="15"/>
        <v>0</v>
      </c>
      <c r="AX13" s="45">
        <v>0</v>
      </c>
      <c r="AY13" s="45">
        <v>0</v>
      </c>
      <c r="AZ13" s="45">
        <f t="shared" si="16"/>
        <v>0</v>
      </c>
      <c r="BA13" s="45">
        <v>0</v>
      </c>
      <c r="BB13" s="45">
        <v>0</v>
      </c>
      <c r="BC13" s="45">
        <f t="shared" si="17"/>
        <v>0</v>
      </c>
      <c r="BD13" s="45">
        <v>0</v>
      </c>
      <c r="BE13" s="45">
        <v>0</v>
      </c>
      <c r="BF13" s="45">
        <f t="shared" si="18"/>
        <v>0</v>
      </c>
      <c r="BG13" s="45">
        <v>0</v>
      </c>
      <c r="BH13" s="45">
        <v>0</v>
      </c>
      <c r="BI13" s="45">
        <f t="shared" si="19"/>
        <v>0</v>
      </c>
      <c r="BJ13" s="45">
        <v>0</v>
      </c>
      <c r="BK13" s="45">
        <v>0</v>
      </c>
      <c r="BL13" s="45">
        <f t="shared" si="20"/>
        <v>0</v>
      </c>
      <c r="BM13" s="45">
        <v>0</v>
      </c>
      <c r="BN13" s="45">
        <v>0</v>
      </c>
      <c r="BO13" s="45">
        <f t="shared" si="21"/>
        <v>0</v>
      </c>
      <c r="BP13" s="45">
        <v>0</v>
      </c>
      <c r="BQ13" s="45">
        <v>0</v>
      </c>
      <c r="BR13" s="45">
        <f t="shared" si="22"/>
        <v>0</v>
      </c>
      <c r="BS13" s="45">
        <v>0</v>
      </c>
      <c r="BT13" s="45">
        <v>0</v>
      </c>
      <c r="BU13" s="45">
        <f t="shared" si="23"/>
        <v>0</v>
      </c>
      <c r="BV13" s="45">
        <v>0</v>
      </c>
      <c r="BW13" s="45">
        <v>0</v>
      </c>
      <c r="BX13" s="45">
        <f t="shared" si="24"/>
        <v>0</v>
      </c>
      <c r="BY13" s="45">
        <v>0</v>
      </c>
      <c r="BZ13" s="45">
        <v>0</v>
      </c>
      <c r="CA13" s="45">
        <f t="shared" si="25"/>
        <v>0</v>
      </c>
    </row>
    <row r="14" spans="1:79" s="46" customFormat="1" hidden="1" x14ac:dyDescent="0.25">
      <c r="A14" s="48" t="s">
        <v>150</v>
      </c>
      <c r="B14" s="45">
        <v>5875712.2086879686</v>
      </c>
      <c r="C14" s="45">
        <v>5875712.2086879686</v>
      </c>
      <c r="D14" s="45">
        <f t="shared" si="0"/>
        <v>0</v>
      </c>
      <c r="E14" s="45">
        <v>4707298.2913491931</v>
      </c>
      <c r="F14" s="45">
        <v>4707298.2913491931</v>
      </c>
      <c r="G14" s="45">
        <f t="shared" si="1"/>
        <v>0</v>
      </c>
      <c r="H14" s="45">
        <v>3884990.8953991579</v>
      </c>
      <c r="I14" s="45">
        <v>3884990.8953991579</v>
      </c>
      <c r="J14" s="45">
        <f t="shared" si="2"/>
        <v>0</v>
      </c>
      <c r="K14" s="45">
        <v>4041742.4173070006</v>
      </c>
      <c r="L14" s="45">
        <v>4041742.4173070006</v>
      </c>
      <c r="M14" s="45">
        <f t="shared" si="3"/>
        <v>0</v>
      </c>
      <c r="N14" s="45">
        <v>4266761.537637068</v>
      </c>
      <c r="O14" s="45">
        <v>4266761.537637068</v>
      </c>
      <c r="P14" s="45">
        <f t="shared" si="4"/>
        <v>0</v>
      </c>
      <c r="Q14" s="45">
        <v>5018178.2319571152</v>
      </c>
      <c r="R14" s="45">
        <v>5018178.2319571152</v>
      </c>
      <c r="S14" s="45">
        <f t="shared" si="5"/>
        <v>0</v>
      </c>
      <c r="T14" s="45">
        <v>5581090.383951758</v>
      </c>
      <c r="U14" s="45">
        <v>5581090.383951758</v>
      </c>
      <c r="V14" s="45">
        <f t="shared" si="6"/>
        <v>0</v>
      </c>
      <c r="W14" s="45">
        <v>5472785.5351452706</v>
      </c>
      <c r="X14" s="45">
        <v>5472785.5351452706</v>
      </c>
      <c r="Y14" s="45">
        <f t="shared" si="7"/>
        <v>0</v>
      </c>
      <c r="Z14" s="45">
        <v>5618307.1550663132</v>
      </c>
      <c r="AA14" s="45">
        <v>5618307.1550663132</v>
      </c>
      <c r="AB14" s="45">
        <f t="shared" si="8"/>
        <v>0</v>
      </c>
      <c r="AC14" s="45">
        <v>6388960.7336275065</v>
      </c>
      <c r="AD14" s="45">
        <v>6388960.7336275065</v>
      </c>
      <c r="AE14" s="45">
        <f t="shared" si="9"/>
        <v>0</v>
      </c>
      <c r="AF14" s="45">
        <v>7569363.2494178899</v>
      </c>
      <c r="AG14" s="45">
        <v>7569363.2494178899</v>
      </c>
      <c r="AH14" s="45">
        <f t="shared" si="10"/>
        <v>0</v>
      </c>
      <c r="AI14" s="45">
        <v>8759947.4255478568</v>
      </c>
      <c r="AJ14" s="45">
        <v>8759947.4255478568</v>
      </c>
      <c r="AK14" s="45">
        <f t="shared" si="11"/>
        <v>0</v>
      </c>
      <c r="AL14" s="45">
        <v>67185138.065094098</v>
      </c>
      <c r="AM14" s="45">
        <v>67185138.065094098</v>
      </c>
      <c r="AN14" s="45">
        <f t="shared" si="12"/>
        <v>0</v>
      </c>
      <c r="AO14" s="45">
        <v>6801331.9902067743</v>
      </c>
      <c r="AP14" s="45">
        <v>6801331.9902067743</v>
      </c>
      <c r="AQ14" s="45">
        <f t="shared" si="13"/>
        <v>0</v>
      </c>
      <c r="AR14" s="45">
        <v>5362351.6606097855</v>
      </c>
      <c r="AS14" s="45">
        <v>5362351.6606097855</v>
      </c>
      <c r="AT14" s="45">
        <f t="shared" si="14"/>
        <v>0</v>
      </c>
      <c r="AU14" s="45">
        <v>4370628.5179014113</v>
      </c>
      <c r="AV14" s="45">
        <v>4370628.5179014113</v>
      </c>
      <c r="AW14" s="45">
        <f t="shared" si="15"/>
        <v>0</v>
      </c>
      <c r="AX14" s="45">
        <v>3692866.3878357308</v>
      </c>
      <c r="AY14" s="45">
        <v>3692866.3878357308</v>
      </c>
      <c r="AZ14" s="45">
        <f t="shared" si="16"/>
        <v>0</v>
      </c>
      <c r="BA14" s="45">
        <v>3151127.8149303352</v>
      </c>
      <c r="BB14" s="45">
        <v>3151127.8149303352</v>
      </c>
      <c r="BC14" s="45">
        <f t="shared" si="17"/>
        <v>0</v>
      </c>
      <c r="BD14" s="45">
        <v>2769215.8144310545</v>
      </c>
      <c r="BE14" s="45">
        <v>2769215.8144310545</v>
      </c>
      <c r="BF14" s="45">
        <f t="shared" si="18"/>
        <v>0</v>
      </c>
      <c r="BG14" s="45">
        <v>2549529.814407804</v>
      </c>
      <c r="BH14" s="45">
        <v>2549529.814407804</v>
      </c>
      <c r="BI14" s="45">
        <f t="shared" si="19"/>
        <v>0</v>
      </c>
      <c r="BJ14" s="45">
        <v>2458002.9425645848</v>
      </c>
      <c r="BK14" s="45">
        <v>2458002.9425645848</v>
      </c>
      <c r="BL14" s="45">
        <f t="shared" si="20"/>
        <v>0</v>
      </c>
      <c r="BM14" s="45">
        <v>2488110.71936103</v>
      </c>
      <c r="BN14" s="45">
        <v>2488110.71936103</v>
      </c>
      <c r="BO14" s="45">
        <f t="shared" si="21"/>
        <v>0</v>
      </c>
      <c r="BP14" s="45">
        <v>2570400.338861871</v>
      </c>
      <c r="BQ14" s="45">
        <v>2570400.338861871</v>
      </c>
      <c r="BR14" s="45">
        <f t="shared" si="22"/>
        <v>0</v>
      </c>
      <c r="BS14" s="45">
        <v>2640043.4214097988</v>
      </c>
      <c r="BT14" s="45">
        <v>2640043.4214097988</v>
      </c>
      <c r="BU14" s="45">
        <f t="shared" si="23"/>
        <v>0</v>
      </c>
      <c r="BV14" s="45">
        <v>2688551.9276674036</v>
      </c>
      <c r="BW14" s="45">
        <v>2688551.9276674036</v>
      </c>
      <c r="BX14" s="45">
        <f t="shared" si="24"/>
        <v>0</v>
      </c>
      <c r="BY14" s="45">
        <v>41542161.350187577</v>
      </c>
      <c r="BZ14" s="45">
        <v>41542161.350187577</v>
      </c>
      <c r="CA14" s="45">
        <f t="shared" si="25"/>
        <v>0</v>
      </c>
    </row>
    <row r="15" spans="1:79" s="46" customFormat="1" hidden="1" x14ac:dyDescent="0.25">
      <c r="A15" s="48" t="s">
        <v>151</v>
      </c>
      <c r="B15" s="45">
        <v>437630379.02761519</v>
      </c>
      <c r="C15" s="45">
        <v>437630379.02761519</v>
      </c>
      <c r="D15" s="45">
        <f t="shared" si="0"/>
        <v>0</v>
      </c>
      <c r="E15" s="45">
        <v>442012135.25896442</v>
      </c>
      <c r="F15" s="45">
        <v>442012135.25896442</v>
      </c>
      <c r="G15" s="45">
        <f t="shared" si="1"/>
        <v>0</v>
      </c>
      <c r="H15" s="45">
        <v>445571584.09436357</v>
      </c>
      <c r="I15" s="45">
        <v>445571584.09436357</v>
      </c>
      <c r="J15" s="45">
        <f t="shared" si="2"/>
        <v>0</v>
      </c>
      <c r="K15" s="45">
        <v>449287784.45167059</v>
      </c>
      <c r="L15" s="45">
        <v>449287784.45167059</v>
      </c>
      <c r="M15" s="45">
        <f t="shared" si="3"/>
        <v>0</v>
      </c>
      <c r="N15" s="45">
        <v>453229003.9293077</v>
      </c>
      <c r="O15" s="45">
        <v>453229003.9293077</v>
      </c>
      <c r="P15" s="45">
        <f t="shared" si="4"/>
        <v>0</v>
      </c>
      <c r="Q15" s="45">
        <v>457921640.10126483</v>
      </c>
      <c r="R15" s="45">
        <v>457921640.10126483</v>
      </c>
      <c r="S15" s="45">
        <f t="shared" si="5"/>
        <v>0</v>
      </c>
      <c r="T15" s="45">
        <v>463177188.42521656</v>
      </c>
      <c r="U15" s="45">
        <v>463177188.42521656</v>
      </c>
      <c r="V15" s="45">
        <f t="shared" si="6"/>
        <v>0</v>
      </c>
      <c r="W15" s="45">
        <v>468324431.90036178</v>
      </c>
      <c r="X15" s="45">
        <v>468324431.90036178</v>
      </c>
      <c r="Y15" s="45">
        <f t="shared" si="7"/>
        <v>0</v>
      </c>
      <c r="Z15" s="45">
        <v>473617196.99542814</v>
      </c>
      <c r="AA15" s="45">
        <v>473617196.99542814</v>
      </c>
      <c r="AB15" s="45">
        <f t="shared" si="8"/>
        <v>0</v>
      </c>
      <c r="AC15" s="45">
        <v>479680615.66905564</v>
      </c>
      <c r="AD15" s="45">
        <v>479680615.66905564</v>
      </c>
      <c r="AE15" s="45">
        <f t="shared" si="9"/>
        <v>0</v>
      </c>
      <c r="AF15" s="45">
        <v>486924436.85847354</v>
      </c>
      <c r="AG15" s="45">
        <v>486924436.85847354</v>
      </c>
      <c r="AH15" s="45">
        <f t="shared" si="10"/>
        <v>0</v>
      </c>
      <c r="AI15" s="45">
        <v>495358842.22402143</v>
      </c>
      <c r="AJ15" s="45">
        <v>495358842.22402143</v>
      </c>
      <c r="AK15" s="45">
        <f t="shared" si="11"/>
        <v>0</v>
      </c>
      <c r="AL15" s="45">
        <v>495358842.22402143</v>
      </c>
      <c r="AM15" s="45">
        <v>495358842.22402143</v>
      </c>
      <c r="AN15" s="45">
        <f t="shared" si="12"/>
        <v>0</v>
      </c>
      <c r="AO15" s="45">
        <v>501834632.15422821</v>
      </c>
      <c r="AP15" s="45">
        <v>501834632.15422821</v>
      </c>
      <c r="AQ15" s="45">
        <f t="shared" si="13"/>
        <v>0</v>
      </c>
      <c r="AR15" s="45">
        <v>506871441.75483793</v>
      </c>
      <c r="AS15" s="45">
        <v>506871441.75483793</v>
      </c>
      <c r="AT15" s="45">
        <f t="shared" si="14"/>
        <v>0</v>
      </c>
      <c r="AU15" s="45">
        <v>510916528.21273935</v>
      </c>
      <c r="AV15" s="45">
        <v>510916528.21273935</v>
      </c>
      <c r="AW15" s="45">
        <f t="shared" si="15"/>
        <v>0</v>
      </c>
      <c r="AX15" s="45">
        <v>514283852.54057515</v>
      </c>
      <c r="AY15" s="45">
        <v>514283852.54057515</v>
      </c>
      <c r="AZ15" s="45">
        <f t="shared" si="16"/>
        <v>0</v>
      </c>
      <c r="BA15" s="45">
        <v>517109438.29550552</v>
      </c>
      <c r="BB15" s="45">
        <v>517109438.29550552</v>
      </c>
      <c r="BC15" s="45">
        <f t="shared" si="17"/>
        <v>0</v>
      </c>
      <c r="BD15" s="45">
        <v>519553112.04993653</v>
      </c>
      <c r="BE15" s="45">
        <v>519553112.04993653</v>
      </c>
      <c r="BF15" s="45">
        <f t="shared" si="18"/>
        <v>0</v>
      </c>
      <c r="BG15" s="45">
        <v>521777099.8043443</v>
      </c>
      <c r="BH15" s="45">
        <v>521777099.8043443</v>
      </c>
      <c r="BI15" s="45">
        <f t="shared" si="19"/>
        <v>0</v>
      </c>
      <c r="BJ15" s="45">
        <v>523909560.68690884</v>
      </c>
      <c r="BK15" s="45">
        <v>523909560.68690884</v>
      </c>
      <c r="BL15" s="45">
        <f t="shared" si="20"/>
        <v>0</v>
      </c>
      <c r="BM15" s="45">
        <v>526072129.34626997</v>
      </c>
      <c r="BN15" s="45">
        <v>526072129.34626997</v>
      </c>
      <c r="BO15" s="45">
        <f t="shared" si="21"/>
        <v>0</v>
      </c>
      <c r="BP15" s="45">
        <v>528316987.62513185</v>
      </c>
      <c r="BQ15" s="45">
        <v>528316987.62513185</v>
      </c>
      <c r="BR15" s="45">
        <f t="shared" si="22"/>
        <v>0</v>
      </c>
      <c r="BS15" s="45">
        <v>530631488.98654163</v>
      </c>
      <c r="BT15" s="45">
        <v>530631488.98654163</v>
      </c>
      <c r="BU15" s="45">
        <f t="shared" si="23"/>
        <v>0</v>
      </c>
      <c r="BV15" s="45">
        <v>532994498.85420907</v>
      </c>
      <c r="BW15" s="45">
        <v>532994498.85420907</v>
      </c>
      <c r="BX15" s="45">
        <f t="shared" si="24"/>
        <v>0</v>
      </c>
      <c r="BY15" s="45">
        <v>532994498.85420907</v>
      </c>
      <c r="BZ15" s="45">
        <v>532994498.85420907</v>
      </c>
      <c r="CA15" s="45">
        <f t="shared" si="25"/>
        <v>0</v>
      </c>
    </row>
    <row r="16" spans="1:79" s="46" customFormat="1" hidden="1" x14ac:dyDescent="0.25">
      <c r="A16" s="48" t="s">
        <v>152</v>
      </c>
      <c r="B16" s="45">
        <v>123271635.27040644</v>
      </c>
      <c r="C16" s="45">
        <v>123311497.00568551</v>
      </c>
      <c r="D16" s="45">
        <f t="shared" si="0"/>
        <v>-39861.735279068351</v>
      </c>
      <c r="E16" s="45">
        <v>123675463.46183576</v>
      </c>
      <c r="F16" s="45">
        <v>123755642.14568627</v>
      </c>
      <c r="G16" s="45">
        <f t="shared" si="1"/>
        <v>-80178.683850511909</v>
      </c>
      <c r="H16" s="45">
        <v>124085876.2357996</v>
      </c>
      <c r="I16" s="45">
        <v>124206735.84012043</v>
      </c>
      <c r="J16" s="45">
        <f t="shared" si="2"/>
        <v>-120859.60432083905</v>
      </c>
      <c r="K16" s="45">
        <v>124502321.73555234</v>
      </c>
      <c r="L16" s="45">
        <v>124664195.72759822</v>
      </c>
      <c r="M16" s="45">
        <f t="shared" si="3"/>
        <v>-161873.99204587936</v>
      </c>
      <c r="N16" s="45">
        <v>124925116.51258491</v>
      </c>
      <c r="O16" s="45">
        <v>125128355.85743158</v>
      </c>
      <c r="P16" s="45">
        <f t="shared" si="4"/>
        <v>-203239.34484666586</v>
      </c>
      <c r="Q16" s="45">
        <v>125355070.19492693</v>
      </c>
      <c r="R16" s="45">
        <v>125600070.61095835</v>
      </c>
      <c r="S16" s="45">
        <f t="shared" si="5"/>
        <v>-245000.41603142023</v>
      </c>
      <c r="T16" s="45">
        <v>125793272.58024679</v>
      </c>
      <c r="U16" s="45">
        <v>126080490.02591905</v>
      </c>
      <c r="V16" s="45">
        <f t="shared" si="6"/>
        <v>-287217.44567225873</v>
      </c>
      <c r="W16" s="45">
        <v>126240100.61376677</v>
      </c>
      <c r="X16" s="45">
        <v>126570011.8837039</v>
      </c>
      <c r="Y16" s="45">
        <f t="shared" si="7"/>
        <v>-329911.26993712783</v>
      </c>
      <c r="Z16" s="45">
        <v>126695585.15439285</v>
      </c>
      <c r="AA16" s="45">
        <v>127068668.74898775</v>
      </c>
      <c r="AB16" s="45">
        <f t="shared" si="8"/>
        <v>-373083.59459489584</v>
      </c>
      <c r="AC16" s="45">
        <v>127160485.86406049</v>
      </c>
      <c r="AD16" s="45">
        <v>127577262.27506916</v>
      </c>
      <c r="AE16" s="45">
        <f t="shared" si="9"/>
        <v>-416776.41100867093</v>
      </c>
      <c r="AF16" s="45">
        <v>127636420.49344793</v>
      </c>
      <c r="AG16" s="45">
        <v>128097499.63603076</v>
      </c>
      <c r="AH16" s="45">
        <f t="shared" si="10"/>
        <v>-461079.14258283377</v>
      </c>
      <c r="AI16" s="45">
        <v>128125354.98568718</v>
      </c>
      <c r="AJ16" s="45">
        <v>128631455.44522797</v>
      </c>
      <c r="AK16" s="45">
        <f t="shared" si="11"/>
        <v>-506100.45954078436</v>
      </c>
      <c r="AL16" s="45">
        <v>128125354.98568718</v>
      </c>
      <c r="AM16" s="45">
        <v>128631455.44522797</v>
      </c>
      <c r="AN16" s="45">
        <f t="shared" si="12"/>
        <v>-506100.45954078436</v>
      </c>
      <c r="AO16" s="45">
        <v>128626652.51485915</v>
      </c>
      <c r="AP16" s="45">
        <v>129178457.67530894</v>
      </c>
      <c r="AQ16" s="45">
        <f t="shared" si="13"/>
        <v>-551805.16044978797</v>
      </c>
      <c r="AR16" s="45">
        <v>129137495.90780875</v>
      </c>
      <c r="AS16" s="45">
        <v>129735533.42997938</v>
      </c>
      <c r="AT16" s="45">
        <f t="shared" si="14"/>
        <v>-598037.52217063308</v>
      </c>
      <c r="AU16" s="45">
        <v>129655869.70624019</v>
      </c>
      <c r="AV16" s="45">
        <v>130300555.84370102</v>
      </c>
      <c r="AW16" s="45">
        <f t="shared" si="15"/>
        <v>-644686.13746082783</v>
      </c>
      <c r="AX16" s="45">
        <v>130180389.62861481</v>
      </c>
      <c r="AY16" s="45">
        <v>130872064.1168602</v>
      </c>
      <c r="AZ16" s="45">
        <f t="shared" si="16"/>
        <v>-691674.48824538291</v>
      </c>
      <c r="BA16" s="45">
        <v>130710044.50559972</v>
      </c>
      <c r="BB16" s="45">
        <v>131448991.18634178</v>
      </c>
      <c r="BC16" s="45">
        <f t="shared" si="17"/>
        <v>-738946.68074205518</v>
      </c>
      <c r="BD16" s="45">
        <v>131244068.47692785</v>
      </c>
      <c r="BE16" s="45">
        <v>132030528.857894</v>
      </c>
      <c r="BF16" s="45">
        <f t="shared" si="18"/>
        <v>-786460.38096615672</v>
      </c>
      <c r="BG16" s="45">
        <v>131781962.71759039</v>
      </c>
      <c r="BH16" s="45">
        <v>132616150.7332665</v>
      </c>
      <c r="BI16" s="45">
        <f t="shared" si="19"/>
        <v>-834188.01567611098</v>
      </c>
      <c r="BJ16" s="45">
        <v>132323469.18024772</v>
      </c>
      <c r="BK16" s="45">
        <v>133205584.50119637</v>
      </c>
      <c r="BL16" s="45">
        <f t="shared" si="20"/>
        <v>-882115.32094864547</v>
      </c>
      <c r="BM16" s="45">
        <v>132868536.93823357</v>
      </c>
      <c r="BN16" s="45">
        <v>133798776.41997544</v>
      </c>
      <c r="BO16" s="45">
        <f t="shared" si="21"/>
        <v>-930239.48174187541</v>
      </c>
      <c r="BP16" s="45">
        <v>133417259.18772238</v>
      </c>
      <c r="BQ16" s="45">
        <v>134395824.83732539</v>
      </c>
      <c r="BR16" s="45">
        <f t="shared" si="22"/>
        <v>-978565.64960300922</v>
      </c>
      <c r="BS16" s="45">
        <v>133969761.90624623</v>
      </c>
      <c r="BT16" s="45">
        <v>134996862.69436064</v>
      </c>
      <c r="BU16" s="45">
        <f t="shared" si="23"/>
        <v>-1027100.7881144136</v>
      </c>
      <c r="BV16" s="45">
        <v>134526143.0611642</v>
      </c>
      <c r="BW16" s="45">
        <v>135601993.37372127</v>
      </c>
      <c r="BX16" s="45">
        <f t="shared" si="24"/>
        <v>-1075850.3125570714</v>
      </c>
      <c r="BY16" s="45">
        <v>134526143.0611642</v>
      </c>
      <c r="BZ16" s="45">
        <v>135601993.37372127</v>
      </c>
      <c r="CA16" s="45">
        <f t="shared" si="25"/>
        <v>-1075850.3125570714</v>
      </c>
    </row>
    <row r="17" spans="1:79" s="46" customFormat="1" hidden="1" x14ac:dyDescent="0.25">
      <c r="A17" s="48" t="s">
        <v>153</v>
      </c>
      <c r="B17" s="45">
        <v>0</v>
      </c>
      <c r="C17" s="45">
        <v>0</v>
      </c>
      <c r="D17" s="45">
        <f t="shared" si="0"/>
        <v>0</v>
      </c>
      <c r="E17" s="45">
        <v>0</v>
      </c>
      <c r="F17" s="45">
        <v>0</v>
      </c>
      <c r="G17" s="45">
        <f t="shared" si="1"/>
        <v>0</v>
      </c>
      <c r="H17" s="45">
        <v>0</v>
      </c>
      <c r="I17" s="45">
        <v>0</v>
      </c>
      <c r="J17" s="45">
        <f t="shared" si="2"/>
        <v>0</v>
      </c>
      <c r="K17" s="45">
        <v>0</v>
      </c>
      <c r="L17" s="45">
        <v>0</v>
      </c>
      <c r="M17" s="45">
        <f t="shared" si="3"/>
        <v>0</v>
      </c>
      <c r="N17" s="45">
        <v>0</v>
      </c>
      <c r="O17" s="45">
        <v>0</v>
      </c>
      <c r="P17" s="45">
        <f t="shared" si="4"/>
        <v>0</v>
      </c>
      <c r="Q17" s="45">
        <v>0</v>
      </c>
      <c r="R17" s="45">
        <v>0</v>
      </c>
      <c r="S17" s="45">
        <f t="shared" si="5"/>
        <v>0</v>
      </c>
      <c r="T17" s="45">
        <v>0</v>
      </c>
      <c r="U17" s="45">
        <v>0</v>
      </c>
      <c r="V17" s="45">
        <f t="shared" si="6"/>
        <v>0</v>
      </c>
      <c r="W17" s="45">
        <v>0</v>
      </c>
      <c r="X17" s="45">
        <v>0</v>
      </c>
      <c r="Y17" s="45">
        <f t="shared" si="7"/>
        <v>0</v>
      </c>
      <c r="Z17" s="45">
        <v>0</v>
      </c>
      <c r="AA17" s="45">
        <v>0</v>
      </c>
      <c r="AB17" s="45">
        <f t="shared" si="8"/>
        <v>0</v>
      </c>
      <c r="AC17" s="45">
        <v>0</v>
      </c>
      <c r="AD17" s="45">
        <v>0</v>
      </c>
      <c r="AE17" s="45">
        <f t="shared" si="9"/>
        <v>0</v>
      </c>
      <c r="AF17" s="45">
        <v>0</v>
      </c>
      <c r="AG17" s="45">
        <v>0</v>
      </c>
      <c r="AH17" s="45">
        <f t="shared" si="10"/>
        <v>0</v>
      </c>
      <c r="AI17" s="45">
        <v>0</v>
      </c>
      <c r="AJ17" s="45">
        <v>0</v>
      </c>
      <c r="AK17" s="45">
        <f t="shared" si="11"/>
        <v>0</v>
      </c>
      <c r="AL17" s="45">
        <v>0</v>
      </c>
      <c r="AM17" s="45">
        <v>0</v>
      </c>
      <c r="AN17" s="45">
        <f t="shared" si="12"/>
        <v>0</v>
      </c>
      <c r="AO17" s="45">
        <v>0</v>
      </c>
      <c r="AP17" s="45">
        <v>0</v>
      </c>
      <c r="AQ17" s="45">
        <f t="shared" si="13"/>
        <v>0</v>
      </c>
      <c r="AR17" s="45">
        <v>0</v>
      </c>
      <c r="AS17" s="45">
        <v>0</v>
      </c>
      <c r="AT17" s="45">
        <f t="shared" si="14"/>
        <v>0</v>
      </c>
      <c r="AU17" s="45">
        <v>0</v>
      </c>
      <c r="AV17" s="45">
        <v>0</v>
      </c>
      <c r="AW17" s="45">
        <f t="shared" si="15"/>
        <v>0</v>
      </c>
      <c r="AX17" s="45">
        <v>0</v>
      </c>
      <c r="AY17" s="45">
        <v>0</v>
      </c>
      <c r="AZ17" s="45">
        <f t="shared" si="16"/>
        <v>0</v>
      </c>
      <c r="BA17" s="45">
        <v>0</v>
      </c>
      <c r="BB17" s="45">
        <v>0</v>
      </c>
      <c r="BC17" s="45">
        <f t="shared" si="17"/>
        <v>0</v>
      </c>
      <c r="BD17" s="45">
        <v>0</v>
      </c>
      <c r="BE17" s="45">
        <v>0</v>
      </c>
      <c r="BF17" s="45">
        <f t="shared" si="18"/>
        <v>0</v>
      </c>
      <c r="BG17" s="45">
        <v>0</v>
      </c>
      <c r="BH17" s="45">
        <v>0</v>
      </c>
      <c r="BI17" s="45">
        <f t="shared" si="19"/>
        <v>0</v>
      </c>
      <c r="BJ17" s="45">
        <v>0</v>
      </c>
      <c r="BK17" s="45">
        <v>0</v>
      </c>
      <c r="BL17" s="45">
        <f t="shared" si="20"/>
        <v>0</v>
      </c>
      <c r="BM17" s="45">
        <v>0</v>
      </c>
      <c r="BN17" s="45">
        <v>0</v>
      </c>
      <c r="BO17" s="45">
        <f t="shared" si="21"/>
        <v>0</v>
      </c>
      <c r="BP17" s="45">
        <v>0</v>
      </c>
      <c r="BQ17" s="45">
        <v>0</v>
      </c>
      <c r="BR17" s="45">
        <f t="shared" si="22"/>
        <v>0</v>
      </c>
      <c r="BS17" s="45">
        <v>0</v>
      </c>
      <c r="BT17" s="45">
        <v>0</v>
      </c>
      <c r="BU17" s="45">
        <f t="shared" si="23"/>
        <v>0</v>
      </c>
      <c r="BV17" s="45">
        <v>0</v>
      </c>
      <c r="BW17" s="45">
        <v>0</v>
      </c>
      <c r="BX17" s="45">
        <f t="shared" si="24"/>
        <v>0</v>
      </c>
      <c r="BY17" s="45">
        <v>0</v>
      </c>
      <c r="BZ17" s="45">
        <v>0</v>
      </c>
      <c r="CA17" s="45">
        <f t="shared" si="25"/>
        <v>0</v>
      </c>
    </row>
    <row r="18" spans="1:79" s="46" customFormat="1" hidden="1" x14ac:dyDescent="0.25">
      <c r="A18" s="48" t="s">
        <v>154</v>
      </c>
      <c r="B18" s="45">
        <v>-325542.06</v>
      </c>
      <c r="C18" s="45">
        <v>-325542.06</v>
      </c>
      <c r="D18" s="45">
        <f t="shared" si="0"/>
        <v>0</v>
      </c>
      <c r="E18" s="45">
        <v>-325542.06</v>
      </c>
      <c r="F18" s="45">
        <v>-325542.06</v>
      </c>
      <c r="G18" s="45">
        <f t="shared" si="1"/>
        <v>0</v>
      </c>
      <c r="H18" s="45">
        <v>-325542.06</v>
      </c>
      <c r="I18" s="45">
        <v>-325542.06</v>
      </c>
      <c r="J18" s="45">
        <f t="shared" si="2"/>
        <v>0</v>
      </c>
      <c r="K18" s="45">
        <v>-325542.06</v>
      </c>
      <c r="L18" s="45">
        <v>-325542.06</v>
      </c>
      <c r="M18" s="45">
        <f t="shared" si="3"/>
        <v>0</v>
      </c>
      <c r="N18" s="45">
        <v>-325542.06</v>
      </c>
      <c r="O18" s="45">
        <v>-325542.06</v>
      </c>
      <c r="P18" s="45">
        <f t="shared" si="4"/>
        <v>0</v>
      </c>
      <c r="Q18" s="45">
        <v>-325542.06</v>
      </c>
      <c r="R18" s="45">
        <v>-325542.06</v>
      </c>
      <c r="S18" s="45">
        <f t="shared" si="5"/>
        <v>0</v>
      </c>
      <c r="T18" s="45">
        <v>-325542.06</v>
      </c>
      <c r="U18" s="45">
        <v>-325542.06</v>
      </c>
      <c r="V18" s="45">
        <f t="shared" si="6"/>
        <v>0</v>
      </c>
      <c r="W18" s="45">
        <v>-325542.06</v>
      </c>
      <c r="X18" s="45">
        <v>-325542.06</v>
      </c>
      <c r="Y18" s="45">
        <f t="shared" si="7"/>
        <v>0</v>
      </c>
      <c r="Z18" s="45">
        <v>-325542.06</v>
      </c>
      <c r="AA18" s="45">
        <v>-325542.06</v>
      </c>
      <c r="AB18" s="45">
        <f t="shared" si="8"/>
        <v>0</v>
      </c>
      <c r="AC18" s="45">
        <v>-325542.06</v>
      </c>
      <c r="AD18" s="45">
        <v>-325542.06</v>
      </c>
      <c r="AE18" s="45">
        <f t="shared" si="9"/>
        <v>0</v>
      </c>
      <c r="AF18" s="45">
        <v>-325542.06</v>
      </c>
      <c r="AG18" s="45">
        <v>-325542.06</v>
      </c>
      <c r="AH18" s="45">
        <f t="shared" si="10"/>
        <v>0</v>
      </c>
      <c r="AI18" s="45">
        <v>-325542.06</v>
      </c>
      <c r="AJ18" s="45">
        <v>-325542.06</v>
      </c>
      <c r="AK18" s="45">
        <f t="shared" si="11"/>
        <v>0</v>
      </c>
      <c r="AL18" s="45">
        <v>-3906504.7199999997</v>
      </c>
      <c r="AM18" s="45">
        <v>-3906504.7199999997</v>
      </c>
      <c r="AN18" s="45">
        <f t="shared" si="12"/>
        <v>0</v>
      </c>
      <c r="AO18" s="45">
        <v>-325542.06</v>
      </c>
      <c r="AP18" s="45">
        <v>-325542.06</v>
      </c>
      <c r="AQ18" s="45">
        <f t="shared" si="13"/>
        <v>0</v>
      </c>
      <c r="AR18" s="45">
        <v>-325542.06</v>
      </c>
      <c r="AS18" s="45">
        <v>-325542.06</v>
      </c>
      <c r="AT18" s="45">
        <f t="shared" si="14"/>
        <v>0</v>
      </c>
      <c r="AU18" s="45">
        <v>-325542.06</v>
      </c>
      <c r="AV18" s="45">
        <v>-325542.06</v>
      </c>
      <c r="AW18" s="45">
        <f t="shared" si="15"/>
        <v>0</v>
      </c>
      <c r="AX18" s="45">
        <v>-325542.06</v>
      </c>
      <c r="AY18" s="45">
        <v>-325542.06</v>
      </c>
      <c r="AZ18" s="45">
        <f t="shared" si="16"/>
        <v>0</v>
      </c>
      <c r="BA18" s="45">
        <v>-325542.06</v>
      </c>
      <c r="BB18" s="45">
        <v>-325542.06</v>
      </c>
      <c r="BC18" s="45">
        <f t="shared" si="17"/>
        <v>0</v>
      </c>
      <c r="BD18" s="45">
        <v>-325542.06</v>
      </c>
      <c r="BE18" s="45">
        <v>-325542.06</v>
      </c>
      <c r="BF18" s="45">
        <f t="shared" si="18"/>
        <v>0</v>
      </c>
      <c r="BG18" s="45">
        <v>-325542.06</v>
      </c>
      <c r="BH18" s="45">
        <v>-325542.06</v>
      </c>
      <c r="BI18" s="45">
        <f t="shared" si="19"/>
        <v>0</v>
      </c>
      <c r="BJ18" s="45">
        <v>-325542.06</v>
      </c>
      <c r="BK18" s="45">
        <v>-325542.06</v>
      </c>
      <c r="BL18" s="45">
        <f t="shared" si="20"/>
        <v>0</v>
      </c>
      <c r="BM18" s="45">
        <v>-325542.06</v>
      </c>
      <c r="BN18" s="45">
        <v>-325542.06</v>
      </c>
      <c r="BO18" s="45">
        <f t="shared" si="21"/>
        <v>0</v>
      </c>
      <c r="BP18" s="45">
        <v>-325542.06</v>
      </c>
      <c r="BQ18" s="45">
        <v>-325542.06</v>
      </c>
      <c r="BR18" s="45">
        <f t="shared" si="22"/>
        <v>0</v>
      </c>
      <c r="BS18" s="45">
        <v>-325542.06</v>
      </c>
      <c r="BT18" s="45">
        <v>-325542.06</v>
      </c>
      <c r="BU18" s="45">
        <f t="shared" si="23"/>
        <v>0</v>
      </c>
      <c r="BV18" s="45">
        <v>-325542.06</v>
      </c>
      <c r="BW18" s="45">
        <v>-325542.06</v>
      </c>
      <c r="BX18" s="45">
        <f t="shared" si="24"/>
        <v>0</v>
      </c>
      <c r="BY18" s="45">
        <v>-3906504.7199999997</v>
      </c>
      <c r="BZ18" s="45">
        <v>-3906504.7199999997</v>
      </c>
      <c r="CA18" s="45">
        <f t="shared" si="25"/>
        <v>0</v>
      </c>
    </row>
    <row r="19" spans="1:79" hidden="1" x14ac:dyDescent="0.25"/>
    <row r="20" spans="1:79" hidden="1" x14ac:dyDescent="0.25">
      <c r="A20" s="9" t="s">
        <v>59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hidden="1" x14ac:dyDescent="0.25">
      <c r="A21" s="8" t="s">
        <v>147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hidden="1" x14ac:dyDescent="0.25">
      <c r="A22" s="49" t="s">
        <v>148</v>
      </c>
      <c r="B22" s="7">
        <v>9.9500000000000005E-3</v>
      </c>
      <c r="C22" s="7">
        <v>0.01</v>
      </c>
      <c r="D22" s="7">
        <f t="shared" ref="D22:D27" si="26">B22 - C22</f>
        <v>-4.9999999999999697E-5</v>
      </c>
      <c r="E22" s="7">
        <v>9.9500000000000005E-3</v>
      </c>
      <c r="F22" s="7">
        <v>0.01</v>
      </c>
      <c r="G22" s="7">
        <f t="shared" ref="G22:G27" si="27">E22 - F22</f>
        <v>-4.9999999999999697E-5</v>
      </c>
      <c r="H22" s="7">
        <v>9.9500000000000005E-3</v>
      </c>
      <c r="I22" s="7">
        <v>0.01</v>
      </c>
      <c r="J22" s="7">
        <f t="shared" ref="J22:J27" si="28">H22 - I22</f>
        <v>-4.9999999999999697E-5</v>
      </c>
      <c r="K22" s="7">
        <v>9.9500000000000005E-3</v>
      </c>
      <c r="L22" s="7">
        <v>0.01</v>
      </c>
      <c r="M22" s="7">
        <f t="shared" ref="M22:M27" si="29">K22 - L22</f>
        <v>-4.9999999999999697E-5</v>
      </c>
      <c r="N22" s="7">
        <v>9.9500000000000005E-3</v>
      </c>
      <c r="O22" s="7">
        <v>0.01</v>
      </c>
      <c r="P22" s="7">
        <f t="shared" ref="P22:P27" si="30">N22 - O22</f>
        <v>-4.9999999999999697E-5</v>
      </c>
      <c r="Q22" s="7">
        <v>9.9500000000000005E-3</v>
      </c>
      <c r="R22" s="7">
        <v>0.01</v>
      </c>
      <c r="S22" s="7">
        <f t="shared" ref="S22:S27" si="31">Q22 - R22</f>
        <v>-4.9999999999999697E-5</v>
      </c>
      <c r="T22" s="7">
        <v>9.9500000000000005E-3</v>
      </c>
      <c r="U22" s="7">
        <v>0.01</v>
      </c>
      <c r="V22" s="7">
        <f t="shared" ref="V22:V27" si="32">T22 - U22</f>
        <v>-4.9999999999999697E-5</v>
      </c>
      <c r="W22" s="7">
        <v>9.9500000000000005E-3</v>
      </c>
      <c r="X22" s="7">
        <v>0.01</v>
      </c>
      <c r="Y22" s="7">
        <f t="shared" ref="Y22:Y27" si="33">W22 - X22</f>
        <v>-4.9999999999999697E-5</v>
      </c>
      <c r="Z22" s="7">
        <v>9.9500000000000005E-3</v>
      </c>
      <c r="AA22" s="7">
        <v>0.01</v>
      </c>
      <c r="AB22" s="7">
        <f t="shared" ref="AB22:AB27" si="34">Z22 - AA22</f>
        <v>-4.9999999999999697E-5</v>
      </c>
      <c r="AC22" s="7">
        <v>9.9500000000000005E-3</v>
      </c>
      <c r="AD22" s="7">
        <v>0.01</v>
      </c>
      <c r="AE22" s="7">
        <f t="shared" ref="AE22:AE27" si="35">AC22 - AD22</f>
        <v>-4.9999999999999697E-5</v>
      </c>
      <c r="AF22" s="7">
        <v>9.9500000000000005E-3</v>
      </c>
      <c r="AG22" s="7">
        <v>0.01</v>
      </c>
      <c r="AH22" s="7">
        <f t="shared" ref="AH22:AH27" si="36">AF22 - AG22</f>
        <v>-4.9999999999999697E-5</v>
      </c>
      <c r="AI22" s="7">
        <v>9.9500000000000005E-3</v>
      </c>
      <c r="AJ22" s="7">
        <v>0.01</v>
      </c>
      <c r="AK22" s="7">
        <f t="shared" ref="AK22:AK27" si="37">AI22 - AJ22</f>
        <v>-4.9999999999999697E-5</v>
      </c>
      <c r="AL22" s="7">
        <v>9.9500000000000005E-3</v>
      </c>
      <c r="AM22" s="7">
        <v>0.01</v>
      </c>
      <c r="AN22" s="7">
        <f t="shared" ref="AN22:AN27" si="38">AL22 - AM22</f>
        <v>-4.9999999999999697E-5</v>
      </c>
      <c r="AO22" s="7">
        <v>9.9500000000000005E-3</v>
      </c>
      <c r="AP22" s="7">
        <v>0.01</v>
      </c>
      <c r="AQ22" s="7">
        <f t="shared" ref="AQ22:AQ27" si="39">AO22 - AP22</f>
        <v>-4.9999999999999697E-5</v>
      </c>
      <c r="AR22" s="7">
        <v>9.9500000000000005E-3</v>
      </c>
      <c r="AS22" s="7">
        <v>0.01</v>
      </c>
      <c r="AT22" s="7">
        <f t="shared" ref="AT22:AT27" si="40">AR22 - AS22</f>
        <v>-4.9999999999999697E-5</v>
      </c>
      <c r="AU22" s="7">
        <v>9.9500000000000005E-3</v>
      </c>
      <c r="AV22" s="7">
        <v>0.01</v>
      </c>
      <c r="AW22" s="7">
        <f t="shared" ref="AW22:AW27" si="41">AU22 - AV22</f>
        <v>-4.9999999999999697E-5</v>
      </c>
      <c r="AX22" s="7">
        <v>9.9500000000000005E-3</v>
      </c>
      <c r="AY22" s="7">
        <v>0.01</v>
      </c>
      <c r="AZ22" s="7">
        <f t="shared" ref="AZ22:AZ27" si="42">AX22 - AY22</f>
        <v>-4.9999999999999697E-5</v>
      </c>
      <c r="BA22" s="7">
        <v>9.9500000000000005E-3</v>
      </c>
      <c r="BB22" s="7">
        <v>0.01</v>
      </c>
      <c r="BC22" s="7">
        <f t="shared" ref="BC22:BC27" si="43">BA22 - BB22</f>
        <v>-4.9999999999999697E-5</v>
      </c>
      <c r="BD22" s="7">
        <v>9.9500000000000005E-3</v>
      </c>
      <c r="BE22" s="7">
        <v>0.01</v>
      </c>
      <c r="BF22" s="7">
        <f t="shared" ref="BF22:BF27" si="44">BD22 - BE22</f>
        <v>-4.9999999999999697E-5</v>
      </c>
      <c r="BG22" s="7">
        <v>9.9500000000000005E-3</v>
      </c>
      <c r="BH22" s="7">
        <v>0.01</v>
      </c>
      <c r="BI22" s="7">
        <f t="shared" ref="BI22:BI27" si="45">BG22 - BH22</f>
        <v>-4.9999999999999697E-5</v>
      </c>
      <c r="BJ22" s="7">
        <v>9.9500000000000005E-3</v>
      </c>
      <c r="BK22" s="7">
        <v>0.01</v>
      </c>
      <c r="BL22" s="7">
        <f t="shared" ref="BL22:BL27" si="46">BJ22 - BK22</f>
        <v>-4.9999999999999697E-5</v>
      </c>
      <c r="BM22" s="7">
        <v>9.9500000000000005E-3</v>
      </c>
      <c r="BN22" s="7">
        <v>0.01</v>
      </c>
      <c r="BO22" s="7">
        <f t="shared" ref="BO22:BO27" si="47">BM22 - BN22</f>
        <v>-4.9999999999999697E-5</v>
      </c>
      <c r="BP22" s="7">
        <v>9.9500000000000005E-3</v>
      </c>
      <c r="BQ22" s="7">
        <v>0.01</v>
      </c>
      <c r="BR22" s="7">
        <f t="shared" ref="BR22:BR27" si="48">BP22 - BQ22</f>
        <v>-4.9999999999999697E-5</v>
      </c>
      <c r="BS22" s="7">
        <v>9.9500000000000005E-3</v>
      </c>
      <c r="BT22" s="7">
        <v>0.01</v>
      </c>
      <c r="BU22" s="7">
        <f t="shared" ref="BU22:BU27" si="49">BS22 - BT22</f>
        <v>-4.9999999999999697E-5</v>
      </c>
      <c r="BV22" s="7">
        <v>9.9500000000000005E-3</v>
      </c>
      <c r="BW22" s="7">
        <v>0.01</v>
      </c>
      <c r="BX22" s="7">
        <f t="shared" ref="BX22:BX27" si="50">BV22 - BW22</f>
        <v>-4.9999999999999697E-5</v>
      </c>
      <c r="BY22" s="7">
        <v>9.9500000000000005E-3</v>
      </c>
      <c r="BZ22" s="7">
        <v>0.01</v>
      </c>
      <c r="CA22" s="7">
        <f t="shared" ref="CA22:CA27" si="51">BY22 - BZ22</f>
        <v>-4.9999999999999697E-5</v>
      </c>
    </row>
    <row r="23" spans="1:79" s="46" customFormat="1" hidden="1" x14ac:dyDescent="0.25">
      <c r="A23" s="48" t="s">
        <v>29</v>
      </c>
      <c r="B23" s="45">
        <v>10124.936743021532</v>
      </c>
      <c r="C23" s="45">
        <v>10684.606613238802</v>
      </c>
      <c r="D23" s="45">
        <f t="shared" si="26"/>
        <v>-559.66987021727073</v>
      </c>
      <c r="E23" s="45">
        <v>10124.936743021532</v>
      </c>
      <c r="F23" s="45">
        <v>10684.606613238802</v>
      </c>
      <c r="G23" s="45">
        <f t="shared" si="27"/>
        <v>-559.66987021727073</v>
      </c>
      <c r="H23" s="45">
        <v>10124.936743021532</v>
      </c>
      <c r="I23" s="45">
        <v>10684.606613238802</v>
      </c>
      <c r="J23" s="45">
        <f t="shared" si="28"/>
        <v>-559.66987021727073</v>
      </c>
      <c r="K23" s="45">
        <v>10124.936743021532</v>
      </c>
      <c r="L23" s="45">
        <v>10684.606613238802</v>
      </c>
      <c r="M23" s="45">
        <f t="shared" si="29"/>
        <v>-559.66987021727073</v>
      </c>
      <c r="N23" s="45">
        <v>10124.936743021532</v>
      </c>
      <c r="O23" s="45">
        <v>10684.606613238802</v>
      </c>
      <c r="P23" s="45">
        <f t="shared" si="30"/>
        <v>-559.66987021727073</v>
      </c>
      <c r="Q23" s="45">
        <v>10124.936743021532</v>
      </c>
      <c r="R23" s="45">
        <v>10684.606613238802</v>
      </c>
      <c r="S23" s="45">
        <f t="shared" si="31"/>
        <v>-559.66987021727073</v>
      </c>
      <c r="T23" s="45">
        <v>10124.936743021532</v>
      </c>
      <c r="U23" s="45">
        <v>10684.606613238802</v>
      </c>
      <c r="V23" s="45">
        <f t="shared" si="32"/>
        <v>-559.66987021727073</v>
      </c>
      <c r="W23" s="45">
        <v>10124.936743021532</v>
      </c>
      <c r="X23" s="45">
        <v>10684.606613238802</v>
      </c>
      <c r="Y23" s="45">
        <f t="shared" si="33"/>
        <v>-559.66987021727073</v>
      </c>
      <c r="Z23" s="45">
        <v>10124.936743021532</v>
      </c>
      <c r="AA23" s="45">
        <v>10684.606613238802</v>
      </c>
      <c r="AB23" s="45">
        <f t="shared" si="34"/>
        <v>-559.66987021727073</v>
      </c>
      <c r="AC23" s="45">
        <v>10124.936743021532</v>
      </c>
      <c r="AD23" s="45">
        <v>10684.606613238802</v>
      </c>
      <c r="AE23" s="45">
        <f t="shared" si="35"/>
        <v>-559.66987021727073</v>
      </c>
      <c r="AF23" s="45">
        <v>10124.936743021532</v>
      </c>
      <c r="AG23" s="45">
        <v>10684.606613238802</v>
      </c>
      <c r="AH23" s="45">
        <f t="shared" si="36"/>
        <v>-559.66987021727073</v>
      </c>
      <c r="AI23" s="45">
        <v>10124.936743021532</v>
      </c>
      <c r="AJ23" s="45">
        <v>10684.606613238802</v>
      </c>
      <c r="AK23" s="45">
        <f t="shared" si="37"/>
        <v>-559.66987021727073</v>
      </c>
      <c r="AL23" s="45">
        <v>121499.24091625836</v>
      </c>
      <c r="AM23" s="45">
        <v>128215.27935886565</v>
      </c>
      <c r="AN23" s="45">
        <f t="shared" si="38"/>
        <v>-6716.0384426072851</v>
      </c>
      <c r="AO23" s="45">
        <v>10124.936743021532</v>
      </c>
      <c r="AP23" s="45">
        <v>10684.606613238802</v>
      </c>
      <c r="AQ23" s="45">
        <f t="shared" si="39"/>
        <v>-559.66987021727073</v>
      </c>
      <c r="AR23" s="45">
        <v>10124.936743021532</v>
      </c>
      <c r="AS23" s="45">
        <v>10684.606613238802</v>
      </c>
      <c r="AT23" s="45">
        <f t="shared" si="40"/>
        <v>-559.66987021727073</v>
      </c>
      <c r="AU23" s="45">
        <v>10124.936743021532</v>
      </c>
      <c r="AV23" s="45">
        <v>10684.606613238802</v>
      </c>
      <c r="AW23" s="45">
        <f t="shared" si="41"/>
        <v>-559.66987021727073</v>
      </c>
      <c r="AX23" s="45">
        <v>10124.936743021532</v>
      </c>
      <c r="AY23" s="45">
        <v>10684.606613238802</v>
      </c>
      <c r="AZ23" s="45">
        <f t="shared" si="42"/>
        <v>-559.66987021727073</v>
      </c>
      <c r="BA23" s="45">
        <v>10124.936743021532</v>
      </c>
      <c r="BB23" s="45">
        <v>10684.606613238802</v>
      </c>
      <c r="BC23" s="45">
        <f t="shared" si="43"/>
        <v>-559.66987021727073</v>
      </c>
      <c r="BD23" s="45">
        <v>10124.936743021532</v>
      </c>
      <c r="BE23" s="45">
        <v>10684.606613238802</v>
      </c>
      <c r="BF23" s="45">
        <f t="shared" si="44"/>
        <v>-559.66987021727073</v>
      </c>
      <c r="BG23" s="45">
        <v>10124.936743021532</v>
      </c>
      <c r="BH23" s="45">
        <v>10684.606613238802</v>
      </c>
      <c r="BI23" s="45">
        <f t="shared" si="45"/>
        <v>-559.66987021727073</v>
      </c>
      <c r="BJ23" s="45">
        <v>10124.936743021532</v>
      </c>
      <c r="BK23" s="45">
        <v>10684.606613238802</v>
      </c>
      <c r="BL23" s="45">
        <f t="shared" si="46"/>
        <v>-559.66987021727073</v>
      </c>
      <c r="BM23" s="45">
        <v>10124.936743021532</v>
      </c>
      <c r="BN23" s="45">
        <v>10684.606613238802</v>
      </c>
      <c r="BO23" s="45">
        <f t="shared" si="47"/>
        <v>-559.66987021727073</v>
      </c>
      <c r="BP23" s="45">
        <v>10124.936743021532</v>
      </c>
      <c r="BQ23" s="45">
        <v>10684.606613238802</v>
      </c>
      <c r="BR23" s="45">
        <f t="shared" si="48"/>
        <v>-559.66987021727073</v>
      </c>
      <c r="BS23" s="45">
        <v>10124.936743021532</v>
      </c>
      <c r="BT23" s="45">
        <v>10684.606613238802</v>
      </c>
      <c r="BU23" s="45">
        <f t="shared" si="49"/>
        <v>-559.66987021727073</v>
      </c>
      <c r="BV23" s="45">
        <v>10124.936743021532</v>
      </c>
      <c r="BW23" s="45">
        <v>10684.606613238802</v>
      </c>
      <c r="BX23" s="45">
        <f t="shared" si="50"/>
        <v>-559.66987021727073</v>
      </c>
      <c r="BY23" s="45">
        <v>121499.24091625836</v>
      </c>
      <c r="BZ23" s="45">
        <v>128215.27935886565</v>
      </c>
      <c r="CA23" s="45">
        <f t="shared" si="51"/>
        <v>-6716.0384426072851</v>
      </c>
    </row>
    <row r="24" spans="1:79" hidden="1" x14ac:dyDescent="0.25">
      <c r="A24" s="49" t="s">
        <v>150</v>
      </c>
      <c r="B24" s="7">
        <v>0</v>
      </c>
      <c r="C24" s="7">
        <v>0</v>
      </c>
      <c r="D24" s="7">
        <f t="shared" si="26"/>
        <v>0</v>
      </c>
      <c r="E24" s="7">
        <v>0</v>
      </c>
      <c r="F24" s="7">
        <v>0</v>
      </c>
      <c r="G24" s="7">
        <f t="shared" si="27"/>
        <v>0</v>
      </c>
      <c r="H24" s="7">
        <v>0</v>
      </c>
      <c r="I24" s="7">
        <v>0</v>
      </c>
      <c r="J24" s="7">
        <f t="shared" si="28"/>
        <v>0</v>
      </c>
      <c r="K24" s="7">
        <v>0</v>
      </c>
      <c r="L24" s="7">
        <v>0</v>
      </c>
      <c r="M24" s="7">
        <f t="shared" si="29"/>
        <v>0</v>
      </c>
      <c r="N24" s="7">
        <v>0</v>
      </c>
      <c r="O24" s="7">
        <v>0</v>
      </c>
      <c r="P24" s="7">
        <f t="shared" si="30"/>
        <v>0</v>
      </c>
      <c r="Q24" s="7">
        <v>0</v>
      </c>
      <c r="R24" s="7">
        <v>0</v>
      </c>
      <c r="S24" s="7">
        <f t="shared" si="31"/>
        <v>0</v>
      </c>
      <c r="T24" s="7">
        <v>0</v>
      </c>
      <c r="U24" s="7">
        <v>0</v>
      </c>
      <c r="V24" s="7">
        <f t="shared" si="32"/>
        <v>0</v>
      </c>
      <c r="W24" s="7">
        <v>0</v>
      </c>
      <c r="X24" s="7">
        <v>0</v>
      </c>
      <c r="Y24" s="7">
        <f t="shared" si="33"/>
        <v>0</v>
      </c>
      <c r="Z24" s="7">
        <v>0</v>
      </c>
      <c r="AA24" s="7">
        <v>0</v>
      </c>
      <c r="AB24" s="7">
        <f t="shared" si="34"/>
        <v>0</v>
      </c>
      <c r="AC24" s="7">
        <v>0</v>
      </c>
      <c r="AD24" s="7">
        <v>0</v>
      </c>
      <c r="AE24" s="7">
        <f t="shared" si="35"/>
        <v>0</v>
      </c>
      <c r="AF24" s="7">
        <v>0</v>
      </c>
      <c r="AG24" s="7">
        <v>0</v>
      </c>
      <c r="AH24" s="7">
        <f t="shared" si="36"/>
        <v>0</v>
      </c>
      <c r="AI24" s="7">
        <v>0</v>
      </c>
      <c r="AJ24" s="7">
        <v>0</v>
      </c>
      <c r="AK24" s="7">
        <f t="shared" si="37"/>
        <v>0</v>
      </c>
      <c r="AL24" s="7">
        <v>0</v>
      </c>
      <c r="AM24" s="7">
        <v>0</v>
      </c>
      <c r="AN24" s="7">
        <f t="shared" si="38"/>
        <v>0</v>
      </c>
      <c r="AO24" s="7">
        <v>0</v>
      </c>
      <c r="AP24" s="7">
        <v>0</v>
      </c>
      <c r="AQ24" s="7">
        <f t="shared" si="39"/>
        <v>0</v>
      </c>
      <c r="AR24" s="7">
        <v>0</v>
      </c>
      <c r="AS24" s="7">
        <v>0</v>
      </c>
      <c r="AT24" s="7">
        <f t="shared" si="40"/>
        <v>0</v>
      </c>
      <c r="AU24" s="7">
        <v>0</v>
      </c>
      <c r="AV24" s="7">
        <v>0</v>
      </c>
      <c r="AW24" s="7">
        <f t="shared" si="41"/>
        <v>0</v>
      </c>
      <c r="AX24" s="7">
        <v>0</v>
      </c>
      <c r="AY24" s="7">
        <v>0</v>
      </c>
      <c r="AZ24" s="7">
        <f t="shared" si="42"/>
        <v>0</v>
      </c>
      <c r="BA24" s="7">
        <v>0</v>
      </c>
      <c r="BB24" s="7">
        <v>0</v>
      </c>
      <c r="BC24" s="7">
        <f t="shared" si="43"/>
        <v>0</v>
      </c>
      <c r="BD24" s="7">
        <v>0</v>
      </c>
      <c r="BE24" s="7">
        <v>0</v>
      </c>
      <c r="BF24" s="7">
        <f t="shared" si="44"/>
        <v>0</v>
      </c>
      <c r="BG24" s="7">
        <v>0</v>
      </c>
      <c r="BH24" s="7">
        <v>0</v>
      </c>
      <c r="BI24" s="7">
        <f t="shared" si="45"/>
        <v>0</v>
      </c>
      <c r="BJ24" s="7">
        <v>0</v>
      </c>
      <c r="BK24" s="7">
        <v>0</v>
      </c>
      <c r="BL24" s="7">
        <f t="shared" si="46"/>
        <v>0</v>
      </c>
      <c r="BM24" s="7">
        <v>0</v>
      </c>
      <c r="BN24" s="7">
        <v>0</v>
      </c>
      <c r="BO24" s="7">
        <f t="shared" si="47"/>
        <v>0</v>
      </c>
      <c r="BP24" s="7">
        <v>0</v>
      </c>
      <c r="BQ24" s="7">
        <v>0</v>
      </c>
      <c r="BR24" s="7">
        <f t="shared" si="48"/>
        <v>0</v>
      </c>
      <c r="BS24" s="7">
        <v>0</v>
      </c>
      <c r="BT24" s="7">
        <v>0</v>
      </c>
      <c r="BU24" s="7">
        <f t="shared" si="49"/>
        <v>0</v>
      </c>
      <c r="BV24" s="7">
        <v>0</v>
      </c>
      <c r="BW24" s="7">
        <v>0</v>
      </c>
      <c r="BX24" s="7">
        <f t="shared" si="50"/>
        <v>0</v>
      </c>
      <c r="BY24" s="7">
        <v>0</v>
      </c>
      <c r="BZ24" s="7">
        <v>0</v>
      </c>
      <c r="CA24" s="7">
        <f t="shared" si="51"/>
        <v>0</v>
      </c>
    </row>
    <row r="25" spans="1:79" hidden="1" x14ac:dyDescent="0.25">
      <c r="A25" s="49" t="s">
        <v>151</v>
      </c>
      <c r="B25" s="7">
        <v>6105489.4932793146</v>
      </c>
      <c r="C25" s="7">
        <v>6105489.4932793146</v>
      </c>
      <c r="D25" s="7">
        <f t="shared" si="26"/>
        <v>0</v>
      </c>
      <c r="E25" s="7">
        <v>6105489.4932793146</v>
      </c>
      <c r="F25" s="7">
        <v>6105489.4932793146</v>
      </c>
      <c r="G25" s="7">
        <f t="shared" si="27"/>
        <v>0</v>
      </c>
      <c r="H25" s="7">
        <v>6105489.4932793146</v>
      </c>
      <c r="I25" s="7">
        <v>6105489.4932793146</v>
      </c>
      <c r="J25" s="7">
        <f t="shared" si="28"/>
        <v>0</v>
      </c>
      <c r="K25" s="7">
        <v>6105489.4932793146</v>
      </c>
      <c r="L25" s="7">
        <v>6105489.4932793146</v>
      </c>
      <c r="M25" s="7">
        <f t="shared" si="29"/>
        <v>0</v>
      </c>
      <c r="N25" s="7">
        <v>6105489.4932793146</v>
      </c>
      <c r="O25" s="7">
        <v>6105489.4932793146</v>
      </c>
      <c r="P25" s="7">
        <f t="shared" si="30"/>
        <v>0</v>
      </c>
      <c r="Q25" s="7">
        <v>6105489.4932793146</v>
      </c>
      <c r="R25" s="7">
        <v>6105489.4932793146</v>
      </c>
      <c r="S25" s="7">
        <f t="shared" si="31"/>
        <v>0</v>
      </c>
      <c r="T25" s="7">
        <v>6105489.4932793146</v>
      </c>
      <c r="U25" s="7">
        <v>6105489.4932793146</v>
      </c>
      <c r="V25" s="7">
        <f t="shared" si="32"/>
        <v>0</v>
      </c>
      <c r="W25" s="7">
        <v>6105489.4932793146</v>
      </c>
      <c r="X25" s="7">
        <v>6105489.4932793146</v>
      </c>
      <c r="Y25" s="7">
        <f t="shared" si="33"/>
        <v>0</v>
      </c>
      <c r="Z25" s="7">
        <v>6105489.4932793146</v>
      </c>
      <c r="AA25" s="7">
        <v>6105489.4932793146</v>
      </c>
      <c r="AB25" s="7">
        <f t="shared" si="34"/>
        <v>0</v>
      </c>
      <c r="AC25" s="7">
        <v>6105489.4932793146</v>
      </c>
      <c r="AD25" s="7">
        <v>6105489.4932793146</v>
      </c>
      <c r="AE25" s="7">
        <f t="shared" si="35"/>
        <v>0</v>
      </c>
      <c r="AF25" s="7">
        <v>6105489.4932793146</v>
      </c>
      <c r="AG25" s="7">
        <v>6105489.4932793146</v>
      </c>
      <c r="AH25" s="7">
        <f t="shared" si="36"/>
        <v>0</v>
      </c>
      <c r="AI25" s="7">
        <v>6105489.4932793146</v>
      </c>
      <c r="AJ25" s="7">
        <v>6105489.4932793146</v>
      </c>
      <c r="AK25" s="7">
        <f t="shared" si="37"/>
        <v>0</v>
      </c>
      <c r="AL25" s="7">
        <v>6105489.4932793146</v>
      </c>
      <c r="AM25" s="7">
        <v>6105489.4932793146</v>
      </c>
      <c r="AN25" s="7">
        <f t="shared" si="38"/>
        <v>0</v>
      </c>
      <c r="AO25" s="7">
        <v>6105489.4932793146</v>
      </c>
      <c r="AP25" s="7">
        <v>6105489.4932793146</v>
      </c>
      <c r="AQ25" s="7">
        <f t="shared" si="39"/>
        <v>0</v>
      </c>
      <c r="AR25" s="7">
        <v>6105489.4932793146</v>
      </c>
      <c r="AS25" s="7">
        <v>6105489.4932793146</v>
      </c>
      <c r="AT25" s="7">
        <f t="shared" si="40"/>
        <v>0</v>
      </c>
      <c r="AU25" s="7">
        <v>6105489.4932793146</v>
      </c>
      <c r="AV25" s="7">
        <v>6105489.4932793146</v>
      </c>
      <c r="AW25" s="7">
        <f t="shared" si="41"/>
        <v>0</v>
      </c>
      <c r="AX25" s="7">
        <v>6105489.4932793146</v>
      </c>
      <c r="AY25" s="7">
        <v>6105489.4932793146</v>
      </c>
      <c r="AZ25" s="7">
        <f t="shared" si="42"/>
        <v>0</v>
      </c>
      <c r="BA25" s="7">
        <v>6105489.4932793146</v>
      </c>
      <c r="BB25" s="7">
        <v>6105489.4932793146</v>
      </c>
      <c r="BC25" s="7">
        <f t="shared" si="43"/>
        <v>0</v>
      </c>
      <c r="BD25" s="7">
        <v>6105489.4932793146</v>
      </c>
      <c r="BE25" s="7">
        <v>6105489.4932793146</v>
      </c>
      <c r="BF25" s="7">
        <f t="shared" si="44"/>
        <v>0</v>
      </c>
      <c r="BG25" s="7">
        <v>6105489.4932793146</v>
      </c>
      <c r="BH25" s="7">
        <v>6105489.4932793146</v>
      </c>
      <c r="BI25" s="7">
        <f t="shared" si="45"/>
        <v>0</v>
      </c>
      <c r="BJ25" s="7">
        <v>6105489.4932793146</v>
      </c>
      <c r="BK25" s="7">
        <v>6105489.4932793146</v>
      </c>
      <c r="BL25" s="7">
        <f t="shared" si="46"/>
        <v>0</v>
      </c>
      <c r="BM25" s="7">
        <v>6105489.4932793146</v>
      </c>
      <c r="BN25" s="7">
        <v>6105489.4932793146</v>
      </c>
      <c r="BO25" s="7">
        <f t="shared" si="47"/>
        <v>0</v>
      </c>
      <c r="BP25" s="7">
        <v>6105489.4932793146</v>
      </c>
      <c r="BQ25" s="7">
        <v>6105489.4932793146</v>
      </c>
      <c r="BR25" s="7">
        <f t="shared" si="48"/>
        <v>0</v>
      </c>
      <c r="BS25" s="7">
        <v>6105489.4932793146</v>
      </c>
      <c r="BT25" s="7">
        <v>6105489.4932793146</v>
      </c>
      <c r="BU25" s="7">
        <f t="shared" si="49"/>
        <v>0</v>
      </c>
      <c r="BV25" s="7">
        <v>6105489.4932793146</v>
      </c>
      <c r="BW25" s="7">
        <v>6105489.4932793146</v>
      </c>
      <c r="BX25" s="7">
        <f t="shared" si="50"/>
        <v>0</v>
      </c>
      <c r="BY25" s="7">
        <v>6105489.4932793146</v>
      </c>
      <c r="BZ25" s="7">
        <v>6105489.4932793146</v>
      </c>
      <c r="CA25" s="7">
        <f t="shared" si="51"/>
        <v>0</v>
      </c>
    </row>
    <row r="26" spans="1:79" hidden="1" x14ac:dyDescent="0.25">
      <c r="A26" s="49" t="s">
        <v>152</v>
      </c>
      <c r="B26" s="7">
        <v>298875.17594160361</v>
      </c>
      <c r="C26" s="7">
        <v>299434.84581182082</v>
      </c>
      <c r="D26" s="7">
        <f t="shared" si="26"/>
        <v>-559.66987021721434</v>
      </c>
      <c r="E26" s="7">
        <v>309000.11268462514</v>
      </c>
      <c r="F26" s="7">
        <v>310119.45242505963</v>
      </c>
      <c r="G26" s="7">
        <f t="shared" si="27"/>
        <v>-1119.3397404344869</v>
      </c>
      <c r="H26" s="7">
        <v>319125.04942764662</v>
      </c>
      <c r="I26" s="7">
        <v>320804.05903829844</v>
      </c>
      <c r="J26" s="7">
        <f t="shared" si="28"/>
        <v>-1679.0096106518176</v>
      </c>
      <c r="K26" s="7">
        <v>329249.98617066815</v>
      </c>
      <c r="L26" s="7">
        <v>331488.66565153725</v>
      </c>
      <c r="M26" s="7">
        <f t="shared" si="29"/>
        <v>-2238.6794808690902</v>
      </c>
      <c r="N26" s="7">
        <v>339374.92291368969</v>
      </c>
      <c r="O26" s="7">
        <v>342173.27226477605</v>
      </c>
      <c r="P26" s="7">
        <f t="shared" si="30"/>
        <v>-2798.3493510863627</v>
      </c>
      <c r="Q26" s="7">
        <v>349499.85965671117</v>
      </c>
      <c r="R26" s="7">
        <v>352857.87887801486</v>
      </c>
      <c r="S26" s="7">
        <f t="shared" si="31"/>
        <v>-3358.0192213036935</v>
      </c>
      <c r="T26" s="7">
        <v>359624.79639973264</v>
      </c>
      <c r="U26" s="7">
        <v>363542.48549125367</v>
      </c>
      <c r="V26" s="7">
        <f t="shared" si="32"/>
        <v>-3917.6890915210242</v>
      </c>
      <c r="W26" s="7">
        <v>369749.73314275418</v>
      </c>
      <c r="X26" s="7">
        <v>374227.09210449242</v>
      </c>
      <c r="Y26" s="7">
        <f t="shared" si="33"/>
        <v>-4477.3589617382386</v>
      </c>
      <c r="Z26" s="7">
        <v>379874.66988577566</v>
      </c>
      <c r="AA26" s="7">
        <v>384911.69871773128</v>
      </c>
      <c r="AB26" s="7">
        <f t="shared" si="34"/>
        <v>-5037.0288319556275</v>
      </c>
      <c r="AC26" s="7">
        <v>389999.60662879719</v>
      </c>
      <c r="AD26" s="7">
        <v>395596.30533097015</v>
      </c>
      <c r="AE26" s="7">
        <f t="shared" si="35"/>
        <v>-5596.6987021729583</v>
      </c>
      <c r="AF26" s="7">
        <v>400124.54337181867</v>
      </c>
      <c r="AG26" s="7">
        <v>406280.91194420902</v>
      </c>
      <c r="AH26" s="7">
        <f t="shared" si="36"/>
        <v>-6156.3685723903473</v>
      </c>
      <c r="AI26" s="7">
        <v>410249.48011484026</v>
      </c>
      <c r="AJ26" s="7">
        <v>416965.51855744782</v>
      </c>
      <c r="AK26" s="7">
        <f t="shared" si="37"/>
        <v>-6716.0384426075616</v>
      </c>
      <c r="AL26" s="7">
        <v>410249.48011484026</v>
      </c>
      <c r="AM26" s="7">
        <v>416965.51855744782</v>
      </c>
      <c r="AN26" s="7">
        <f t="shared" si="38"/>
        <v>-6716.0384426075616</v>
      </c>
      <c r="AO26" s="7">
        <v>420374.41685786174</v>
      </c>
      <c r="AP26" s="7">
        <v>427650.12517068657</v>
      </c>
      <c r="AQ26" s="7">
        <f t="shared" si="39"/>
        <v>-7275.7083128248341</v>
      </c>
      <c r="AR26" s="7">
        <v>430499.35360088327</v>
      </c>
      <c r="AS26" s="7">
        <v>438334.73178392544</v>
      </c>
      <c r="AT26" s="7">
        <f t="shared" si="40"/>
        <v>-7835.3781830421649</v>
      </c>
      <c r="AU26" s="7">
        <v>440624.29034390475</v>
      </c>
      <c r="AV26" s="7">
        <v>449019.33839716425</v>
      </c>
      <c r="AW26" s="7">
        <f t="shared" si="41"/>
        <v>-8395.0480532594956</v>
      </c>
      <c r="AX26" s="7">
        <v>450749.22708692629</v>
      </c>
      <c r="AY26" s="7">
        <v>459703.94501040305</v>
      </c>
      <c r="AZ26" s="7">
        <f t="shared" si="42"/>
        <v>-8954.7179234767682</v>
      </c>
      <c r="BA26" s="7">
        <v>460874.16382994782</v>
      </c>
      <c r="BB26" s="7">
        <v>470388.55162364192</v>
      </c>
      <c r="BC26" s="7">
        <f t="shared" si="43"/>
        <v>-9514.3877936940989</v>
      </c>
      <c r="BD26" s="7">
        <v>470999.10057296936</v>
      </c>
      <c r="BE26" s="7">
        <v>481073.15823688079</v>
      </c>
      <c r="BF26" s="7">
        <f t="shared" si="44"/>
        <v>-10074.05766391143</v>
      </c>
      <c r="BG26" s="7">
        <v>481124.03731599083</v>
      </c>
      <c r="BH26" s="7">
        <v>491757.76485011954</v>
      </c>
      <c r="BI26" s="7">
        <f t="shared" si="45"/>
        <v>-10633.727534128702</v>
      </c>
      <c r="BJ26" s="7">
        <v>491248.97405901243</v>
      </c>
      <c r="BK26" s="7">
        <v>502442.3714633584</v>
      </c>
      <c r="BL26" s="7">
        <f t="shared" si="46"/>
        <v>-11193.397404345975</v>
      </c>
      <c r="BM26" s="7">
        <v>501373.9108020339</v>
      </c>
      <c r="BN26" s="7">
        <v>513126.97807659721</v>
      </c>
      <c r="BO26" s="7">
        <f t="shared" si="47"/>
        <v>-11753.067274563306</v>
      </c>
      <c r="BP26" s="7">
        <v>511498.84754505544</v>
      </c>
      <c r="BQ26" s="7">
        <v>523811.58468983602</v>
      </c>
      <c r="BR26" s="7">
        <f t="shared" si="48"/>
        <v>-12312.737144780578</v>
      </c>
      <c r="BS26" s="7">
        <v>521623.78428807692</v>
      </c>
      <c r="BT26" s="7">
        <v>534496.19130307494</v>
      </c>
      <c r="BU26" s="7">
        <f t="shared" si="49"/>
        <v>-12872.407014998025</v>
      </c>
      <c r="BV26" s="7">
        <v>531748.72103109839</v>
      </c>
      <c r="BW26" s="7">
        <v>545180.79791631375</v>
      </c>
      <c r="BX26" s="7">
        <f t="shared" si="50"/>
        <v>-13432.076885215356</v>
      </c>
      <c r="BY26" s="7">
        <v>531748.72103109839</v>
      </c>
      <c r="BZ26" s="7">
        <v>545180.79791631375</v>
      </c>
      <c r="CA26" s="7">
        <f t="shared" si="51"/>
        <v>-13432.076885215356</v>
      </c>
    </row>
    <row r="27" spans="1:79" hidden="1" x14ac:dyDescent="0.25">
      <c r="A27" s="49" t="s">
        <v>153</v>
      </c>
      <c r="B27" s="7">
        <v>0</v>
      </c>
      <c r="C27" s="7">
        <v>0</v>
      </c>
      <c r="D27" s="7">
        <f t="shared" si="26"/>
        <v>0</v>
      </c>
      <c r="E27" s="7">
        <v>0</v>
      </c>
      <c r="F27" s="7">
        <v>0</v>
      </c>
      <c r="G27" s="7">
        <f t="shared" si="27"/>
        <v>0</v>
      </c>
      <c r="H27" s="7">
        <v>0</v>
      </c>
      <c r="I27" s="7">
        <v>0</v>
      </c>
      <c r="J27" s="7">
        <f t="shared" si="28"/>
        <v>0</v>
      </c>
      <c r="K27" s="7">
        <v>0</v>
      </c>
      <c r="L27" s="7">
        <v>0</v>
      </c>
      <c r="M27" s="7">
        <f t="shared" si="29"/>
        <v>0</v>
      </c>
      <c r="N27" s="7">
        <v>0</v>
      </c>
      <c r="O27" s="7">
        <v>0</v>
      </c>
      <c r="P27" s="7">
        <f t="shared" si="30"/>
        <v>0</v>
      </c>
      <c r="Q27" s="7">
        <v>0</v>
      </c>
      <c r="R27" s="7">
        <v>0</v>
      </c>
      <c r="S27" s="7">
        <f t="shared" si="31"/>
        <v>0</v>
      </c>
      <c r="T27" s="7">
        <v>0</v>
      </c>
      <c r="U27" s="7">
        <v>0</v>
      </c>
      <c r="V27" s="7">
        <f t="shared" si="32"/>
        <v>0</v>
      </c>
      <c r="W27" s="7">
        <v>0</v>
      </c>
      <c r="X27" s="7">
        <v>0</v>
      </c>
      <c r="Y27" s="7">
        <f t="shared" si="33"/>
        <v>0</v>
      </c>
      <c r="Z27" s="7">
        <v>0</v>
      </c>
      <c r="AA27" s="7">
        <v>0</v>
      </c>
      <c r="AB27" s="7">
        <f t="shared" si="34"/>
        <v>0</v>
      </c>
      <c r="AC27" s="7">
        <v>0</v>
      </c>
      <c r="AD27" s="7">
        <v>0</v>
      </c>
      <c r="AE27" s="7">
        <f t="shared" si="35"/>
        <v>0</v>
      </c>
      <c r="AF27" s="7">
        <v>0</v>
      </c>
      <c r="AG27" s="7">
        <v>0</v>
      </c>
      <c r="AH27" s="7">
        <f t="shared" si="36"/>
        <v>0</v>
      </c>
      <c r="AI27" s="7">
        <v>0</v>
      </c>
      <c r="AJ27" s="7">
        <v>0</v>
      </c>
      <c r="AK27" s="7">
        <f t="shared" si="37"/>
        <v>0</v>
      </c>
      <c r="AL27" s="7">
        <v>0</v>
      </c>
      <c r="AM27" s="7">
        <v>0</v>
      </c>
      <c r="AN27" s="7">
        <f t="shared" si="38"/>
        <v>0</v>
      </c>
      <c r="AO27" s="7">
        <v>0</v>
      </c>
      <c r="AP27" s="7">
        <v>0</v>
      </c>
      <c r="AQ27" s="7">
        <f t="shared" si="39"/>
        <v>0</v>
      </c>
      <c r="AR27" s="7">
        <v>0</v>
      </c>
      <c r="AS27" s="7">
        <v>0</v>
      </c>
      <c r="AT27" s="7">
        <f t="shared" si="40"/>
        <v>0</v>
      </c>
      <c r="AU27" s="7">
        <v>0</v>
      </c>
      <c r="AV27" s="7">
        <v>0</v>
      </c>
      <c r="AW27" s="7">
        <f t="shared" si="41"/>
        <v>0</v>
      </c>
      <c r="AX27" s="7">
        <v>0</v>
      </c>
      <c r="AY27" s="7">
        <v>0</v>
      </c>
      <c r="AZ27" s="7">
        <f t="shared" si="42"/>
        <v>0</v>
      </c>
      <c r="BA27" s="7">
        <v>0</v>
      </c>
      <c r="BB27" s="7">
        <v>0</v>
      </c>
      <c r="BC27" s="7">
        <f t="shared" si="43"/>
        <v>0</v>
      </c>
      <c r="BD27" s="7">
        <v>0</v>
      </c>
      <c r="BE27" s="7">
        <v>0</v>
      </c>
      <c r="BF27" s="7">
        <f t="shared" si="44"/>
        <v>0</v>
      </c>
      <c r="BG27" s="7">
        <v>0</v>
      </c>
      <c r="BH27" s="7">
        <v>0</v>
      </c>
      <c r="BI27" s="7">
        <f t="shared" si="45"/>
        <v>0</v>
      </c>
      <c r="BJ27" s="7">
        <v>0</v>
      </c>
      <c r="BK27" s="7">
        <v>0</v>
      </c>
      <c r="BL27" s="7">
        <f t="shared" si="46"/>
        <v>0</v>
      </c>
      <c r="BM27" s="7">
        <v>0</v>
      </c>
      <c r="BN27" s="7">
        <v>0</v>
      </c>
      <c r="BO27" s="7">
        <f t="shared" si="47"/>
        <v>0</v>
      </c>
      <c r="BP27" s="7">
        <v>0</v>
      </c>
      <c r="BQ27" s="7">
        <v>0</v>
      </c>
      <c r="BR27" s="7">
        <f t="shared" si="48"/>
        <v>0</v>
      </c>
      <c r="BS27" s="7">
        <v>0</v>
      </c>
      <c r="BT27" s="7">
        <v>0</v>
      </c>
      <c r="BU27" s="7">
        <f t="shared" si="49"/>
        <v>0</v>
      </c>
      <c r="BV27" s="7">
        <v>0</v>
      </c>
      <c r="BW27" s="7">
        <v>0</v>
      </c>
      <c r="BX27" s="7">
        <f t="shared" si="50"/>
        <v>0</v>
      </c>
      <c r="BY27" s="7">
        <v>0</v>
      </c>
      <c r="BZ27" s="7">
        <v>0</v>
      </c>
      <c r="CA27" s="7">
        <f t="shared" si="51"/>
        <v>0</v>
      </c>
    </row>
    <row r="28" spans="1:79" hidden="1" x14ac:dyDescent="0.25"/>
    <row r="29" spans="1:79" hidden="1" x14ac:dyDescent="0.25">
      <c r="A29" s="8" t="s">
        <v>155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</row>
    <row r="30" spans="1:79" hidden="1" x14ac:dyDescent="0.25">
      <c r="A30" s="49" t="s">
        <v>148</v>
      </c>
      <c r="B30" s="7">
        <v>3.2666666666666664E-3</v>
      </c>
      <c r="C30" s="7">
        <v>1.5833333333333333E-3</v>
      </c>
      <c r="D30" s="7">
        <f>B30 - C30</f>
        <v>1.6833333333333331E-3</v>
      </c>
      <c r="E30" s="7">
        <v>3.2666666666666664E-3</v>
      </c>
      <c r="F30" s="7">
        <v>1.5833333333333333E-3</v>
      </c>
      <c r="G30" s="7">
        <f>E30 - F30</f>
        <v>1.6833333333333331E-3</v>
      </c>
      <c r="H30" s="7">
        <v>3.2666666666666664E-3</v>
      </c>
      <c r="I30" s="7">
        <v>1.5833333333333333E-3</v>
      </c>
      <c r="J30" s="7">
        <f>H30 - I30</f>
        <v>1.6833333333333331E-3</v>
      </c>
      <c r="K30" s="7">
        <v>3.2666666666666664E-3</v>
      </c>
      <c r="L30" s="7">
        <v>1.5833333333333333E-3</v>
      </c>
      <c r="M30" s="7">
        <f>K30 - L30</f>
        <v>1.6833333333333331E-3</v>
      </c>
      <c r="N30" s="7">
        <v>3.2666666666666664E-3</v>
      </c>
      <c r="O30" s="7">
        <v>1.5833333333333333E-3</v>
      </c>
      <c r="P30" s="7">
        <f>N30 - O30</f>
        <v>1.6833333333333331E-3</v>
      </c>
      <c r="Q30" s="7">
        <v>3.2666666666666664E-3</v>
      </c>
      <c r="R30" s="7">
        <v>1.5833333333333333E-3</v>
      </c>
      <c r="S30" s="7">
        <f>Q30 - R30</f>
        <v>1.6833333333333331E-3</v>
      </c>
      <c r="T30" s="7">
        <v>3.2666666666666664E-3</v>
      </c>
      <c r="U30" s="7">
        <v>1.5833333333333333E-3</v>
      </c>
      <c r="V30" s="7">
        <f>T30 - U30</f>
        <v>1.6833333333333331E-3</v>
      </c>
      <c r="W30" s="7">
        <v>3.2666666666666664E-3</v>
      </c>
      <c r="X30" s="7">
        <v>1.5833333333333333E-3</v>
      </c>
      <c r="Y30" s="7">
        <f>W30 - X30</f>
        <v>1.6833333333333331E-3</v>
      </c>
      <c r="Z30" s="7">
        <v>3.2666666666666664E-3</v>
      </c>
      <c r="AA30" s="7">
        <v>1.5833333333333333E-3</v>
      </c>
      <c r="AB30" s="7">
        <f>Z30 - AA30</f>
        <v>1.6833333333333331E-3</v>
      </c>
      <c r="AC30" s="7">
        <v>3.2666666666666664E-3</v>
      </c>
      <c r="AD30" s="7">
        <v>1.5833333333333333E-3</v>
      </c>
      <c r="AE30" s="7">
        <f>AC30 - AD30</f>
        <v>1.6833333333333331E-3</v>
      </c>
      <c r="AF30" s="7">
        <v>3.2666666666666664E-3</v>
      </c>
      <c r="AG30" s="7">
        <v>1.5833333333333333E-3</v>
      </c>
      <c r="AH30" s="7">
        <f>AF30 - AG30</f>
        <v>1.6833333333333331E-3</v>
      </c>
      <c r="AI30" s="7">
        <v>3.2666666666666664E-3</v>
      </c>
      <c r="AJ30" s="7">
        <v>1.5833333333333333E-3</v>
      </c>
      <c r="AK30" s="7">
        <f>AI30 - AJ30</f>
        <v>1.6833333333333331E-3</v>
      </c>
      <c r="AL30" s="7">
        <v>3.2666666666666664E-3</v>
      </c>
      <c r="AM30" s="7">
        <v>1.5833333333333333E-3</v>
      </c>
      <c r="AN30" s="7">
        <f>AL30 - AM30</f>
        <v>1.6833333333333331E-3</v>
      </c>
      <c r="AO30" s="7">
        <v>3.2666666666666664E-3</v>
      </c>
      <c r="AP30" s="7">
        <v>1.5833333333333333E-3</v>
      </c>
      <c r="AQ30" s="7">
        <f>AO30 - AP30</f>
        <v>1.6833333333333331E-3</v>
      </c>
      <c r="AR30" s="7">
        <v>3.2666666666666664E-3</v>
      </c>
      <c r="AS30" s="7">
        <v>1.5833333333333333E-3</v>
      </c>
      <c r="AT30" s="7">
        <f>AR30 - AS30</f>
        <v>1.6833333333333331E-3</v>
      </c>
      <c r="AU30" s="7">
        <v>3.2666666666666664E-3</v>
      </c>
      <c r="AV30" s="7">
        <v>1.5833333333333333E-3</v>
      </c>
      <c r="AW30" s="7">
        <f>AU30 - AV30</f>
        <v>1.6833333333333331E-3</v>
      </c>
      <c r="AX30" s="7">
        <v>3.2666666666666664E-3</v>
      </c>
      <c r="AY30" s="7">
        <v>1.5833333333333333E-3</v>
      </c>
      <c r="AZ30" s="7">
        <f>AX30 - AY30</f>
        <v>1.6833333333333331E-3</v>
      </c>
      <c r="BA30" s="7">
        <v>3.2666666666666664E-3</v>
      </c>
      <c r="BB30" s="7">
        <v>1.5833333333333333E-3</v>
      </c>
      <c r="BC30" s="7">
        <f>BA30 - BB30</f>
        <v>1.6833333333333331E-3</v>
      </c>
      <c r="BD30" s="7">
        <v>3.2666666666666664E-3</v>
      </c>
      <c r="BE30" s="7">
        <v>1.5833333333333333E-3</v>
      </c>
      <c r="BF30" s="7">
        <f>BD30 - BE30</f>
        <v>1.6833333333333331E-3</v>
      </c>
      <c r="BG30" s="7">
        <v>3.2666666666666664E-3</v>
      </c>
      <c r="BH30" s="7">
        <v>1.5833333333333333E-3</v>
      </c>
      <c r="BI30" s="7">
        <f>BG30 - BH30</f>
        <v>1.6833333333333331E-3</v>
      </c>
      <c r="BJ30" s="7">
        <v>3.2666666666666664E-3</v>
      </c>
      <c r="BK30" s="7">
        <v>1.5833333333333333E-3</v>
      </c>
      <c r="BL30" s="7">
        <f>BJ30 - BK30</f>
        <v>1.6833333333333331E-3</v>
      </c>
      <c r="BM30" s="7">
        <v>3.2666666666666664E-3</v>
      </c>
      <c r="BN30" s="7">
        <v>1.5833333333333333E-3</v>
      </c>
      <c r="BO30" s="7">
        <f>BM30 - BN30</f>
        <v>1.6833333333333331E-3</v>
      </c>
      <c r="BP30" s="7">
        <v>3.2666666666666664E-3</v>
      </c>
      <c r="BQ30" s="7">
        <v>1.5833333333333333E-3</v>
      </c>
      <c r="BR30" s="7">
        <f>BP30 - BQ30</f>
        <v>1.6833333333333331E-3</v>
      </c>
      <c r="BS30" s="7">
        <v>3.2666666666666664E-3</v>
      </c>
      <c r="BT30" s="7">
        <v>1.5833333333333333E-3</v>
      </c>
      <c r="BU30" s="7">
        <f>BS30 - BT30</f>
        <v>1.6833333333333331E-3</v>
      </c>
      <c r="BV30" s="7">
        <v>3.2666666666666664E-3</v>
      </c>
      <c r="BW30" s="7">
        <v>1.5833333333333333E-3</v>
      </c>
      <c r="BX30" s="7">
        <f>BV30 - BW30</f>
        <v>1.6833333333333331E-3</v>
      </c>
      <c r="BY30" s="7">
        <v>3.2666666666666664E-3</v>
      </c>
      <c r="BZ30" s="7">
        <v>1.5833333333333333E-3</v>
      </c>
      <c r="CA30" s="7">
        <f>BY30 - BZ30</f>
        <v>1.6833333333333331E-3</v>
      </c>
    </row>
    <row r="31" spans="1:79" hidden="1" x14ac:dyDescent="0.25"/>
    <row r="32" spans="1:79" hidden="1" x14ac:dyDescent="0.25">
      <c r="A32" s="8" t="s">
        <v>156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idden="1" x14ac:dyDescent="0.25">
      <c r="A33" s="49" t="s">
        <v>148</v>
      </c>
      <c r="B33" s="7">
        <v>2.0500000000000002E-3</v>
      </c>
      <c r="C33" s="7">
        <v>1.5833333333333333E-3</v>
      </c>
      <c r="D33" s="7">
        <f>B33 - C33</f>
        <v>4.6666666666666688E-4</v>
      </c>
      <c r="E33" s="7">
        <v>2.0500000000000002E-3</v>
      </c>
      <c r="F33" s="7">
        <v>1.5833333333333333E-3</v>
      </c>
      <c r="G33" s="7">
        <f>E33 - F33</f>
        <v>4.6666666666666688E-4</v>
      </c>
      <c r="H33" s="7">
        <v>2.0500000000000002E-3</v>
      </c>
      <c r="I33" s="7">
        <v>1.5833333333333333E-3</v>
      </c>
      <c r="J33" s="7">
        <f>H33 - I33</f>
        <v>4.6666666666666688E-4</v>
      </c>
      <c r="K33" s="7">
        <v>2.0500000000000002E-3</v>
      </c>
      <c r="L33" s="7">
        <v>1.5833333333333333E-3</v>
      </c>
      <c r="M33" s="7">
        <f>K33 - L33</f>
        <v>4.6666666666666688E-4</v>
      </c>
      <c r="N33" s="7">
        <v>2.0500000000000002E-3</v>
      </c>
      <c r="O33" s="7">
        <v>1.5833333333333333E-3</v>
      </c>
      <c r="P33" s="7">
        <f>N33 - O33</f>
        <v>4.6666666666666688E-4</v>
      </c>
      <c r="Q33" s="7">
        <v>2.0500000000000002E-3</v>
      </c>
      <c r="R33" s="7">
        <v>1.5833333333333333E-3</v>
      </c>
      <c r="S33" s="7">
        <f>Q33 - R33</f>
        <v>4.6666666666666688E-4</v>
      </c>
      <c r="T33" s="7">
        <v>2.0500000000000002E-3</v>
      </c>
      <c r="U33" s="7">
        <v>1.5833333333333333E-3</v>
      </c>
      <c r="V33" s="7">
        <f>T33 - U33</f>
        <v>4.6666666666666688E-4</v>
      </c>
      <c r="W33" s="7">
        <v>2.0500000000000002E-3</v>
      </c>
      <c r="X33" s="7">
        <v>1.5833333333333333E-3</v>
      </c>
      <c r="Y33" s="7">
        <f>W33 - X33</f>
        <v>4.6666666666666688E-4</v>
      </c>
      <c r="Z33" s="7">
        <v>2.0500000000000002E-3</v>
      </c>
      <c r="AA33" s="7">
        <v>1.5833333333333333E-3</v>
      </c>
      <c r="AB33" s="7">
        <f>Z33 - AA33</f>
        <v>4.6666666666666688E-4</v>
      </c>
      <c r="AC33" s="7">
        <v>2.0500000000000002E-3</v>
      </c>
      <c r="AD33" s="7">
        <v>1.5833333333333333E-3</v>
      </c>
      <c r="AE33" s="7">
        <f>AC33 - AD33</f>
        <v>4.6666666666666688E-4</v>
      </c>
      <c r="AF33" s="7">
        <v>2.0500000000000002E-3</v>
      </c>
      <c r="AG33" s="7">
        <v>1.5833333333333333E-3</v>
      </c>
      <c r="AH33" s="7">
        <f>AF33 - AG33</f>
        <v>4.6666666666666688E-4</v>
      </c>
      <c r="AI33" s="7">
        <v>2.0500000000000002E-3</v>
      </c>
      <c r="AJ33" s="7">
        <v>1.5833333333333333E-3</v>
      </c>
      <c r="AK33" s="7">
        <f>AI33 - AJ33</f>
        <v>4.6666666666666688E-4</v>
      </c>
      <c r="AL33" s="7">
        <v>2.0500000000000002E-3</v>
      </c>
      <c r="AM33" s="7">
        <v>1.5833333333333333E-3</v>
      </c>
      <c r="AN33" s="7">
        <f>AL33 - AM33</f>
        <v>4.6666666666666688E-4</v>
      </c>
      <c r="AO33" s="7">
        <v>2.0500000000000002E-3</v>
      </c>
      <c r="AP33" s="7">
        <v>1.5833333333333333E-3</v>
      </c>
      <c r="AQ33" s="7">
        <f>AO33 - AP33</f>
        <v>4.6666666666666688E-4</v>
      </c>
      <c r="AR33" s="7">
        <v>2.0500000000000002E-3</v>
      </c>
      <c r="AS33" s="7">
        <v>1.5833333333333333E-3</v>
      </c>
      <c r="AT33" s="7">
        <f>AR33 - AS33</f>
        <v>4.6666666666666688E-4</v>
      </c>
      <c r="AU33" s="7">
        <v>2.0500000000000002E-3</v>
      </c>
      <c r="AV33" s="7">
        <v>1.5833333333333333E-3</v>
      </c>
      <c r="AW33" s="7">
        <f>AU33 - AV33</f>
        <v>4.6666666666666688E-4</v>
      </c>
      <c r="AX33" s="7">
        <v>2.0500000000000002E-3</v>
      </c>
      <c r="AY33" s="7">
        <v>1.5833333333333333E-3</v>
      </c>
      <c r="AZ33" s="7">
        <f>AX33 - AY33</f>
        <v>4.6666666666666688E-4</v>
      </c>
      <c r="BA33" s="7">
        <v>2.0500000000000002E-3</v>
      </c>
      <c r="BB33" s="7">
        <v>1.5833333333333333E-3</v>
      </c>
      <c r="BC33" s="7">
        <f>BA33 - BB33</f>
        <v>4.6666666666666688E-4</v>
      </c>
      <c r="BD33" s="7">
        <v>2.0500000000000002E-3</v>
      </c>
      <c r="BE33" s="7">
        <v>1.5833333333333333E-3</v>
      </c>
      <c r="BF33" s="7">
        <f>BD33 - BE33</f>
        <v>4.6666666666666688E-4</v>
      </c>
      <c r="BG33" s="7">
        <v>2.0500000000000002E-3</v>
      </c>
      <c r="BH33" s="7">
        <v>1.5833333333333333E-3</v>
      </c>
      <c r="BI33" s="7">
        <f>BG33 - BH33</f>
        <v>4.6666666666666688E-4</v>
      </c>
      <c r="BJ33" s="7">
        <v>2.0500000000000002E-3</v>
      </c>
      <c r="BK33" s="7">
        <v>1.5833333333333333E-3</v>
      </c>
      <c r="BL33" s="7">
        <f>BJ33 - BK33</f>
        <v>4.6666666666666688E-4</v>
      </c>
      <c r="BM33" s="7">
        <v>2.0500000000000002E-3</v>
      </c>
      <c r="BN33" s="7">
        <v>1.5833333333333333E-3</v>
      </c>
      <c r="BO33" s="7">
        <f>BM33 - BN33</f>
        <v>4.6666666666666688E-4</v>
      </c>
      <c r="BP33" s="7">
        <v>2.0500000000000002E-3</v>
      </c>
      <c r="BQ33" s="7">
        <v>1.5833333333333333E-3</v>
      </c>
      <c r="BR33" s="7">
        <f>BP33 - BQ33</f>
        <v>4.6666666666666688E-4</v>
      </c>
      <c r="BS33" s="7">
        <v>2.0500000000000002E-3</v>
      </c>
      <c r="BT33" s="7">
        <v>1.5833333333333333E-3</v>
      </c>
      <c r="BU33" s="7">
        <f>BS33 - BT33</f>
        <v>4.6666666666666688E-4</v>
      </c>
      <c r="BV33" s="7">
        <v>2.0500000000000002E-3</v>
      </c>
      <c r="BW33" s="7">
        <v>1.5833333333333333E-3</v>
      </c>
      <c r="BX33" s="7">
        <f>BV33 - BW33</f>
        <v>4.6666666666666688E-4</v>
      </c>
      <c r="BY33" s="7">
        <v>2.0500000000000002E-3</v>
      </c>
      <c r="BZ33" s="7">
        <v>1.5833333333333333E-3</v>
      </c>
      <c r="CA33" s="7">
        <f>BY33 - BZ33</f>
        <v>4.6666666666666688E-4</v>
      </c>
    </row>
    <row r="34" spans="1:79" hidden="1" x14ac:dyDescent="0.25"/>
    <row r="35" spans="1:79" x14ac:dyDescent="0.25">
      <c r="A35" s="10" t="s">
        <v>68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</row>
    <row r="36" spans="1:79" hidden="1" outlineLevel="1" x14ac:dyDescent="0.25">
      <c r="A36" s="9" t="s">
        <v>146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</row>
    <row r="37" spans="1:79" hidden="1" outlineLevel="1" x14ac:dyDescent="0.25">
      <c r="A37" s="8" t="s">
        <v>147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</row>
    <row r="38" spans="1:79" hidden="1" outlineLevel="1" x14ac:dyDescent="0.25">
      <c r="A38" s="49" t="s">
        <v>148</v>
      </c>
      <c r="B38" s="7">
        <v>5.2666666666666669E-3</v>
      </c>
      <c r="C38" s="7">
        <v>5.3249999999999999E-3</v>
      </c>
      <c r="D38" s="7">
        <f>B38 - C38</f>
        <v>-5.833333333333298E-5</v>
      </c>
      <c r="E38" s="7">
        <v>5.2666666666666669E-3</v>
      </c>
      <c r="F38" s="7">
        <v>5.3249999999999999E-3</v>
      </c>
      <c r="G38" s="7">
        <f>E38 - F38</f>
        <v>-5.833333333333298E-5</v>
      </c>
      <c r="H38" s="7">
        <v>5.2666666666666669E-3</v>
      </c>
      <c r="I38" s="7">
        <v>5.3249999999999999E-3</v>
      </c>
      <c r="J38" s="7">
        <f>H38 - I38</f>
        <v>-5.833333333333298E-5</v>
      </c>
      <c r="K38" s="7">
        <v>5.2666666666666669E-3</v>
      </c>
      <c r="L38" s="7">
        <v>5.3249999999999999E-3</v>
      </c>
      <c r="M38" s="7">
        <f>K38 - L38</f>
        <v>-5.833333333333298E-5</v>
      </c>
      <c r="N38" s="7">
        <v>5.2666666666666669E-3</v>
      </c>
      <c r="O38" s="7">
        <v>5.3249999999999999E-3</v>
      </c>
      <c r="P38" s="7">
        <f>N38 - O38</f>
        <v>-5.833333333333298E-5</v>
      </c>
      <c r="Q38" s="7">
        <v>5.2666666666666669E-3</v>
      </c>
      <c r="R38" s="7">
        <v>5.3249999999999999E-3</v>
      </c>
      <c r="S38" s="7">
        <f>Q38 - R38</f>
        <v>-5.833333333333298E-5</v>
      </c>
      <c r="T38" s="7">
        <v>5.2666666666666669E-3</v>
      </c>
      <c r="U38" s="7">
        <v>5.3249999999999999E-3</v>
      </c>
      <c r="V38" s="7">
        <f>T38 - U38</f>
        <v>-5.833333333333298E-5</v>
      </c>
      <c r="W38" s="7">
        <v>5.2666666666666669E-3</v>
      </c>
      <c r="X38" s="7">
        <v>5.3249999999999999E-3</v>
      </c>
      <c r="Y38" s="7">
        <f>W38 - X38</f>
        <v>-5.833333333333298E-5</v>
      </c>
      <c r="Z38" s="7">
        <v>5.2666666666666669E-3</v>
      </c>
      <c r="AA38" s="7">
        <v>5.3249999999999999E-3</v>
      </c>
      <c r="AB38" s="7">
        <f>Z38 - AA38</f>
        <v>-5.833333333333298E-5</v>
      </c>
      <c r="AC38" s="7">
        <v>5.2666666666666669E-3</v>
      </c>
      <c r="AD38" s="7">
        <v>5.3249999999999999E-3</v>
      </c>
      <c r="AE38" s="7">
        <f>AC38 - AD38</f>
        <v>-5.833333333333298E-5</v>
      </c>
      <c r="AF38" s="7">
        <v>5.2666666666666669E-3</v>
      </c>
      <c r="AG38" s="7">
        <v>5.3249999999999999E-3</v>
      </c>
      <c r="AH38" s="7">
        <f>AF38 - AG38</f>
        <v>-5.833333333333298E-5</v>
      </c>
      <c r="AI38" s="7">
        <v>5.2666666666666669E-3</v>
      </c>
      <c r="AJ38" s="7">
        <v>5.3249999999999999E-3</v>
      </c>
      <c r="AK38" s="7">
        <f>AI38 - AJ38</f>
        <v>-5.833333333333298E-5</v>
      </c>
      <c r="AL38" s="7">
        <v>5.2666666666666669E-3</v>
      </c>
      <c r="AM38" s="7">
        <v>5.3249999999999999E-3</v>
      </c>
      <c r="AN38" s="7">
        <f>AL38 - AM38</f>
        <v>-5.833333333333298E-5</v>
      </c>
      <c r="AO38" s="7">
        <v>5.2666666666666669E-3</v>
      </c>
      <c r="AP38" s="7">
        <v>5.3249999999999999E-3</v>
      </c>
      <c r="AQ38" s="7">
        <f>AO38 - AP38</f>
        <v>-5.833333333333298E-5</v>
      </c>
      <c r="AR38" s="7">
        <v>5.2666666666666669E-3</v>
      </c>
      <c r="AS38" s="7">
        <v>5.3249999999999999E-3</v>
      </c>
      <c r="AT38" s="7">
        <f>AR38 - AS38</f>
        <v>-5.833333333333298E-5</v>
      </c>
      <c r="AU38" s="7">
        <v>5.2666666666666669E-3</v>
      </c>
      <c r="AV38" s="7">
        <v>5.3249999999999999E-3</v>
      </c>
      <c r="AW38" s="7">
        <f>AU38 - AV38</f>
        <v>-5.833333333333298E-5</v>
      </c>
      <c r="AX38" s="7">
        <v>5.2666666666666669E-3</v>
      </c>
      <c r="AY38" s="7">
        <v>5.3249999999999999E-3</v>
      </c>
      <c r="AZ38" s="7">
        <f>AX38 - AY38</f>
        <v>-5.833333333333298E-5</v>
      </c>
      <c r="BA38" s="7">
        <v>5.2666666666666669E-3</v>
      </c>
      <c r="BB38" s="7">
        <v>5.3249999999999999E-3</v>
      </c>
      <c r="BC38" s="7">
        <f>BA38 - BB38</f>
        <v>-5.833333333333298E-5</v>
      </c>
      <c r="BD38" s="7">
        <v>5.2666666666666669E-3</v>
      </c>
      <c r="BE38" s="7">
        <v>5.3249999999999999E-3</v>
      </c>
      <c r="BF38" s="7">
        <f>BD38 - BE38</f>
        <v>-5.833333333333298E-5</v>
      </c>
      <c r="BG38" s="7">
        <v>5.2666666666666669E-3</v>
      </c>
      <c r="BH38" s="7">
        <v>5.3249999999999999E-3</v>
      </c>
      <c r="BI38" s="7">
        <f>BG38 - BH38</f>
        <v>-5.833333333333298E-5</v>
      </c>
      <c r="BJ38" s="7">
        <v>5.2666666666666669E-3</v>
      </c>
      <c r="BK38" s="7">
        <v>5.3249999999999999E-3</v>
      </c>
      <c r="BL38" s="7">
        <f>BJ38 - BK38</f>
        <v>-5.833333333333298E-5</v>
      </c>
      <c r="BM38" s="7">
        <v>5.2666666666666669E-3</v>
      </c>
      <c r="BN38" s="7">
        <v>5.3249999999999999E-3</v>
      </c>
      <c r="BO38" s="7">
        <f>BM38 - BN38</f>
        <v>-5.833333333333298E-5</v>
      </c>
      <c r="BP38" s="7">
        <v>5.2666666666666669E-3</v>
      </c>
      <c r="BQ38" s="7">
        <v>5.3249999999999999E-3</v>
      </c>
      <c r="BR38" s="7">
        <f>BP38 - BQ38</f>
        <v>-5.833333333333298E-5</v>
      </c>
      <c r="BS38" s="7">
        <v>5.2666666666666669E-3</v>
      </c>
      <c r="BT38" s="7">
        <v>5.3249999999999999E-3</v>
      </c>
      <c r="BU38" s="7">
        <f>BS38 - BT38</f>
        <v>-5.833333333333298E-5</v>
      </c>
      <c r="BV38" s="7">
        <v>5.2666666666666669E-3</v>
      </c>
      <c r="BW38" s="7">
        <v>5.3249999999999999E-3</v>
      </c>
      <c r="BX38" s="7">
        <f>BV38 - BW38</f>
        <v>-5.833333333333298E-5</v>
      </c>
      <c r="BY38" s="7">
        <v>5.2666666666666669E-3</v>
      </c>
      <c r="BZ38" s="7">
        <v>5.3249999999999999E-3</v>
      </c>
      <c r="CA38" s="7">
        <f>BY38 - BZ38</f>
        <v>-5.833333333333298E-5</v>
      </c>
    </row>
    <row r="39" spans="1:79" hidden="1" outlineLevel="1" x14ac:dyDescent="0.25"/>
    <row r="40" spans="1:79" hidden="1" outlineLevel="1" x14ac:dyDescent="0.25">
      <c r="A40" s="8" t="s">
        <v>157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</row>
    <row r="41" spans="1:79" hidden="1" outlineLevel="1" x14ac:dyDescent="0.25">
      <c r="A41" s="49" t="s">
        <v>148</v>
      </c>
      <c r="B41" s="7">
        <v>5.2666666666666669E-3</v>
      </c>
      <c r="C41" s="7">
        <v>3.1999999999999997E-3</v>
      </c>
      <c r="D41" s="7">
        <f>B41 - C41</f>
        <v>2.0666666666666672E-3</v>
      </c>
      <c r="E41" s="7">
        <v>5.2666666666666669E-3</v>
      </c>
      <c r="F41" s="7">
        <v>3.1999999999999997E-3</v>
      </c>
      <c r="G41" s="7">
        <f>E41 - F41</f>
        <v>2.0666666666666672E-3</v>
      </c>
      <c r="H41" s="7">
        <v>5.2666666666666669E-3</v>
      </c>
      <c r="I41" s="7">
        <v>3.1999999999999997E-3</v>
      </c>
      <c r="J41" s="7">
        <f>H41 - I41</f>
        <v>2.0666666666666672E-3</v>
      </c>
      <c r="K41" s="7">
        <v>5.2666666666666669E-3</v>
      </c>
      <c r="L41" s="7">
        <v>3.1999999999999997E-3</v>
      </c>
      <c r="M41" s="7">
        <f>K41 - L41</f>
        <v>2.0666666666666672E-3</v>
      </c>
      <c r="N41" s="7">
        <v>5.2666666666666669E-3</v>
      </c>
      <c r="O41" s="7">
        <v>3.1999999999999997E-3</v>
      </c>
      <c r="P41" s="7">
        <f>N41 - O41</f>
        <v>2.0666666666666672E-3</v>
      </c>
      <c r="Q41" s="7">
        <v>5.2666666666666669E-3</v>
      </c>
      <c r="R41" s="7">
        <v>3.1999999999999997E-3</v>
      </c>
      <c r="S41" s="7">
        <f>Q41 - R41</f>
        <v>2.0666666666666672E-3</v>
      </c>
      <c r="T41" s="7">
        <v>5.2666666666666669E-3</v>
      </c>
      <c r="U41" s="7">
        <v>3.1999999999999997E-3</v>
      </c>
      <c r="V41" s="7">
        <f>T41 - U41</f>
        <v>2.0666666666666672E-3</v>
      </c>
      <c r="W41" s="7">
        <v>5.2666666666666669E-3</v>
      </c>
      <c r="X41" s="7">
        <v>3.1999999999999997E-3</v>
      </c>
      <c r="Y41" s="7">
        <f>W41 - X41</f>
        <v>2.0666666666666672E-3</v>
      </c>
      <c r="Z41" s="7">
        <v>5.2666666666666669E-3</v>
      </c>
      <c r="AA41" s="7">
        <v>3.1999999999999997E-3</v>
      </c>
      <c r="AB41" s="7">
        <f>Z41 - AA41</f>
        <v>2.0666666666666672E-3</v>
      </c>
      <c r="AC41" s="7">
        <v>5.2666666666666669E-3</v>
      </c>
      <c r="AD41" s="7">
        <v>3.1999999999999997E-3</v>
      </c>
      <c r="AE41" s="7">
        <f>AC41 - AD41</f>
        <v>2.0666666666666672E-3</v>
      </c>
      <c r="AF41" s="7">
        <v>5.2666666666666669E-3</v>
      </c>
      <c r="AG41" s="7">
        <v>3.1999999999999997E-3</v>
      </c>
      <c r="AH41" s="7">
        <f>AF41 - AG41</f>
        <v>2.0666666666666672E-3</v>
      </c>
      <c r="AI41" s="7">
        <v>5.2666666666666669E-3</v>
      </c>
      <c r="AJ41" s="7">
        <v>3.1999999999999997E-3</v>
      </c>
      <c r="AK41" s="7">
        <f>AI41 - AJ41</f>
        <v>2.0666666666666672E-3</v>
      </c>
      <c r="AL41" s="7">
        <v>5.2666666666666669E-3</v>
      </c>
      <c r="AM41" s="7">
        <v>3.1999999999999997E-3</v>
      </c>
      <c r="AN41" s="7">
        <f>AL41 - AM41</f>
        <v>2.0666666666666672E-3</v>
      </c>
      <c r="AO41" s="7">
        <v>5.2666666666666669E-3</v>
      </c>
      <c r="AP41" s="7">
        <v>3.1999999999999997E-3</v>
      </c>
      <c r="AQ41" s="7">
        <f>AO41 - AP41</f>
        <v>2.0666666666666672E-3</v>
      </c>
      <c r="AR41" s="7">
        <v>5.2666666666666669E-3</v>
      </c>
      <c r="AS41" s="7">
        <v>3.1999999999999997E-3</v>
      </c>
      <c r="AT41" s="7">
        <f>AR41 - AS41</f>
        <v>2.0666666666666672E-3</v>
      </c>
      <c r="AU41" s="7">
        <v>5.2666666666666669E-3</v>
      </c>
      <c r="AV41" s="7">
        <v>3.1999999999999997E-3</v>
      </c>
      <c r="AW41" s="7">
        <f>AU41 - AV41</f>
        <v>2.0666666666666672E-3</v>
      </c>
      <c r="AX41" s="7">
        <v>5.2666666666666669E-3</v>
      </c>
      <c r="AY41" s="7">
        <v>3.1999999999999997E-3</v>
      </c>
      <c r="AZ41" s="7">
        <f>AX41 - AY41</f>
        <v>2.0666666666666672E-3</v>
      </c>
      <c r="BA41" s="7">
        <v>5.2666666666666669E-3</v>
      </c>
      <c r="BB41" s="7">
        <v>3.1999999999999997E-3</v>
      </c>
      <c r="BC41" s="7">
        <f>BA41 - BB41</f>
        <v>2.0666666666666672E-3</v>
      </c>
      <c r="BD41" s="7">
        <v>5.2666666666666669E-3</v>
      </c>
      <c r="BE41" s="7">
        <v>3.1999999999999997E-3</v>
      </c>
      <c r="BF41" s="7">
        <f>BD41 - BE41</f>
        <v>2.0666666666666672E-3</v>
      </c>
      <c r="BG41" s="7">
        <v>5.2666666666666669E-3</v>
      </c>
      <c r="BH41" s="7">
        <v>3.1999999999999997E-3</v>
      </c>
      <c r="BI41" s="7">
        <f>BG41 - BH41</f>
        <v>2.0666666666666672E-3</v>
      </c>
      <c r="BJ41" s="7">
        <v>5.2666666666666669E-3</v>
      </c>
      <c r="BK41" s="7">
        <v>3.1999999999999997E-3</v>
      </c>
      <c r="BL41" s="7">
        <f>BJ41 - BK41</f>
        <v>2.0666666666666672E-3</v>
      </c>
      <c r="BM41" s="7">
        <v>5.2666666666666669E-3</v>
      </c>
      <c r="BN41" s="7">
        <v>3.1999999999999997E-3</v>
      </c>
      <c r="BO41" s="7">
        <f>BM41 - BN41</f>
        <v>2.0666666666666672E-3</v>
      </c>
      <c r="BP41" s="7">
        <v>5.2666666666666669E-3</v>
      </c>
      <c r="BQ41" s="7">
        <v>3.1999999999999997E-3</v>
      </c>
      <c r="BR41" s="7">
        <f>BP41 - BQ41</f>
        <v>2.0666666666666672E-3</v>
      </c>
      <c r="BS41" s="7">
        <v>5.2666666666666669E-3</v>
      </c>
      <c r="BT41" s="7">
        <v>3.1999999999999997E-3</v>
      </c>
      <c r="BU41" s="7">
        <f>BS41 - BT41</f>
        <v>2.0666666666666672E-3</v>
      </c>
      <c r="BV41" s="7">
        <v>5.2666666666666669E-3</v>
      </c>
      <c r="BW41" s="7">
        <v>3.1999999999999997E-3</v>
      </c>
      <c r="BX41" s="7">
        <f>BV41 - BW41</f>
        <v>2.0666666666666672E-3</v>
      </c>
      <c r="BY41" s="7">
        <v>5.2666666666666669E-3</v>
      </c>
      <c r="BZ41" s="7">
        <v>3.1999999999999997E-3</v>
      </c>
      <c r="CA41" s="7">
        <f>BY41 - BZ41</f>
        <v>2.0666666666666672E-3</v>
      </c>
    </row>
    <row r="42" spans="1:79" hidden="1" outlineLevel="1" x14ac:dyDescent="0.25"/>
    <row r="43" spans="1:79" hidden="1" outlineLevel="1" x14ac:dyDescent="0.25">
      <c r="A43" s="8" t="s">
        <v>158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</row>
    <row r="44" spans="1:79" hidden="1" outlineLevel="1" x14ac:dyDescent="0.25">
      <c r="A44" s="49" t="s">
        <v>149</v>
      </c>
      <c r="B44" s="7">
        <v>0</v>
      </c>
      <c r="C44" s="7">
        <v>0</v>
      </c>
      <c r="D44" s="7">
        <f>B44 - C44</f>
        <v>0</v>
      </c>
      <c r="E44" s="7">
        <v>0</v>
      </c>
      <c r="F44" s="7">
        <v>0</v>
      </c>
      <c r="G44" s="7">
        <f>E44 - F44</f>
        <v>0</v>
      </c>
      <c r="H44" s="7">
        <v>0</v>
      </c>
      <c r="I44" s="7">
        <v>0</v>
      </c>
      <c r="J44" s="7">
        <f>H44 - I44</f>
        <v>0</v>
      </c>
      <c r="K44" s="7">
        <v>0</v>
      </c>
      <c r="L44" s="7">
        <v>0</v>
      </c>
      <c r="M44" s="7">
        <f>K44 - L44</f>
        <v>0</v>
      </c>
      <c r="N44" s="7">
        <v>0</v>
      </c>
      <c r="O44" s="7">
        <v>0</v>
      </c>
      <c r="P44" s="7">
        <f>N44 - O44</f>
        <v>0</v>
      </c>
      <c r="Q44" s="7">
        <v>0</v>
      </c>
      <c r="R44" s="7">
        <v>0</v>
      </c>
      <c r="S44" s="7">
        <f>Q44 - R44</f>
        <v>0</v>
      </c>
      <c r="T44" s="7">
        <v>0</v>
      </c>
      <c r="U44" s="7">
        <v>0</v>
      </c>
      <c r="V44" s="7">
        <f>T44 - U44</f>
        <v>0</v>
      </c>
      <c r="W44" s="7">
        <v>0</v>
      </c>
      <c r="X44" s="7">
        <v>0</v>
      </c>
      <c r="Y44" s="7">
        <f>W44 - X44</f>
        <v>0</v>
      </c>
      <c r="Z44" s="7">
        <v>0</v>
      </c>
      <c r="AA44" s="7">
        <v>0</v>
      </c>
      <c r="AB44" s="7">
        <f>Z44 - AA44</f>
        <v>0</v>
      </c>
      <c r="AC44" s="7">
        <v>0</v>
      </c>
      <c r="AD44" s="7">
        <v>0</v>
      </c>
      <c r="AE44" s="7">
        <f>AC44 - AD44</f>
        <v>0</v>
      </c>
      <c r="AF44" s="7">
        <v>0</v>
      </c>
      <c r="AG44" s="7">
        <v>0</v>
      </c>
      <c r="AH44" s="7">
        <f>AF44 - AG44</f>
        <v>0</v>
      </c>
      <c r="AI44" s="7">
        <v>0</v>
      </c>
      <c r="AJ44" s="7">
        <v>0</v>
      </c>
      <c r="AK44" s="7">
        <f>AI44 - AJ44</f>
        <v>0</v>
      </c>
      <c r="AL44" s="7">
        <v>0</v>
      </c>
      <c r="AM44" s="7">
        <v>0</v>
      </c>
      <c r="AN44" s="7">
        <f>AL44 - AM44</f>
        <v>0</v>
      </c>
      <c r="AO44" s="7">
        <v>0</v>
      </c>
      <c r="AP44" s="7">
        <v>0</v>
      </c>
      <c r="AQ44" s="7">
        <f>AO44 - AP44</f>
        <v>0</v>
      </c>
      <c r="AR44" s="7">
        <v>0</v>
      </c>
      <c r="AS44" s="7">
        <v>0</v>
      </c>
      <c r="AT44" s="7">
        <f>AR44 - AS44</f>
        <v>0</v>
      </c>
      <c r="AU44" s="7">
        <v>0</v>
      </c>
      <c r="AV44" s="7">
        <v>0</v>
      </c>
      <c r="AW44" s="7">
        <f>AU44 - AV44</f>
        <v>0</v>
      </c>
      <c r="AX44" s="7">
        <v>0</v>
      </c>
      <c r="AY44" s="7">
        <v>0</v>
      </c>
      <c r="AZ44" s="7">
        <f>AX44 - AY44</f>
        <v>0</v>
      </c>
      <c r="BA44" s="7">
        <v>0</v>
      </c>
      <c r="BB44" s="7">
        <v>0</v>
      </c>
      <c r="BC44" s="7">
        <f>BA44 - BB44</f>
        <v>0</v>
      </c>
      <c r="BD44" s="7">
        <v>0</v>
      </c>
      <c r="BE44" s="7">
        <v>0</v>
      </c>
      <c r="BF44" s="7">
        <f>BD44 - BE44</f>
        <v>0</v>
      </c>
      <c r="BG44" s="7">
        <v>0</v>
      </c>
      <c r="BH44" s="7">
        <v>0</v>
      </c>
      <c r="BI44" s="7">
        <f>BG44 - BH44</f>
        <v>0</v>
      </c>
      <c r="BJ44" s="7">
        <v>0</v>
      </c>
      <c r="BK44" s="7">
        <v>0</v>
      </c>
      <c r="BL44" s="7">
        <f>BJ44 - BK44</f>
        <v>0</v>
      </c>
      <c r="BM44" s="7">
        <v>0</v>
      </c>
      <c r="BN44" s="7">
        <v>0</v>
      </c>
      <c r="BO44" s="7">
        <f>BM44 - BN44</f>
        <v>0</v>
      </c>
      <c r="BP44" s="7">
        <v>0</v>
      </c>
      <c r="BQ44" s="7">
        <v>0</v>
      </c>
      <c r="BR44" s="7">
        <f>BP44 - BQ44</f>
        <v>0</v>
      </c>
      <c r="BS44" s="7">
        <v>0</v>
      </c>
      <c r="BT44" s="7">
        <v>0</v>
      </c>
      <c r="BU44" s="7">
        <f>BS44 - BT44</f>
        <v>0</v>
      </c>
      <c r="BV44" s="7">
        <v>0</v>
      </c>
      <c r="BW44" s="7">
        <v>0</v>
      </c>
      <c r="BX44" s="7">
        <f>BV44 - BW44</f>
        <v>0</v>
      </c>
      <c r="BY44" s="7">
        <v>0</v>
      </c>
      <c r="BZ44" s="7">
        <v>0</v>
      </c>
      <c r="CA44" s="7">
        <f>BY44 - BZ44</f>
        <v>0</v>
      </c>
    </row>
    <row r="45" spans="1:79" hidden="1" outlineLevel="1" x14ac:dyDescent="0.25"/>
    <row r="46" spans="1:79" collapsed="1" x14ac:dyDescent="0.25">
      <c r="A46" s="8" t="s">
        <v>159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</row>
    <row r="47" spans="1:79" x14ac:dyDescent="0.25">
      <c r="A47" s="49" t="s">
        <v>148</v>
      </c>
      <c r="B47" s="7">
        <v>3.9916666666666663E-2</v>
      </c>
      <c r="C47" s="7">
        <v>1.6871666666666667E-2</v>
      </c>
      <c r="D47" s="7">
        <f t="shared" ref="D47:D54" si="52">B47 - C47</f>
        <v>2.3044999999999996E-2</v>
      </c>
      <c r="E47" s="7">
        <v>3.9916666666666663E-2</v>
      </c>
      <c r="F47" s="7">
        <v>1.6871666666666667E-2</v>
      </c>
      <c r="G47" s="7">
        <f t="shared" ref="G47:G54" si="53">E47 - F47</f>
        <v>2.3044999999999996E-2</v>
      </c>
      <c r="H47" s="7">
        <v>3.9916666666666663E-2</v>
      </c>
      <c r="I47" s="7">
        <v>1.6871666666666667E-2</v>
      </c>
      <c r="J47" s="7">
        <f t="shared" ref="J47:J54" si="54">H47 - I47</f>
        <v>2.3044999999999996E-2</v>
      </c>
      <c r="K47" s="7">
        <v>3.9916666666666663E-2</v>
      </c>
      <c r="L47" s="7">
        <v>1.6871666666666667E-2</v>
      </c>
      <c r="M47" s="7">
        <f t="shared" ref="M47:M54" si="55">K47 - L47</f>
        <v>2.3044999999999996E-2</v>
      </c>
      <c r="N47" s="7">
        <v>3.9916666666666663E-2</v>
      </c>
      <c r="O47" s="7">
        <v>1.6871666666666667E-2</v>
      </c>
      <c r="P47" s="7">
        <f t="shared" ref="P47:P54" si="56">N47 - O47</f>
        <v>2.3044999999999996E-2</v>
      </c>
      <c r="Q47" s="7">
        <v>3.9916666666666663E-2</v>
      </c>
      <c r="R47" s="7">
        <v>1.6871666666666667E-2</v>
      </c>
      <c r="S47" s="7">
        <f t="shared" ref="S47:S54" si="57">Q47 - R47</f>
        <v>2.3044999999999996E-2</v>
      </c>
      <c r="T47" s="7">
        <v>3.9916666666666663E-2</v>
      </c>
      <c r="U47" s="7">
        <v>1.6871666666666667E-2</v>
      </c>
      <c r="V47" s="7">
        <f t="shared" ref="V47:V54" si="58">T47 - U47</f>
        <v>2.3044999999999996E-2</v>
      </c>
      <c r="W47" s="7">
        <v>3.9916666666666663E-2</v>
      </c>
      <c r="X47" s="7">
        <v>1.6871666666666667E-2</v>
      </c>
      <c r="Y47" s="7">
        <f t="shared" ref="Y47:Y54" si="59">W47 - X47</f>
        <v>2.3044999999999996E-2</v>
      </c>
      <c r="Z47" s="7">
        <v>3.9916666666666663E-2</v>
      </c>
      <c r="AA47" s="7">
        <v>1.6871666666666667E-2</v>
      </c>
      <c r="AB47" s="7">
        <f t="shared" ref="AB47:AB54" si="60">Z47 - AA47</f>
        <v>2.3044999999999996E-2</v>
      </c>
      <c r="AC47" s="7">
        <v>3.9916666666666663E-2</v>
      </c>
      <c r="AD47" s="7">
        <v>1.6871666666666667E-2</v>
      </c>
      <c r="AE47" s="7">
        <f t="shared" ref="AE47:AE54" si="61">AC47 - AD47</f>
        <v>2.3044999999999996E-2</v>
      </c>
      <c r="AF47" s="7">
        <v>3.9916666666666663E-2</v>
      </c>
      <c r="AG47" s="7">
        <v>1.6871666666666667E-2</v>
      </c>
      <c r="AH47" s="7">
        <f t="shared" ref="AH47:AH54" si="62">AF47 - AG47</f>
        <v>2.3044999999999996E-2</v>
      </c>
      <c r="AI47" s="7">
        <v>3.9916666666666663E-2</v>
      </c>
      <c r="AJ47" s="7">
        <v>1.6871666666666667E-2</v>
      </c>
      <c r="AK47" s="7">
        <f t="shared" ref="AK47:AK54" si="63">AI47 - AJ47</f>
        <v>2.3044999999999996E-2</v>
      </c>
      <c r="AL47" s="7">
        <v>3.9916666666666663E-2</v>
      </c>
      <c r="AM47" s="7">
        <v>1.6871666666666667E-2</v>
      </c>
      <c r="AN47" s="7">
        <f t="shared" ref="AN47:AN54" si="64">AL47 - AM47</f>
        <v>2.3044999999999996E-2</v>
      </c>
      <c r="AO47" s="7">
        <v>3.9916666666666663E-2</v>
      </c>
      <c r="AP47" s="7">
        <v>1.6871666666666667E-2</v>
      </c>
      <c r="AQ47" s="7">
        <f t="shared" ref="AQ47:AQ54" si="65">AO47 - AP47</f>
        <v>2.3044999999999996E-2</v>
      </c>
      <c r="AR47" s="7">
        <v>3.9916666666666663E-2</v>
      </c>
      <c r="AS47" s="7">
        <v>1.6871666666666667E-2</v>
      </c>
      <c r="AT47" s="7">
        <f t="shared" ref="AT47:AT54" si="66">AR47 - AS47</f>
        <v>2.3044999999999996E-2</v>
      </c>
      <c r="AU47" s="7">
        <v>3.9916666666666663E-2</v>
      </c>
      <c r="AV47" s="7">
        <v>1.6871666666666667E-2</v>
      </c>
      <c r="AW47" s="7">
        <f t="shared" ref="AW47:AW54" si="67">AU47 - AV47</f>
        <v>2.3044999999999996E-2</v>
      </c>
      <c r="AX47" s="7">
        <v>3.9916666666666663E-2</v>
      </c>
      <c r="AY47" s="7">
        <v>1.6871666666666667E-2</v>
      </c>
      <c r="AZ47" s="7">
        <f t="shared" ref="AZ47:AZ54" si="68">AX47 - AY47</f>
        <v>2.3044999999999996E-2</v>
      </c>
      <c r="BA47" s="7">
        <v>3.9916666666666663E-2</v>
      </c>
      <c r="BB47" s="7">
        <v>1.6871666666666667E-2</v>
      </c>
      <c r="BC47" s="7">
        <f t="shared" ref="BC47:BC54" si="69">BA47 - BB47</f>
        <v>2.3044999999999996E-2</v>
      </c>
      <c r="BD47" s="7">
        <v>3.9916666666666663E-2</v>
      </c>
      <c r="BE47" s="7">
        <v>1.6871666666666667E-2</v>
      </c>
      <c r="BF47" s="7">
        <f t="shared" ref="BF47:BF54" si="70">BD47 - BE47</f>
        <v>2.3044999999999996E-2</v>
      </c>
      <c r="BG47" s="7">
        <v>3.9916666666666663E-2</v>
      </c>
      <c r="BH47" s="7">
        <v>1.6871666666666667E-2</v>
      </c>
      <c r="BI47" s="7">
        <f t="shared" ref="BI47:BI54" si="71">BG47 - BH47</f>
        <v>2.3044999999999996E-2</v>
      </c>
      <c r="BJ47" s="7">
        <v>3.9916666666666663E-2</v>
      </c>
      <c r="BK47" s="7">
        <v>1.6871666666666667E-2</v>
      </c>
      <c r="BL47" s="7">
        <f t="shared" ref="BL47:BL54" si="72">BJ47 - BK47</f>
        <v>2.3044999999999996E-2</v>
      </c>
      <c r="BM47" s="7">
        <v>3.9916666666666663E-2</v>
      </c>
      <c r="BN47" s="7">
        <v>1.6871666666666667E-2</v>
      </c>
      <c r="BO47" s="7">
        <f t="shared" ref="BO47:BO54" si="73">BM47 - BN47</f>
        <v>2.3044999999999996E-2</v>
      </c>
      <c r="BP47" s="7">
        <v>3.9916666666666663E-2</v>
      </c>
      <c r="BQ47" s="7">
        <v>1.6871666666666667E-2</v>
      </c>
      <c r="BR47" s="7">
        <f t="shared" ref="BR47:BR54" si="74">BP47 - BQ47</f>
        <v>2.3044999999999996E-2</v>
      </c>
      <c r="BS47" s="7">
        <v>3.9916666666666663E-2</v>
      </c>
      <c r="BT47" s="7">
        <v>1.6871666666666667E-2</v>
      </c>
      <c r="BU47" s="7">
        <f t="shared" ref="BU47:BU54" si="75">BS47 - BT47</f>
        <v>2.3044999999999996E-2</v>
      </c>
      <c r="BV47" s="7">
        <v>3.9916666666666663E-2</v>
      </c>
      <c r="BW47" s="7">
        <v>1.6871666666666667E-2</v>
      </c>
      <c r="BX47" s="7">
        <f t="shared" ref="BX47:BX54" si="76">BV47 - BW47</f>
        <v>2.3044999999999996E-2</v>
      </c>
      <c r="BY47" s="7">
        <v>3.9916666666666663E-2</v>
      </c>
      <c r="BZ47" s="7">
        <v>1.6871666666666667E-2</v>
      </c>
      <c r="CA47" s="7">
        <f t="shared" ref="CA47:CA54" si="77">BY47 - BZ47</f>
        <v>2.3044999999999996E-2</v>
      </c>
    </row>
    <row r="48" spans="1:79" s="46" customFormat="1" x14ac:dyDescent="0.25">
      <c r="A48" s="48" t="s">
        <v>29</v>
      </c>
      <c r="B48" s="45">
        <v>7191979.3861573003</v>
      </c>
      <c r="C48" s="45">
        <v>6155974.0048528034</v>
      </c>
      <c r="D48" s="45">
        <f t="shared" si="52"/>
        <v>1036005.3813044969</v>
      </c>
      <c r="E48" s="45">
        <v>7276231.5316217579</v>
      </c>
      <c r="F48" s="45">
        <v>6228089.6199685186</v>
      </c>
      <c r="G48" s="45">
        <f t="shared" si="53"/>
        <v>1048141.9116532393</v>
      </c>
      <c r="H48" s="45">
        <v>7364472.5442173164</v>
      </c>
      <c r="I48" s="45">
        <v>6303619.5054887254</v>
      </c>
      <c r="J48" s="45">
        <f t="shared" si="54"/>
        <v>1060853.0387285911</v>
      </c>
      <c r="K48" s="45">
        <v>7457806.9616515841</v>
      </c>
      <c r="L48" s="45">
        <v>6383509.0903489552</v>
      </c>
      <c r="M48" s="45">
        <f t="shared" si="55"/>
        <v>1074297.8713026289</v>
      </c>
      <c r="N48" s="45">
        <v>7556744.0744601609</v>
      </c>
      <c r="O48" s="45">
        <v>6468194.301729992</v>
      </c>
      <c r="P48" s="45">
        <f t="shared" si="56"/>
        <v>1088549.7727301689</v>
      </c>
      <c r="Q48" s="45">
        <v>7659762.5286255386</v>
      </c>
      <c r="R48" s="45">
        <v>6556372.936819355</v>
      </c>
      <c r="S48" s="45">
        <f t="shared" si="57"/>
        <v>1103389.5918061836</v>
      </c>
      <c r="T48" s="45">
        <v>7763689.8990141284</v>
      </c>
      <c r="U48" s="45">
        <v>6645329.558655099</v>
      </c>
      <c r="V48" s="45">
        <f t="shared" si="58"/>
        <v>1118360.3403590294</v>
      </c>
      <c r="W48" s="45">
        <v>7867533.5261330139</v>
      </c>
      <c r="X48" s="45">
        <v>6734214.5004478814</v>
      </c>
      <c r="Y48" s="45">
        <f t="shared" si="59"/>
        <v>1133319.0256851325</v>
      </c>
      <c r="Z48" s="45">
        <v>7972705.0910284137</v>
      </c>
      <c r="AA48" s="45">
        <v>6824236.0904418565</v>
      </c>
      <c r="AB48" s="45">
        <f t="shared" si="60"/>
        <v>1148469.0005865572</v>
      </c>
      <c r="AC48" s="45">
        <v>8078083.1632108493</v>
      </c>
      <c r="AD48" s="45">
        <v>6914434.4403266143</v>
      </c>
      <c r="AE48" s="45">
        <f t="shared" si="61"/>
        <v>1163648.722884235</v>
      </c>
      <c r="AF48" s="45">
        <v>8180999.8393794093</v>
      </c>
      <c r="AG48" s="45">
        <v>7002525.958550225</v>
      </c>
      <c r="AH48" s="45">
        <f t="shared" si="62"/>
        <v>1178473.8808291843</v>
      </c>
      <c r="AI48" s="45">
        <v>8277253.4500986226</v>
      </c>
      <c r="AJ48" s="45">
        <v>7084914.2265979871</v>
      </c>
      <c r="AK48" s="45">
        <f t="shared" si="63"/>
        <v>1192339.2235006355</v>
      </c>
      <c r="AL48" s="45">
        <v>92647261.995598078</v>
      </c>
      <c r="AM48" s="45">
        <v>79301414.234228015</v>
      </c>
      <c r="AN48" s="45">
        <f t="shared" si="64"/>
        <v>13345847.761370063</v>
      </c>
      <c r="AO48" s="45">
        <v>8368510.2896068506</v>
      </c>
      <c r="AP48" s="45">
        <v>7163025.5088492874</v>
      </c>
      <c r="AQ48" s="45">
        <f t="shared" si="65"/>
        <v>1205484.7807575632</v>
      </c>
      <c r="AR48" s="45">
        <v>8461560.0578539781</v>
      </c>
      <c r="AS48" s="45">
        <v>7242671.4482674971</v>
      </c>
      <c r="AT48" s="45">
        <f t="shared" si="66"/>
        <v>1218888.609586481</v>
      </c>
      <c r="AU48" s="45">
        <v>8559594.4645849615</v>
      </c>
      <c r="AV48" s="45">
        <v>7326583.988475645</v>
      </c>
      <c r="AW48" s="45">
        <f t="shared" si="67"/>
        <v>1233010.4761093166</v>
      </c>
      <c r="AX48" s="45">
        <v>8664314.85661746</v>
      </c>
      <c r="AY48" s="45">
        <v>7416219.3971047159</v>
      </c>
      <c r="AZ48" s="45">
        <f t="shared" si="68"/>
        <v>1248095.4595127441</v>
      </c>
      <c r="BA48" s="45">
        <v>8774440.0331379343</v>
      </c>
      <c r="BB48" s="45">
        <v>7510481.030452094</v>
      </c>
      <c r="BC48" s="45">
        <f t="shared" si="69"/>
        <v>1263959.0026858402</v>
      </c>
      <c r="BD48" s="45">
        <v>8886410.3108145334</v>
      </c>
      <c r="BE48" s="45">
        <v>7606321.977941459</v>
      </c>
      <c r="BF48" s="45">
        <f t="shared" si="70"/>
        <v>1280088.3328730743</v>
      </c>
      <c r="BG48" s="45">
        <v>8997584.6538589969</v>
      </c>
      <c r="BH48" s="45">
        <v>7701481.6452655299</v>
      </c>
      <c r="BI48" s="45">
        <f t="shared" si="71"/>
        <v>1296103.0085934671</v>
      </c>
      <c r="BJ48" s="45">
        <v>9108536.3879692405</v>
      </c>
      <c r="BK48" s="45">
        <v>7796450.7704955917</v>
      </c>
      <c r="BL48" s="45">
        <f t="shared" si="72"/>
        <v>1312085.6174736489</v>
      </c>
      <c r="BM48" s="45">
        <v>9221394.3870954998</v>
      </c>
      <c r="BN48" s="45">
        <v>7893051.5630671289</v>
      </c>
      <c r="BO48" s="45">
        <f t="shared" si="73"/>
        <v>1328342.8240283709</v>
      </c>
      <c r="BP48" s="45">
        <v>9335869.3922435939</v>
      </c>
      <c r="BQ48" s="45">
        <v>7991036.431774267</v>
      </c>
      <c r="BR48" s="45">
        <f t="shared" si="74"/>
        <v>1344832.9604693269</v>
      </c>
      <c r="BS48" s="45">
        <v>9447673.4526594989</v>
      </c>
      <c r="BT48" s="45">
        <v>8086735.1056166897</v>
      </c>
      <c r="BU48" s="45">
        <f t="shared" si="75"/>
        <v>1360938.3470428092</v>
      </c>
      <c r="BV48" s="45">
        <v>9551798.8825723268</v>
      </c>
      <c r="BW48" s="45">
        <v>8175861.2564815339</v>
      </c>
      <c r="BX48" s="45">
        <f t="shared" si="76"/>
        <v>1375937.6260907929</v>
      </c>
      <c r="BY48" s="45">
        <v>107377687.16901487</v>
      </c>
      <c r="BZ48" s="45">
        <v>91909920.123791426</v>
      </c>
      <c r="CA48" s="45">
        <f t="shared" si="77"/>
        <v>15467767.045223445</v>
      </c>
    </row>
    <row r="49" spans="1:79" s="46" customFormat="1" x14ac:dyDescent="0.25">
      <c r="A49" s="48" t="s">
        <v>32</v>
      </c>
      <c r="B49" s="45">
        <v>-3.6232565355244002E-2</v>
      </c>
      <c r="C49" s="45">
        <v>-3.1013260533716162E-2</v>
      </c>
      <c r="D49" s="45">
        <f t="shared" si="52"/>
        <v>-5.2193048215278398E-3</v>
      </c>
      <c r="E49" s="45">
        <v>-3.6232565355244002E-2</v>
      </c>
      <c r="F49" s="45">
        <v>-3.1013260533716162E-2</v>
      </c>
      <c r="G49" s="45">
        <f t="shared" si="53"/>
        <v>-5.2193048215278398E-3</v>
      </c>
      <c r="H49" s="45">
        <v>-3.6232565355244002E-2</v>
      </c>
      <c r="I49" s="45">
        <v>-3.1013260533716162E-2</v>
      </c>
      <c r="J49" s="45">
        <f t="shared" si="54"/>
        <v>-5.2193048215278398E-3</v>
      </c>
      <c r="K49" s="45">
        <v>-3.6232565355244002E-2</v>
      </c>
      <c r="L49" s="45">
        <v>-3.1013260533716162E-2</v>
      </c>
      <c r="M49" s="45">
        <f t="shared" si="55"/>
        <v>-5.2193048215278398E-3</v>
      </c>
      <c r="N49" s="45">
        <v>-3.6232565355244002E-2</v>
      </c>
      <c r="O49" s="45">
        <v>-3.1013260533716162E-2</v>
      </c>
      <c r="P49" s="45">
        <f t="shared" si="56"/>
        <v>-5.2193048215278398E-3</v>
      </c>
      <c r="Q49" s="45">
        <v>-3.6232565355244002E-2</v>
      </c>
      <c r="R49" s="45">
        <v>-3.1013260533716162E-2</v>
      </c>
      <c r="S49" s="45">
        <f t="shared" si="57"/>
        <v>-5.2193048215278398E-3</v>
      </c>
      <c r="T49" s="45">
        <v>-3.6232565355244002E-2</v>
      </c>
      <c r="U49" s="45">
        <v>-3.1013260533716162E-2</v>
      </c>
      <c r="V49" s="45">
        <f t="shared" si="58"/>
        <v>-5.2193048215278398E-3</v>
      </c>
      <c r="W49" s="45">
        <v>-3.6232565355244002E-2</v>
      </c>
      <c r="X49" s="45">
        <v>-3.1013260533716162E-2</v>
      </c>
      <c r="Y49" s="45">
        <f t="shared" si="59"/>
        <v>-5.2193048215278398E-3</v>
      </c>
      <c r="Z49" s="45">
        <v>-3.6232565355244002E-2</v>
      </c>
      <c r="AA49" s="45">
        <v>-3.1013260533716162E-2</v>
      </c>
      <c r="AB49" s="45">
        <f t="shared" si="60"/>
        <v>-5.2193048215278398E-3</v>
      </c>
      <c r="AC49" s="45">
        <v>-3.6232565355244002E-2</v>
      </c>
      <c r="AD49" s="45">
        <v>-3.1013260533716162E-2</v>
      </c>
      <c r="AE49" s="45">
        <f t="shared" si="61"/>
        <v>-5.2193048215278398E-3</v>
      </c>
      <c r="AF49" s="45">
        <v>-3.6232565355244002E-2</v>
      </c>
      <c r="AG49" s="45">
        <v>-3.1013260533716162E-2</v>
      </c>
      <c r="AH49" s="45">
        <f t="shared" si="62"/>
        <v>-5.2193048215278398E-3</v>
      </c>
      <c r="AI49" s="45">
        <v>-3.6232565355244002E-2</v>
      </c>
      <c r="AJ49" s="45">
        <v>-3.1013260533716162E-2</v>
      </c>
      <c r="AK49" s="45">
        <f t="shared" si="63"/>
        <v>-5.2193048215278398E-3</v>
      </c>
      <c r="AL49" s="45">
        <v>-0.434790784262928</v>
      </c>
      <c r="AM49" s="45">
        <v>-0.37215912640459398</v>
      </c>
      <c r="AN49" s="45">
        <f t="shared" si="64"/>
        <v>-6.2631657858334022E-2</v>
      </c>
      <c r="AO49" s="45">
        <v>-3.6232565355244002E-2</v>
      </c>
      <c r="AP49" s="45">
        <v>-3.1013260533716162E-2</v>
      </c>
      <c r="AQ49" s="45">
        <f t="shared" si="65"/>
        <v>-5.2193048215278398E-3</v>
      </c>
      <c r="AR49" s="45">
        <v>-3.6232565355244002E-2</v>
      </c>
      <c r="AS49" s="45">
        <v>-3.1013260533716162E-2</v>
      </c>
      <c r="AT49" s="45">
        <f t="shared" si="66"/>
        <v>-5.2193048215278398E-3</v>
      </c>
      <c r="AU49" s="45">
        <v>-3.6232565355244002E-2</v>
      </c>
      <c r="AV49" s="45">
        <v>-3.1013260533716162E-2</v>
      </c>
      <c r="AW49" s="45">
        <f t="shared" si="67"/>
        <v>-5.2193048215278398E-3</v>
      </c>
      <c r="AX49" s="45">
        <v>-3.6232565355244002E-2</v>
      </c>
      <c r="AY49" s="45">
        <v>-3.1013260533716162E-2</v>
      </c>
      <c r="AZ49" s="45">
        <f t="shared" si="68"/>
        <v>-5.2193048215278398E-3</v>
      </c>
      <c r="BA49" s="45">
        <v>-3.6232565355244002E-2</v>
      </c>
      <c r="BB49" s="45">
        <v>-3.1013260533716162E-2</v>
      </c>
      <c r="BC49" s="45">
        <f t="shared" si="69"/>
        <v>-5.2193048215278398E-3</v>
      </c>
      <c r="BD49" s="45">
        <v>-3.6232565355244002E-2</v>
      </c>
      <c r="BE49" s="45">
        <v>-3.1013260533716162E-2</v>
      </c>
      <c r="BF49" s="45">
        <f t="shared" si="70"/>
        <v>-5.2193048215278398E-3</v>
      </c>
      <c r="BG49" s="45">
        <v>-3.6232565355244002E-2</v>
      </c>
      <c r="BH49" s="45">
        <v>-3.1013260533716162E-2</v>
      </c>
      <c r="BI49" s="45">
        <f t="shared" si="71"/>
        <v>-5.2193048215278398E-3</v>
      </c>
      <c r="BJ49" s="45">
        <v>-3.6232565355244002E-2</v>
      </c>
      <c r="BK49" s="45">
        <v>-3.1013260533716162E-2</v>
      </c>
      <c r="BL49" s="45">
        <f t="shared" si="72"/>
        <v>-5.2193048215278398E-3</v>
      </c>
      <c r="BM49" s="45">
        <v>-3.6232565355244002E-2</v>
      </c>
      <c r="BN49" s="45">
        <v>-3.1013260533716162E-2</v>
      </c>
      <c r="BO49" s="45">
        <f t="shared" si="73"/>
        <v>-5.2193048215278398E-3</v>
      </c>
      <c r="BP49" s="45">
        <v>-3.6232565355244002E-2</v>
      </c>
      <c r="BQ49" s="45">
        <v>-3.1013260533716162E-2</v>
      </c>
      <c r="BR49" s="45">
        <f t="shared" si="74"/>
        <v>-5.2193048215278398E-3</v>
      </c>
      <c r="BS49" s="45">
        <v>-3.6232565355244002E-2</v>
      </c>
      <c r="BT49" s="45">
        <v>-3.1013260533716162E-2</v>
      </c>
      <c r="BU49" s="45">
        <f t="shared" si="75"/>
        <v>-5.2193048215278398E-3</v>
      </c>
      <c r="BV49" s="45">
        <v>-3.6232565355244002E-2</v>
      </c>
      <c r="BW49" s="45">
        <v>-3.1013260533716162E-2</v>
      </c>
      <c r="BX49" s="45">
        <f t="shared" si="76"/>
        <v>-5.2193048215278398E-3</v>
      </c>
      <c r="BY49" s="45">
        <v>-0.434790784262928</v>
      </c>
      <c r="BZ49" s="45">
        <v>-0.37215912640459398</v>
      </c>
      <c r="CA49" s="45">
        <f t="shared" si="77"/>
        <v>-6.2631657858334022E-2</v>
      </c>
    </row>
    <row r="50" spans="1:79" s="46" customFormat="1" x14ac:dyDescent="0.25">
      <c r="A50" s="48" t="s">
        <v>150</v>
      </c>
      <c r="B50" s="45">
        <v>21449247.394815225</v>
      </c>
      <c r="C50" s="45">
        <v>21449247.394815225</v>
      </c>
      <c r="D50" s="45">
        <f t="shared" si="52"/>
        <v>0</v>
      </c>
      <c r="E50" s="45">
        <v>22453071.949505541</v>
      </c>
      <c r="F50" s="45">
        <v>22453071.949505541</v>
      </c>
      <c r="G50" s="45">
        <f t="shared" si="53"/>
        <v>0</v>
      </c>
      <c r="H50" s="45">
        <v>23447844.704761598</v>
      </c>
      <c r="I50" s="45">
        <v>23447844.704761598</v>
      </c>
      <c r="J50" s="45">
        <f t="shared" si="54"/>
        <v>0</v>
      </c>
      <c r="K50" s="45">
        <v>25005091.075372238</v>
      </c>
      <c r="L50" s="45">
        <v>25005091.075372238</v>
      </c>
      <c r="M50" s="45">
        <f t="shared" si="55"/>
        <v>0</v>
      </c>
      <c r="N50" s="45">
        <v>26255040.716941852</v>
      </c>
      <c r="O50" s="45">
        <v>26255040.716941852</v>
      </c>
      <c r="P50" s="45">
        <f t="shared" si="56"/>
        <v>0</v>
      </c>
      <c r="Q50" s="45">
        <v>27050022.026587468</v>
      </c>
      <c r="R50" s="45">
        <v>27050022.026587468</v>
      </c>
      <c r="S50" s="45">
        <f t="shared" si="57"/>
        <v>0</v>
      </c>
      <c r="T50" s="45">
        <v>26710447.592872221</v>
      </c>
      <c r="U50" s="45">
        <v>26710447.592872221</v>
      </c>
      <c r="V50" s="45">
        <f t="shared" si="58"/>
        <v>0</v>
      </c>
      <c r="W50" s="45">
        <v>27008062.977049395</v>
      </c>
      <c r="X50" s="45">
        <v>27008062.977049395</v>
      </c>
      <c r="Y50" s="45">
        <f t="shared" si="59"/>
        <v>0</v>
      </c>
      <c r="Z50" s="45">
        <v>27375802.637472522</v>
      </c>
      <c r="AA50" s="45">
        <v>27375802.637472522</v>
      </c>
      <c r="AB50" s="45">
        <f t="shared" si="60"/>
        <v>0</v>
      </c>
      <c r="AC50" s="45">
        <v>27111532.181409493</v>
      </c>
      <c r="AD50" s="45">
        <v>27111532.181409493</v>
      </c>
      <c r="AE50" s="45">
        <f t="shared" si="61"/>
        <v>0</v>
      </c>
      <c r="AF50" s="45">
        <v>26142535.323630854</v>
      </c>
      <c r="AG50" s="45">
        <v>26142535.323630854</v>
      </c>
      <c r="AH50" s="45">
        <f t="shared" si="62"/>
        <v>0</v>
      </c>
      <c r="AI50" s="45">
        <v>23773044.273594826</v>
      </c>
      <c r="AJ50" s="45">
        <v>23773044.273594826</v>
      </c>
      <c r="AK50" s="45">
        <f t="shared" si="63"/>
        <v>0</v>
      </c>
      <c r="AL50" s="45">
        <v>303781742.8540132</v>
      </c>
      <c r="AM50" s="45">
        <v>303781742.8540132</v>
      </c>
      <c r="AN50" s="45">
        <f t="shared" si="64"/>
        <v>0</v>
      </c>
      <c r="AO50" s="45">
        <v>23638933.881800834</v>
      </c>
      <c r="AP50" s="45">
        <v>23638933.881800834</v>
      </c>
      <c r="AQ50" s="45">
        <f t="shared" si="65"/>
        <v>0</v>
      </c>
      <c r="AR50" s="45">
        <v>24671380.176174995</v>
      </c>
      <c r="AS50" s="45">
        <v>24671380.176174995</v>
      </c>
      <c r="AT50" s="45">
        <f t="shared" si="66"/>
        <v>0</v>
      </c>
      <c r="AU50" s="45">
        <v>26136456.295424059</v>
      </c>
      <c r="AV50" s="45">
        <v>26136456.295424059</v>
      </c>
      <c r="AW50" s="45">
        <f t="shared" si="67"/>
        <v>0</v>
      </c>
      <c r="AX50" s="45">
        <v>28021351.934762958</v>
      </c>
      <c r="AY50" s="45">
        <v>28021351.934762958</v>
      </c>
      <c r="AZ50" s="45">
        <f t="shared" si="68"/>
        <v>0</v>
      </c>
      <c r="BA50" s="45">
        <v>28844490.276873112</v>
      </c>
      <c r="BB50" s="45">
        <v>28844490.276873112</v>
      </c>
      <c r="BC50" s="45">
        <f t="shared" si="69"/>
        <v>0</v>
      </c>
      <c r="BD50" s="45">
        <v>28945828.505681146</v>
      </c>
      <c r="BE50" s="45">
        <v>28945828.505681146</v>
      </c>
      <c r="BF50" s="45">
        <f t="shared" si="70"/>
        <v>0</v>
      </c>
      <c r="BG50" s="45">
        <v>28445692.131336022</v>
      </c>
      <c r="BH50" s="45">
        <v>28445692.131336022</v>
      </c>
      <c r="BI50" s="45">
        <f t="shared" si="71"/>
        <v>0</v>
      </c>
      <c r="BJ50" s="45">
        <v>28834291.670163702</v>
      </c>
      <c r="BK50" s="45">
        <v>28834291.670163702</v>
      </c>
      <c r="BL50" s="45">
        <f t="shared" si="72"/>
        <v>0</v>
      </c>
      <c r="BM50" s="45">
        <v>29400814.477565009</v>
      </c>
      <c r="BN50" s="45">
        <v>29400814.477565009</v>
      </c>
      <c r="BO50" s="45">
        <f t="shared" si="73"/>
        <v>0</v>
      </c>
      <c r="BP50" s="45">
        <v>29644482.578807995</v>
      </c>
      <c r="BQ50" s="45">
        <v>29644482.578807995</v>
      </c>
      <c r="BR50" s="45">
        <f t="shared" si="74"/>
        <v>0</v>
      </c>
      <c r="BS50" s="45">
        <v>28062554.068951502</v>
      </c>
      <c r="BT50" s="45">
        <v>28062554.068951502</v>
      </c>
      <c r="BU50" s="45">
        <f t="shared" si="75"/>
        <v>0</v>
      </c>
      <c r="BV50" s="45">
        <v>25797152.055346899</v>
      </c>
      <c r="BW50" s="45">
        <v>25797152.055346899</v>
      </c>
      <c r="BX50" s="45">
        <f t="shared" si="76"/>
        <v>0</v>
      </c>
      <c r="BY50" s="45">
        <v>330443428.05288821</v>
      </c>
      <c r="BZ50" s="45">
        <v>330443428.05288821</v>
      </c>
      <c r="CA50" s="45">
        <f t="shared" si="77"/>
        <v>0</v>
      </c>
    </row>
    <row r="51" spans="1:79" s="46" customFormat="1" x14ac:dyDescent="0.25">
      <c r="A51" s="48" t="s">
        <v>151</v>
      </c>
      <c r="B51" s="45">
        <v>1812051037.7376184</v>
      </c>
      <c r="C51" s="45">
        <v>1812051037.7376184</v>
      </c>
      <c r="D51" s="45">
        <f t="shared" si="52"/>
        <v>0</v>
      </c>
      <c r="E51" s="45">
        <v>1833659959.3171241</v>
      </c>
      <c r="F51" s="45">
        <v>1833659959.3171241</v>
      </c>
      <c r="G51" s="45">
        <f t="shared" si="53"/>
        <v>0</v>
      </c>
      <c r="H51" s="45">
        <v>1856263653.651886</v>
      </c>
      <c r="I51" s="45">
        <v>1856263653.651886</v>
      </c>
      <c r="J51" s="45">
        <f t="shared" si="54"/>
        <v>0</v>
      </c>
      <c r="K51" s="45">
        <v>1880424594.3572583</v>
      </c>
      <c r="L51" s="45">
        <v>1880424594.3572583</v>
      </c>
      <c r="M51" s="45">
        <f t="shared" si="55"/>
        <v>0</v>
      </c>
      <c r="N51" s="45">
        <v>1905835484.7042003</v>
      </c>
      <c r="O51" s="45">
        <v>1905835484.7042003</v>
      </c>
      <c r="P51" s="45">
        <f t="shared" si="56"/>
        <v>0</v>
      </c>
      <c r="Q51" s="45">
        <v>1932041356.3607879</v>
      </c>
      <c r="R51" s="45">
        <v>1932041356.3607879</v>
      </c>
      <c r="S51" s="45">
        <f t="shared" si="57"/>
        <v>0</v>
      </c>
      <c r="T51" s="45">
        <v>1957907653.5836601</v>
      </c>
      <c r="U51" s="45">
        <v>1957907653.5836601</v>
      </c>
      <c r="V51" s="45">
        <f t="shared" si="58"/>
        <v>0</v>
      </c>
      <c r="W51" s="45">
        <v>1984071566.1907096</v>
      </c>
      <c r="X51" s="45">
        <v>1984071566.1907096</v>
      </c>
      <c r="Y51" s="45">
        <f t="shared" si="59"/>
        <v>0</v>
      </c>
      <c r="Z51" s="45">
        <v>2010603218.4581823</v>
      </c>
      <c r="AA51" s="45">
        <v>2010603218.4581823</v>
      </c>
      <c r="AB51" s="45">
        <f t="shared" si="60"/>
        <v>0</v>
      </c>
      <c r="AC51" s="45">
        <v>2036870600.2695918</v>
      </c>
      <c r="AD51" s="45">
        <v>2036870600.2695918</v>
      </c>
      <c r="AE51" s="45">
        <f t="shared" si="61"/>
        <v>0</v>
      </c>
      <c r="AF51" s="45">
        <v>2062168985.2232227</v>
      </c>
      <c r="AG51" s="45">
        <v>2062168985.2232227</v>
      </c>
      <c r="AH51" s="45">
        <f t="shared" si="62"/>
        <v>0</v>
      </c>
      <c r="AI51" s="45">
        <v>2085097879.1268177</v>
      </c>
      <c r="AJ51" s="45">
        <v>2085097879.1268177</v>
      </c>
      <c r="AK51" s="45">
        <f t="shared" si="63"/>
        <v>0</v>
      </c>
      <c r="AL51" s="45">
        <v>2085097879.1268177</v>
      </c>
      <c r="AM51" s="45">
        <v>2085097879.1268177</v>
      </c>
      <c r="AN51" s="45">
        <f t="shared" si="64"/>
        <v>0</v>
      </c>
      <c r="AO51" s="45">
        <v>2107892662.6386187</v>
      </c>
      <c r="AP51" s="45">
        <v>2107892662.6386187</v>
      </c>
      <c r="AQ51" s="45">
        <f t="shared" si="65"/>
        <v>0</v>
      </c>
      <c r="AR51" s="45">
        <v>2131719892.4447937</v>
      </c>
      <c r="AS51" s="45">
        <v>2131719892.4447937</v>
      </c>
      <c r="AT51" s="45">
        <f t="shared" si="66"/>
        <v>0</v>
      </c>
      <c r="AU51" s="45">
        <v>2157012198.3702183</v>
      </c>
      <c r="AV51" s="45">
        <v>2157012198.3702183</v>
      </c>
      <c r="AW51" s="45">
        <f t="shared" si="67"/>
        <v>0</v>
      </c>
      <c r="AX51" s="45">
        <v>2184189399.9349813</v>
      </c>
      <c r="AY51" s="45">
        <v>2184189399.9349813</v>
      </c>
      <c r="AZ51" s="45">
        <f t="shared" si="68"/>
        <v>0</v>
      </c>
      <c r="BA51" s="45">
        <v>2212189739.8418541</v>
      </c>
      <c r="BB51" s="45">
        <v>2212189739.8418541</v>
      </c>
      <c r="BC51" s="45">
        <f t="shared" si="69"/>
        <v>0</v>
      </c>
      <c r="BD51" s="45">
        <v>2240291417.9775357</v>
      </c>
      <c r="BE51" s="45">
        <v>2240291417.9775357</v>
      </c>
      <c r="BF51" s="45">
        <f t="shared" si="70"/>
        <v>0</v>
      </c>
      <c r="BG51" s="45">
        <v>2267892959.7388716</v>
      </c>
      <c r="BH51" s="45">
        <v>2267892959.7388716</v>
      </c>
      <c r="BI51" s="45">
        <f t="shared" si="71"/>
        <v>0</v>
      </c>
      <c r="BJ51" s="45">
        <v>2295883101.0390358</v>
      </c>
      <c r="BK51" s="45">
        <v>2295883101.0390358</v>
      </c>
      <c r="BL51" s="45">
        <f t="shared" si="72"/>
        <v>0</v>
      </c>
      <c r="BM51" s="45">
        <v>2324439765.1466007</v>
      </c>
      <c r="BN51" s="45">
        <v>2324439765.1466007</v>
      </c>
      <c r="BO51" s="45">
        <f t="shared" si="73"/>
        <v>0</v>
      </c>
      <c r="BP51" s="45">
        <v>2353240097.3554087</v>
      </c>
      <c r="BQ51" s="45">
        <v>2353240097.3554087</v>
      </c>
      <c r="BR51" s="45">
        <f t="shared" si="74"/>
        <v>0</v>
      </c>
      <c r="BS51" s="45">
        <v>2380458501.0543604</v>
      </c>
      <c r="BT51" s="45">
        <v>2380458501.0543604</v>
      </c>
      <c r="BU51" s="45">
        <f t="shared" si="75"/>
        <v>0</v>
      </c>
      <c r="BV51" s="45">
        <v>2405411502.7397075</v>
      </c>
      <c r="BW51" s="45">
        <v>2405411502.7397075</v>
      </c>
      <c r="BX51" s="45">
        <f t="shared" si="76"/>
        <v>0</v>
      </c>
      <c r="BY51" s="45">
        <v>2405411502.7397075</v>
      </c>
      <c r="BZ51" s="45">
        <v>2405411502.7397075</v>
      </c>
      <c r="CA51" s="45">
        <f t="shared" si="77"/>
        <v>0</v>
      </c>
    </row>
    <row r="52" spans="1:79" s="46" customFormat="1" x14ac:dyDescent="0.25">
      <c r="A52" s="48" t="s">
        <v>152</v>
      </c>
      <c r="B52" s="45">
        <v>584277649.3988595</v>
      </c>
      <c r="C52" s="45">
        <v>583241644.017555</v>
      </c>
      <c r="D52" s="45">
        <f t="shared" si="52"/>
        <v>1036005.3813045025</v>
      </c>
      <c r="E52" s="45">
        <v>589261913.42110074</v>
      </c>
      <c r="F52" s="45">
        <v>587177766.12814283</v>
      </c>
      <c r="G52" s="45">
        <f t="shared" si="53"/>
        <v>2084147.292957902</v>
      </c>
      <c r="H52" s="45">
        <v>594290108.57156062</v>
      </c>
      <c r="I52" s="45">
        <v>591145108.23987424</v>
      </c>
      <c r="J52" s="45">
        <f t="shared" si="54"/>
        <v>3145000.3316863775</v>
      </c>
      <c r="K52" s="45">
        <v>599300925.22480309</v>
      </c>
      <c r="L52" s="45">
        <v>595081627.02181423</v>
      </c>
      <c r="M52" s="45">
        <f t="shared" si="55"/>
        <v>4219298.202988863</v>
      </c>
      <c r="N52" s="45">
        <v>604366724.14888561</v>
      </c>
      <c r="O52" s="45">
        <v>599058876.17316651</v>
      </c>
      <c r="P52" s="45">
        <f t="shared" si="56"/>
        <v>5307847.9757190943</v>
      </c>
      <c r="Q52" s="45">
        <v>609595672.0931536</v>
      </c>
      <c r="R52" s="45">
        <v>603184434.52562833</v>
      </c>
      <c r="S52" s="45">
        <f t="shared" si="57"/>
        <v>6411237.5675252676</v>
      </c>
      <c r="T52" s="45">
        <v>615036420.8859421</v>
      </c>
      <c r="U52" s="45">
        <v>607506822.97805774</v>
      </c>
      <c r="V52" s="45">
        <f t="shared" si="58"/>
        <v>7529597.9078843594</v>
      </c>
      <c r="W52" s="45">
        <v>620476568.39337802</v>
      </c>
      <c r="X52" s="45">
        <v>611813651.45980859</v>
      </c>
      <c r="Y52" s="45">
        <f t="shared" si="59"/>
        <v>8662916.9335694313</v>
      </c>
      <c r="Z52" s="45">
        <v>625979279.95873773</v>
      </c>
      <c r="AA52" s="45">
        <v>616167894.02458179</v>
      </c>
      <c r="AB52" s="45">
        <f t="shared" si="60"/>
        <v>9811385.934155941</v>
      </c>
      <c r="AC52" s="45">
        <v>631580569.59624088</v>
      </c>
      <c r="AD52" s="45">
        <v>620605534.93920052</v>
      </c>
      <c r="AE52" s="45">
        <f t="shared" si="61"/>
        <v>10975034.657040358</v>
      </c>
      <c r="AF52" s="45">
        <v>637366736.57343018</v>
      </c>
      <c r="AG52" s="45">
        <v>625213228.03556049</v>
      </c>
      <c r="AH52" s="45">
        <f t="shared" si="62"/>
        <v>12153508.537869692</v>
      </c>
      <c r="AI52" s="45">
        <v>643547918.27595711</v>
      </c>
      <c r="AJ52" s="45">
        <v>630202070.51458693</v>
      </c>
      <c r="AK52" s="45">
        <f t="shared" si="63"/>
        <v>13345847.761370182</v>
      </c>
      <c r="AL52" s="45">
        <v>643547918.27595711</v>
      </c>
      <c r="AM52" s="45">
        <v>630202070.51458693</v>
      </c>
      <c r="AN52" s="45">
        <f t="shared" si="64"/>
        <v>13345847.761370182</v>
      </c>
      <c r="AO52" s="45">
        <v>649398675.64221334</v>
      </c>
      <c r="AP52" s="45">
        <v>634847343.10008574</v>
      </c>
      <c r="AQ52" s="45">
        <f t="shared" si="65"/>
        <v>14551332.542127609</v>
      </c>
      <c r="AR52" s="45">
        <v>655228085.33714271</v>
      </c>
      <c r="AS52" s="45">
        <v>639457864.18542862</v>
      </c>
      <c r="AT52" s="45">
        <f t="shared" si="66"/>
        <v>15770221.151714087</v>
      </c>
      <c r="AU52" s="45">
        <v>661017074.65742421</v>
      </c>
      <c r="AV52" s="45">
        <v>644013843.02960074</v>
      </c>
      <c r="AW52" s="45">
        <f t="shared" si="67"/>
        <v>17003231.627823472</v>
      </c>
      <c r="AX52" s="45">
        <v>666713618.06046462</v>
      </c>
      <c r="AY52" s="45">
        <v>648462290.97312856</v>
      </c>
      <c r="AZ52" s="45">
        <f t="shared" si="68"/>
        <v>18251327.087336063</v>
      </c>
      <c r="BA52" s="45">
        <v>672595718.09043145</v>
      </c>
      <c r="BB52" s="45">
        <v>653080432.00040936</v>
      </c>
      <c r="BC52" s="45">
        <f t="shared" si="69"/>
        <v>19515286.090022087</v>
      </c>
      <c r="BD52" s="45">
        <v>678760246.42830825</v>
      </c>
      <c r="BE52" s="45">
        <v>657964872.00541329</v>
      </c>
      <c r="BF52" s="45">
        <f t="shared" si="70"/>
        <v>20795374.422894955</v>
      </c>
      <c r="BG52" s="45">
        <v>685102405.72621703</v>
      </c>
      <c r="BH52" s="45">
        <v>663010928.2947284</v>
      </c>
      <c r="BI52" s="45">
        <f t="shared" si="71"/>
        <v>22091477.431488633</v>
      </c>
      <c r="BJ52" s="45">
        <v>691407448.78388894</v>
      </c>
      <c r="BK52" s="45">
        <v>668003885.73492682</v>
      </c>
      <c r="BL52" s="45">
        <f t="shared" si="72"/>
        <v>23403563.048962116</v>
      </c>
      <c r="BM52" s="45">
        <v>697756401.57810211</v>
      </c>
      <c r="BN52" s="45">
        <v>673024495.70511162</v>
      </c>
      <c r="BO52" s="45">
        <f t="shared" si="73"/>
        <v>24731905.872990489</v>
      </c>
      <c r="BP52" s="45">
        <v>704122425.74175453</v>
      </c>
      <c r="BQ52" s="45">
        <v>678045686.90829468</v>
      </c>
      <c r="BR52" s="45">
        <f t="shared" si="74"/>
        <v>26076738.833459854</v>
      </c>
      <c r="BS52" s="45">
        <v>710862110.64600825</v>
      </c>
      <c r="BT52" s="45">
        <v>683424433.46550572</v>
      </c>
      <c r="BU52" s="45">
        <f t="shared" si="75"/>
        <v>27437677.180502534</v>
      </c>
      <c r="BV52" s="45">
        <v>717999842.37220216</v>
      </c>
      <c r="BW52" s="45">
        <v>689186227.56560862</v>
      </c>
      <c r="BX52" s="45">
        <f t="shared" si="76"/>
        <v>28813614.806593537</v>
      </c>
      <c r="BY52" s="45">
        <v>717999842.37220216</v>
      </c>
      <c r="BZ52" s="45">
        <v>689186227.56560862</v>
      </c>
      <c r="CA52" s="45">
        <f t="shared" si="77"/>
        <v>28813614.806593537</v>
      </c>
    </row>
    <row r="53" spans="1:79" s="46" customFormat="1" x14ac:dyDescent="0.25">
      <c r="A53" s="48" t="s">
        <v>153</v>
      </c>
      <c r="B53" s="45">
        <v>0</v>
      </c>
      <c r="C53" s="45">
        <v>0</v>
      </c>
      <c r="D53" s="45">
        <f t="shared" si="52"/>
        <v>0</v>
      </c>
      <c r="E53" s="45">
        <v>0</v>
      </c>
      <c r="F53" s="45">
        <v>0</v>
      </c>
      <c r="G53" s="45">
        <f t="shared" si="53"/>
        <v>0</v>
      </c>
      <c r="H53" s="45">
        <v>0</v>
      </c>
      <c r="I53" s="45">
        <v>0</v>
      </c>
      <c r="J53" s="45">
        <f t="shared" si="54"/>
        <v>0</v>
      </c>
      <c r="K53" s="45">
        <v>0</v>
      </c>
      <c r="L53" s="45">
        <v>0</v>
      </c>
      <c r="M53" s="45">
        <f t="shared" si="55"/>
        <v>0</v>
      </c>
      <c r="N53" s="45">
        <v>0</v>
      </c>
      <c r="O53" s="45">
        <v>0</v>
      </c>
      <c r="P53" s="45">
        <f t="shared" si="56"/>
        <v>0</v>
      </c>
      <c r="Q53" s="45">
        <v>0</v>
      </c>
      <c r="R53" s="45">
        <v>0</v>
      </c>
      <c r="S53" s="45">
        <f t="shared" si="57"/>
        <v>0</v>
      </c>
      <c r="T53" s="45">
        <v>0</v>
      </c>
      <c r="U53" s="45">
        <v>0</v>
      </c>
      <c r="V53" s="45">
        <f t="shared" si="58"/>
        <v>0</v>
      </c>
      <c r="W53" s="45">
        <v>0</v>
      </c>
      <c r="X53" s="45">
        <v>0</v>
      </c>
      <c r="Y53" s="45">
        <f t="shared" si="59"/>
        <v>0</v>
      </c>
      <c r="Z53" s="45">
        <v>0</v>
      </c>
      <c r="AA53" s="45">
        <v>0</v>
      </c>
      <c r="AB53" s="45">
        <f t="shared" si="60"/>
        <v>0</v>
      </c>
      <c r="AC53" s="45">
        <v>0</v>
      </c>
      <c r="AD53" s="45">
        <v>0</v>
      </c>
      <c r="AE53" s="45">
        <f t="shared" si="61"/>
        <v>0</v>
      </c>
      <c r="AF53" s="45">
        <v>0</v>
      </c>
      <c r="AG53" s="45">
        <v>0</v>
      </c>
      <c r="AH53" s="45">
        <f t="shared" si="62"/>
        <v>0</v>
      </c>
      <c r="AI53" s="45">
        <v>0</v>
      </c>
      <c r="AJ53" s="45">
        <v>0</v>
      </c>
      <c r="AK53" s="45">
        <f t="shared" si="63"/>
        <v>0</v>
      </c>
      <c r="AL53" s="45">
        <v>0</v>
      </c>
      <c r="AM53" s="45">
        <v>0</v>
      </c>
      <c r="AN53" s="45">
        <f t="shared" si="64"/>
        <v>0</v>
      </c>
      <c r="AO53" s="45">
        <v>0</v>
      </c>
      <c r="AP53" s="45">
        <v>0</v>
      </c>
      <c r="AQ53" s="45">
        <f t="shared" si="65"/>
        <v>0</v>
      </c>
      <c r="AR53" s="45">
        <v>0</v>
      </c>
      <c r="AS53" s="45">
        <v>0</v>
      </c>
      <c r="AT53" s="45">
        <f t="shared" si="66"/>
        <v>0</v>
      </c>
      <c r="AU53" s="45">
        <v>0</v>
      </c>
      <c r="AV53" s="45">
        <v>0</v>
      </c>
      <c r="AW53" s="45">
        <f t="shared" si="67"/>
        <v>0</v>
      </c>
      <c r="AX53" s="45">
        <v>0</v>
      </c>
      <c r="AY53" s="45">
        <v>0</v>
      </c>
      <c r="AZ53" s="45">
        <f t="shared" si="68"/>
        <v>0</v>
      </c>
      <c r="BA53" s="45">
        <v>0</v>
      </c>
      <c r="BB53" s="45">
        <v>0</v>
      </c>
      <c r="BC53" s="45">
        <f t="shared" si="69"/>
        <v>0</v>
      </c>
      <c r="BD53" s="45">
        <v>0</v>
      </c>
      <c r="BE53" s="45">
        <v>0</v>
      </c>
      <c r="BF53" s="45">
        <f t="shared" si="70"/>
        <v>0</v>
      </c>
      <c r="BG53" s="45">
        <v>0</v>
      </c>
      <c r="BH53" s="45">
        <v>0</v>
      </c>
      <c r="BI53" s="45">
        <f t="shared" si="71"/>
        <v>0</v>
      </c>
      <c r="BJ53" s="45">
        <v>0</v>
      </c>
      <c r="BK53" s="45">
        <v>0</v>
      </c>
      <c r="BL53" s="45">
        <f t="shared" si="72"/>
        <v>0</v>
      </c>
      <c r="BM53" s="45">
        <v>0</v>
      </c>
      <c r="BN53" s="45">
        <v>0</v>
      </c>
      <c r="BO53" s="45">
        <f t="shared" si="73"/>
        <v>0</v>
      </c>
      <c r="BP53" s="45">
        <v>0</v>
      </c>
      <c r="BQ53" s="45">
        <v>0</v>
      </c>
      <c r="BR53" s="45">
        <f t="shared" si="74"/>
        <v>0</v>
      </c>
      <c r="BS53" s="45">
        <v>0</v>
      </c>
      <c r="BT53" s="45">
        <v>0</v>
      </c>
      <c r="BU53" s="45">
        <f t="shared" si="75"/>
        <v>0</v>
      </c>
      <c r="BV53" s="45">
        <v>0</v>
      </c>
      <c r="BW53" s="45">
        <v>0</v>
      </c>
      <c r="BX53" s="45">
        <f t="shared" si="76"/>
        <v>0</v>
      </c>
      <c r="BY53" s="45">
        <v>0</v>
      </c>
      <c r="BZ53" s="45">
        <v>0</v>
      </c>
      <c r="CA53" s="45">
        <f t="shared" si="77"/>
        <v>0</v>
      </c>
    </row>
    <row r="54" spans="1:79" s="46" customFormat="1" x14ac:dyDescent="0.25">
      <c r="A54" s="48" t="s">
        <v>154</v>
      </c>
      <c r="B54" s="45">
        <v>-844150.37</v>
      </c>
      <c r="C54" s="45">
        <v>-844150.37</v>
      </c>
      <c r="D54" s="45">
        <f t="shared" si="52"/>
        <v>0</v>
      </c>
      <c r="E54" s="45">
        <v>-844150.37</v>
      </c>
      <c r="F54" s="45">
        <v>-844150.37</v>
      </c>
      <c r="G54" s="45">
        <f t="shared" si="53"/>
        <v>0</v>
      </c>
      <c r="H54" s="45">
        <v>-844150.37</v>
      </c>
      <c r="I54" s="45">
        <v>-844150.37</v>
      </c>
      <c r="J54" s="45">
        <f t="shared" si="54"/>
        <v>0</v>
      </c>
      <c r="K54" s="45">
        <v>-844150.37</v>
      </c>
      <c r="L54" s="45">
        <v>-844150.37</v>
      </c>
      <c r="M54" s="45">
        <f t="shared" si="55"/>
        <v>0</v>
      </c>
      <c r="N54" s="45">
        <v>-844150.37</v>
      </c>
      <c r="O54" s="45">
        <v>-844150.37</v>
      </c>
      <c r="P54" s="45">
        <f t="shared" si="56"/>
        <v>0</v>
      </c>
      <c r="Q54" s="45">
        <v>-844150.37</v>
      </c>
      <c r="R54" s="45">
        <v>-844150.37</v>
      </c>
      <c r="S54" s="45">
        <f t="shared" si="57"/>
        <v>0</v>
      </c>
      <c r="T54" s="45">
        <v>-844150.37</v>
      </c>
      <c r="U54" s="45">
        <v>-844150.37</v>
      </c>
      <c r="V54" s="45">
        <f t="shared" si="58"/>
        <v>0</v>
      </c>
      <c r="W54" s="45">
        <v>-844150.37</v>
      </c>
      <c r="X54" s="45">
        <v>-844150.37</v>
      </c>
      <c r="Y54" s="45">
        <f t="shared" si="59"/>
        <v>0</v>
      </c>
      <c r="Z54" s="45">
        <v>-844150.37</v>
      </c>
      <c r="AA54" s="45">
        <v>-844150.37</v>
      </c>
      <c r="AB54" s="45">
        <f t="shared" si="60"/>
        <v>0</v>
      </c>
      <c r="AC54" s="45">
        <v>-844150.37</v>
      </c>
      <c r="AD54" s="45">
        <v>-844150.37</v>
      </c>
      <c r="AE54" s="45">
        <f t="shared" si="61"/>
        <v>0</v>
      </c>
      <c r="AF54" s="45">
        <v>-844150.37</v>
      </c>
      <c r="AG54" s="45">
        <v>-844150.37</v>
      </c>
      <c r="AH54" s="45">
        <f t="shared" si="62"/>
        <v>0</v>
      </c>
      <c r="AI54" s="45">
        <v>-844150.37</v>
      </c>
      <c r="AJ54" s="45">
        <v>-844150.37</v>
      </c>
      <c r="AK54" s="45">
        <f t="shared" si="63"/>
        <v>0</v>
      </c>
      <c r="AL54" s="45">
        <v>-10129804.439999998</v>
      </c>
      <c r="AM54" s="45">
        <v>-10129804.439999998</v>
      </c>
      <c r="AN54" s="45">
        <f t="shared" si="64"/>
        <v>0</v>
      </c>
      <c r="AO54" s="45">
        <v>-844150.37</v>
      </c>
      <c r="AP54" s="45">
        <v>-844150.37</v>
      </c>
      <c r="AQ54" s="45">
        <f t="shared" si="65"/>
        <v>0</v>
      </c>
      <c r="AR54" s="45">
        <v>-844150.37</v>
      </c>
      <c r="AS54" s="45">
        <v>-844150.37</v>
      </c>
      <c r="AT54" s="45">
        <f t="shared" si="66"/>
        <v>0</v>
      </c>
      <c r="AU54" s="45">
        <v>-844150.37</v>
      </c>
      <c r="AV54" s="45">
        <v>-844150.37</v>
      </c>
      <c r="AW54" s="45">
        <f t="shared" si="67"/>
        <v>0</v>
      </c>
      <c r="AX54" s="45">
        <v>-844150.37</v>
      </c>
      <c r="AY54" s="45">
        <v>-844150.37</v>
      </c>
      <c r="AZ54" s="45">
        <f t="shared" si="68"/>
        <v>0</v>
      </c>
      <c r="BA54" s="45">
        <v>-844150.37</v>
      </c>
      <c r="BB54" s="45">
        <v>-844150.37</v>
      </c>
      <c r="BC54" s="45">
        <f t="shared" si="69"/>
        <v>0</v>
      </c>
      <c r="BD54" s="45">
        <v>-844150.37</v>
      </c>
      <c r="BE54" s="45">
        <v>-844150.37</v>
      </c>
      <c r="BF54" s="45">
        <f t="shared" si="70"/>
        <v>0</v>
      </c>
      <c r="BG54" s="45">
        <v>-844150.37</v>
      </c>
      <c r="BH54" s="45">
        <v>-844150.37</v>
      </c>
      <c r="BI54" s="45">
        <f t="shared" si="71"/>
        <v>0</v>
      </c>
      <c r="BJ54" s="45">
        <v>-844150.37</v>
      </c>
      <c r="BK54" s="45">
        <v>-844150.37</v>
      </c>
      <c r="BL54" s="45">
        <f t="shared" si="72"/>
        <v>0</v>
      </c>
      <c r="BM54" s="45">
        <v>-844150.37</v>
      </c>
      <c r="BN54" s="45">
        <v>-844150.37</v>
      </c>
      <c r="BO54" s="45">
        <f t="shared" si="73"/>
        <v>0</v>
      </c>
      <c r="BP54" s="45">
        <v>-844150.37</v>
      </c>
      <c r="BQ54" s="45">
        <v>-844150.37</v>
      </c>
      <c r="BR54" s="45">
        <f t="shared" si="74"/>
        <v>0</v>
      </c>
      <c r="BS54" s="45">
        <v>-844150.37</v>
      </c>
      <c r="BT54" s="45">
        <v>-844150.37</v>
      </c>
      <c r="BU54" s="45">
        <f t="shared" si="75"/>
        <v>0</v>
      </c>
      <c r="BV54" s="45">
        <v>-844150.37</v>
      </c>
      <c r="BW54" s="45">
        <v>-844150.37</v>
      </c>
      <c r="BX54" s="45">
        <f t="shared" si="76"/>
        <v>0</v>
      </c>
      <c r="BY54" s="45">
        <v>-10129804.439999998</v>
      </c>
      <c r="BZ54" s="45">
        <v>-10129804.439999998</v>
      </c>
      <c r="CA54" s="45">
        <f t="shared" si="77"/>
        <v>0</v>
      </c>
    </row>
    <row r="55" spans="1:79" s="46" customFormat="1" x14ac:dyDescent="0.25"/>
    <row r="56" spans="1:79" s="46" customFormat="1" x14ac:dyDescent="0.25">
      <c r="A56" s="47" t="s">
        <v>160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</row>
    <row r="57" spans="1:79" s="46" customFormat="1" x14ac:dyDescent="0.25">
      <c r="A57" s="48" t="s">
        <v>148</v>
      </c>
      <c r="B57" s="45">
        <v>2.7525000000000001E-2</v>
      </c>
      <c r="C57" s="45">
        <v>1.6250000000000001E-2</v>
      </c>
      <c r="D57" s="45">
        <f t="shared" ref="D57:D64" si="78">B57 - C57</f>
        <v>1.1275E-2</v>
      </c>
      <c r="E57" s="45">
        <v>2.7525000000000001E-2</v>
      </c>
      <c r="F57" s="45">
        <v>1.6250000000000001E-2</v>
      </c>
      <c r="G57" s="45">
        <f t="shared" ref="G57:G64" si="79">E57 - F57</f>
        <v>1.1275E-2</v>
      </c>
      <c r="H57" s="45">
        <v>2.7525000000000001E-2</v>
      </c>
      <c r="I57" s="45">
        <v>1.6250000000000001E-2</v>
      </c>
      <c r="J57" s="45">
        <f t="shared" ref="J57:J64" si="80">H57 - I57</f>
        <v>1.1275E-2</v>
      </c>
      <c r="K57" s="45">
        <v>2.7525000000000001E-2</v>
      </c>
      <c r="L57" s="45">
        <v>1.6250000000000001E-2</v>
      </c>
      <c r="M57" s="45">
        <f t="shared" ref="M57:M64" si="81">K57 - L57</f>
        <v>1.1275E-2</v>
      </c>
      <c r="N57" s="45">
        <v>2.7525000000000001E-2</v>
      </c>
      <c r="O57" s="45">
        <v>1.6250000000000001E-2</v>
      </c>
      <c r="P57" s="45">
        <f t="shared" ref="P57:P64" si="82">N57 - O57</f>
        <v>1.1275E-2</v>
      </c>
      <c r="Q57" s="45">
        <v>2.7525000000000001E-2</v>
      </c>
      <c r="R57" s="45">
        <v>1.6250000000000001E-2</v>
      </c>
      <c r="S57" s="45">
        <f t="shared" ref="S57:S64" si="83">Q57 - R57</f>
        <v>1.1275E-2</v>
      </c>
      <c r="T57" s="45">
        <v>2.7525000000000001E-2</v>
      </c>
      <c r="U57" s="45">
        <v>1.6250000000000001E-2</v>
      </c>
      <c r="V57" s="45">
        <f t="shared" ref="V57:V64" si="84">T57 - U57</f>
        <v>1.1275E-2</v>
      </c>
      <c r="W57" s="45">
        <v>2.7525000000000001E-2</v>
      </c>
      <c r="X57" s="45">
        <v>1.6250000000000001E-2</v>
      </c>
      <c r="Y57" s="45">
        <f t="shared" ref="Y57:Y64" si="85">W57 - X57</f>
        <v>1.1275E-2</v>
      </c>
      <c r="Z57" s="45">
        <v>2.7525000000000001E-2</v>
      </c>
      <c r="AA57" s="45">
        <v>1.6250000000000001E-2</v>
      </c>
      <c r="AB57" s="45">
        <f t="shared" ref="AB57:AB64" si="86">Z57 - AA57</f>
        <v>1.1275E-2</v>
      </c>
      <c r="AC57" s="45">
        <v>2.7525000000000001E-2</v>
      </c>
      <c r="AD57" s="45">
        <v>1.6250000000000001E-2</v>
      </c>
      <c r="AE57" s="45">
        <f t="shared" ref="AE57:AE64" si="87">AC57 - AD57</f>
        <v>1.1275E-2</v>
      </c>
      <c r="AF57" s="45">
        <v>2.7525000000000001E-2</v>
      </c>
      <c r="AG57" s="45">
        <v>1.6250000000000001E-2</v>
      </c>
      <c r="AH57" s="45">
        <f t="shared" ref="AH57:AH64" si="88">AF57 - AG57</f>
        <v>1.1275E-2</v>
      </c>
      <c r="AI57" s="45">
        <v>2.7525000000000001E-2</v>
      </c>
      <c r="AJ57" s="45">
        <v>1.6250000000000001E-2</v>
      </c>
      <c r="AK57" s="45">
        <f t="shared" ref="AK57:AK64" si="89">AI57 - AJ57</f>
        <v>1.1275E-2</v>
      </c>
      <c r="AL57" s="45">
        <v>2.7525000000000001E-2</v>
      </c>
      <c r="AM57" s="45">
        <v>1.6250000000000001E-2</v>
      </c>
      <c r="AN57" s="45">
        <f t="shared" ref="AN57:AN64" si="90">AL57 - AM57</f>
        <v>1.1275E-2</v>
      </c>
      <c r="AO57" s="45">
        <v>2.7525000000000001E-2</v>
      </c>
      <c r="AP57" s="45">
        <v>1.6250000000000001E-2</v>
      </c>
      <c r="AQ57" s="45">
        <f t="shared" ref="AQ57:AQ64" si="91">AO57 - AP57</f>
        <v>1.1275E-2</v>
      </c>
      <c r="AR57" s="45">
        <v>2.7525000000000001E-2</v>
      </c>
      <c r="AS57" s="45">
        <v>1.6250000000000001E-2</v>
      </c>
      <c r="AT57" s="45">
        <f t="shared" ref="AT57:AT64" si="92">AR57 - AS57</f>
        <v>1.1275E-2</v>
      </c>
      <c r="AU57" s="45">
        <v>2.7525000000000001E-2</v>
      </c>
      <c r="AV57" s="45">
        <v>1.6250000000000001E-2</v>
      </c>
      <c r="AW57" s="45">
        <f t="shared" ref="AW57:AW64" si="93">AU57 - AV57</f>
        <v>1.1275E-2</v>
      </c>
      <c r="AX57" s="45">
        <v>2.7525000000000001E-2</v>
      </c>
      <c r="AY57" s="45">
        <v>1.6250000000000001E-2</v>
      </c>
      <c r="AZ57" s="45">
        <f t="shared" ref="AZ57:AZ64" si="94">AX57 - AY57</f>
        <v>1.1275E-2</v>
      </c>
      <c r="BA57" s="45">
        <v>2.7525000000000001E-2</v>
      </c>
      <c r="BB57" s="45">
        <v>1.6250000000000001E-2</v>
      </c>
      <c r="BC57" s="45">
        <f t="shared" ref="BC57:BC64" si="95">BA57 - BB57</f>
        <v>1.1275E-2</v>
      </c>
      <c r="BD57" s="45">
        <v>2.7525000000000001E-2</v>
      </c>
      <c r="BE57" s="45">
        <v>1.6250000000000001E-2</v>
      </c>
      <c r="BF57" s="45">
        <f t="shared" ref="BF57:BF64" si="96">BD57 - BE57</f>
        <v>1.1275E-2</v>
      </c>
      <c r="BG57" s="45">
        <v>2.7525000000000001E-2</v>
      </c>
      <c r="BH57" s="45">
        <v>1.6250000000000001E-2</v>
      </c>
      <c r="BI57" s="45">
        <f t="shared" ref="BI57:BI64" si="97">BG57 - BH57</f>
        <v>1.1275E-2</v>
      </c>
      <c r="BJ57" s="45">
        <v>2.7525000000000001E-2</v>
      </c>
      <c r="BK57" s="45">
        <v>1.6250000000000001E-2</v>
      </c>
      <c r="BL57" s="45">
        <f t="shared" ref="BL57:BL64" si="98">BJ57 - BK57</f>
        <v>1.1275E-2</v>
      </c>
      <c r="BM57" s="45">
        <v>2.7525000000000001E-2</v>
      </c>
      <c r="BN57" s="45">
        <v>1.6250000000000001E-2</v>
      </c>
      <c r="BO57" s="45">
        <f t="shared" ref="BO57:BO64" si="99">BM57 - BN57</f>
        <v>1.1275E-2</v>
      </c>
      <c r="BP57" s="45">
        <v>2.7525000000000001E-2</v>
      </c>
      <c r="BQ57" s="45">
        <v>1.6250000000000001E-2</v>
      </c>
      <c r="BR57" s="45">
        <f t="shared" ref="BR57:BR64" si="100">BP57 - BQ57</f>
        <v>1.1275E-2</v>
      </c>
      <c r="BS57" s="45">
        <v>2.7525000000000001E-2</v>
      </c>
      <c r="BT57" s="45">
        <v>1.6250000000000001E-2</v>
      </c>
      <c r="BU57" s="45">
        <f t="shared" ref="BU57:BU64" si="101">BS57 - BT57</f>
        <v>1.1275E-2</v>
      </c>
      <c r="BV57" s="45">
        <v>2.7525000000000001E-2</v>
      </c>
      <c r="BW57" s="45">
        <v>1.6250000000000001E-2</v>
      </c>
      <c r="BX57" s="45">
        <f t="shared" ref="BX57:BX64" si="102">BV57 - BW57</f>
        <v>1.1275E-2</v>
      </c>
      <c r="BY57" s="45">
        <v>2.7525000000000001E-2</v>
      </c>
      <c r="BZ57" s="45">
        <v>1.6250000000000001E-2</v>
      </c>
      <c r="CA57" s="45">
        <f t="shared" ref="CA57:CA64" si="103">BY57 - BZ57</f>
        <v>1.1275E-2</v>
      </c>
    </row>
    <row r="58" spans="1:79" s="46" customFormat="1" x14ac:dyDescent="0.25">
      <c r="A58" s="48" t="s">
        <v>29</v>
      </c>
      <c r="B58" s="45">
        <v>6118222.0001270222</v>
      </c>
      <c r="C58" s="45">
        <v>6501652.8066744916</v>
      </c>
      <c r="D58" s="45">
        <f t="shared" si="78"/>
        <v>-383430.80654746946</v>
      </c>
      <c r="E58" s="45">
        <v>6171397.5973232929</v>
      </c>
      <c r="F58" s="45">
        <v>6558160.9344852427</v>
      </c>
      <c r="G58" s="45">
        <f t="shared" si="79"/>
        <v>-386763.33716194984</v>
      </c>
      <c r="H58" s="45">
        <v>6227107.5558585403</v>
      </c>
      <c r="I58" s="45">
        <v>6617362.2528197011</v>
      </c>
      <c r="J58" s="45">
        <f t="shared" si="80"/>
        <v>-390254.69696116075</v>
      </c>
      <c r="K58" s="45">
        <v>6286053.6533482093</v>
      </c>
      <c r="L58" s="45">
        <v>6680002.519906817</v>
      </c>
      <c r="M58" s="45">
        <f t="shared" si="81"/>
        <v>-393948.86655860767</v>
      </c>
      <c r="N58" s="45">
        <v>6348559.4719526796</v>
      </c>
      <c r="O58" s="45">
        <v>6746425.596897942</v>
      </c>
      <c r="P58" s="45">
        <f t="shared" si="82"/>
        <v>-397866.12494526245</v>
      </c>
      <c r="Q58" s="45">
        <v>6413658.4061977239</v>
      </c>
      <c r="R58" s="45">
        <v>6815604.3008640651</v>
      </c>
      <c r="S58" s="45">
        <f t="shared" si="83"/>
        <v>-401945.89466634113</v>
      </c>
      <c r="T58" s="45">
        <v>6479334.8282509018</v>
      </c>
      <c r="U58" s="45">
        <v>6885396.6839723475</v>
      </c>
      <c r="V58" s="45">
        <f t="shared" si="84"/>
        <v>-406061.85572144575</v>
      </c>
      <c r="W58" s="45">
        <v>6544958.0432911217</v>
      </c>
      <c r="X58" s="45">
        <v>6955132.5255682208</v>
      </c>
      <c r="Y58" s="45">
        <f t="shared" si="85"/>
        <v>-410174.48227709904</v>
      </c>
      <c r="Z58" s="45">
        <v>6611424.9751187768</v>
      </c>
      <c r="AA58" s="45">
        <v>7025764.9599354845</v>
      </c>
      <c r="AB58" s="45">
        <f t="shared" si="86"/>
        <v>-414339.98481670767</v>
      </c>
      <c r="AC58" s="45">
        <v>6678023.1131428983</v>
      </c>
      <c r="AD58" s="45">
        <v>7096536.8232308719</v>
      </c>
      <c r="AE58" s="45">
        <f t="shared" si="87"/>
        <v>-418513.71008797362</v>
      </c>
      <c r="AF58" s="45">
        <v>6743057.381854644</v>
      </c>
      <c r="AG58" s="45">
        <v>7165646.8090553433</v>
      </c>
      <c r="AH58" s="45">
        <f t="shared" si="88"/>
        <v>-422589.42720069923</v>
      </c>
      <c r="AI58" s="45">
        <v>6803858.2141246926</v>
      </c>
      <c r="AJ58" s="45">
        <v>7230258.0477074385</v>
      </c>
      <c r="AK58" s="45">
        <f t="shared" si="89"/>
        <v>-426399.83358274586</v>
      </c>
      <c r="AL58" s="45">
        <v>77425655.240590498</v>
      </c>
      <c r="AM58" s="45">
        <v>82277944.261117965</v>
      </c>
      <c r="AN58" s="45">
        <f t="shared" si="90"/>
        <v>-4852289.0205274671</v>
      </c>
      <c r="AO58" s="45">
        <v>6861484.3044540808</v>
      </c>
      <c r="AP58" s="45">
        <v>7291495.5823898958</v>
      </c>
      <c r="AQ58" s="45">
        <f t="shared" si="91"/>
        <v>-430011.27793581504</v>
      </c>
      <c r="AR58" s="45">
        <v>6920249.5476130992</v>
      </c>
      <c r="AS58" s="45">
        <v>7353943.6609512484</v>
      </c>
      <c r="AT58" s="45">
        <f t="shared" si="92"/>
        <v>-433694.11333814915</v>
      </c>
      <c r="AU58" s="45">
        <v>6982181.824079331</v>
      </c>
      <c r="AV58" s="45">
        <v>7419757.2517464273</v>
      </c>
      <c r="AW58" s="45">
        <f t="shared" si="93"/>
        <v>-437575.42766709626</v>
      </c>
      <c r="AX58" s="45">
        <v>7048362.0993141867</v>
      </c>
      <c r="AY58" s="45">
        <v>7490085.0646663019</v>
      </c>
      <c r="AZ58" s="45">
        <f t="shared" si="94"/>
        <v>-441722.96535211522</v>
      </c>
      <c r="BA58" s="45">
        <v>7117976.3512651436</v>
      </c>
      <c r="BB58" s="45">
        <v>7564062.0626523327</v>
      </c>
      <c r="BC58" s="45">
        <f t="shared" si="95"/>
        <v>-446085.71138718911</v>
      </c>
      <c r="BD58" s="45">
        <v>7188762.9042436574</v>
      </c>
      <c r="BE58" s="45">
        <v>7639284.8301226869</v>
      </c>
      <c r="BF58" s="45">
        <f t="shared" si="96"/>
        <v>-450521.92587902956</v>
      </c>
      <c r="BG58" s="45">
        <v>7259043.7532481533</v>
      </c>
      <c r="BH58" s="45">
        <v>7713970.2009993978</v>
      </c>
      <c r="BI58" s="45">
        <f t="shared" si="97"/>
        <v>-454926.44775124453</v>
      </c>
      <c r="BJ58" s="45">
        <v>7329183.1657349449</v>
      </c>
      <c r="BK58" s="45">
        <v>7788505.2714894507</v>
      </c>
      <c r="BL58" s="45">
        <f t="shared" si="98"/>
        <v>-459322.10575450584</v>
      </c>
      <c r="BM58" s="45">
        <v>7400533.7402383313</v>
      </c>
      <c r="BN58" s="45">
        <v>7864327.407882696</v>
      </c>
      <c r="BO58" s="45">
        <f t="shared" si="99"/>
        <v>-463793.66764436476</v>
      </c>
      <c r="BP58" s="45">
        <v>7472911.6935467636</v>
      </c>
      <c r="BQ58" s="45">
        <v>7941241.3092186302</v>
      </c>
      <c r="BR58" s="45">
        <f t="shared" si="100"/>
        <v>-468329.61567186657</v>
      </c>
      <c r="BS58" s="45">
        <v>7543592.6389466012</v>
      </c>
      <c r="BT58" s="45">
        <v>8016351.850651701</v>
      </c>
      <c r="BU58" s="45">
        <f t="shared" si="101"/>
        <v>-472759.21170509979</v>
      </c>
      <c r="BV58" s="45">
        <v>7609394.8998368606</v>
      </c>
      <c r="BW58" s="45">
        <v>8086277.9589547012</v>
      </c>
      <c r="BX58" s="45">
        <f t="shared" si="102"/>
        <v>-476883.0591178406</v>
      </c>
      <c r="BY58" s="45">
        <v>86733676.922521144</v>
      </c>
      <c r="BZ58" s="45">
        <v>92169302.451725483</v>
      </c>
      <c r="CA58" s="45">
        <f t="shared" si="103"/>
        <v>-5435625.5292043388</v>
      </c>
    </row>
    <row r="59" spans="1:79" x14ac:dyDescent="0.25">
      <c r="A59" s="49" t="s">
        <v>32</v>
      </c>
      <c r="B59" s="7">
        <v>-3.8709613354601838E-2</v>
      </c>
      <c r="C59" s="7">
        <v>-4.1135556425871155E-2</v>
      </c>
      <c r="D59" s="7">
        <f t="shared" si="78"/>
        <v>2.4259430712693167E-3</v>
      </c>
      <c r="E59" s="7">
        <v>-3.8709613354601838E-2</v>
      </c>
      <c r="F59" s="7">
        <v>-4.1135556425871155E-2</v>
      </c>
      <c r="G59" s="7">
        <f t="shared" si="79"/>
        <v>2.4259430712693167E-3</v>
      </c>
      <c r="H59" s="7">
        <v>-3.8709613354601838E-2</v>
      </c>
      <c r="I59" s="7">
        <v>-4.1135556425871155E-2</v>
      </c>
      <c r="J59" s="7">
        <f t="shared" si="80"/>
        <v>2.4259430712693167E-3</v>
      </c>
      <c r="K59" s="7">
        <v>-3.8709613354601838E-2</v>
      </c>
      <c r="L59" s="7">
        <v>-4.1135556425871155E-2</v>
      </c>
      <c r="M59" s="7">
        <f t="shared" si="81"/>
        <v>2.4259430712693167E-3</v>
      </c>
      <c r="N59" s="7">
        <v>-3.8709613354601838E-2</v>
      </c>
      <c r="O59" s="7">
        <v>-4.1135556425871155E-2</v>
      </c>
      <c r="P59" s="7">
        <f t="shared" si="82"/>
        <v>2.4259430712693167E-3</v>
      </c>
      <c r="Q59" s="7">
        <v>-3.8709613354601838E-2</v>
      </c>
      <c r="R59" s="7">
        <v>-4.1135556425871155E-2</v>
      </c>
      <c r="S59" s="7">
        <f t="shared" si="83"/>
        <v>2.4259430712693167E-3</v>
      </c>
      <c r="T59" s="7">
        <v>-3.8709613354601838E-2</v>
      </c>
      <c r="U59" s="7">
        <v>-4.1135556425871155E-2</v>
      </c>
      <c r="V59" s="7">
        <f t="shared" si="84"/>
        <v>2.4259430712693167E-3</v>
      </c>
      <c r="W59" s="7">
        <v>-3.8709613354601838E-2</v>
      </c>
      <c r="X59" s="7">
        <v>-4.1135556425871155E-2</v>
      </c>
      <c r="Y59" s="7">
        <f t="shared" si="85"/>
        <v>2.4259430712693167E-3</v>
      </c>
      <c r="Z59" s="7">
        <v>-3.8709613354601838E-2</v>
      </c>
      <c r="AA59" s="7">
        <v>-4.1135556425871155E-2</v>
      </c>
      <c r="AB59" s="7">
        <f t="shared" si="86"/>
        <v>2.4259430712693167E-3</v>
      </c>
      <c r="AC59" s="7">
        <v>-3.8709613354601838E-2</v>
      </c>
      <c r="AD59" s="7">
        <v>-4.1135556425871155E-2</v>
      </c>
      <c r="AE59" s="7">
        <f t="shared" si="87"/>
        <v>2.4259430712693167E-3</v>
      </c>
      <c r="AF59" s="7">
        <v>-3.8709613354601838E-2</v>
      </c>
      <c r="AG59" s="7">
        <v>-4.1135556425871155E-2</v>
      </c>
      <c r="AH59" s="7">
        <f t="shared" si="88"/>
        <v>2.4259430712693167E-3</v>
      </c>
      <c r="AI59" s="7">
        <v>-3.8709613354601838E-2</v>
      </c>
      <c r="AJ59" s="7">
        <v>-4.1135556425871155E-2</v>
      </c>
      <c r="AK59" s="7">
        <f t="shared" si="89"/>
        <v>2.4259430712693167E-3</v>
      </c>
      <c r="AL59" s="7">
        <v>-0.46451536025522194</v>
      </c>
      <c r="AM59" s="7">
        <v>-0.49362667711045377</v>
      </c>
      <c r="AN59" s="7">
        <f t="shared" si="90"/>
        <v>2.9111316855231828E-2</v>
      </c>
      <c r="AO59" s="7">
        <v>-3.8709613354601838E-2</v>
      </c>
      <c r="AP59" s="7">
        <v>-4.1135556425871155E-2</v>
      </c>
      <c r="AQ59" s="7">
        <f t="shared" si="91"/>
        <v>2.4259430712693167E-3</v>
      </c>
      <c r="AR59" s="7">
        <v>-3.8709613354601838E-2</v>
      </c>
      <c r="AS59" s="7">
        <v>-4.1135556425871155E-2</v>
      </c>
      <c r="AT59" s="7">
        <f t="shared" si="92"/>
        <v>2.4259430712693167E-3</v>
      </c>
      <c r="AU59" s="7">
        <v>-3.8709613354601838E-2</v>
      </c>
      <c r="AV59" s="7">
        <v>-4.1135556425871155E-2</v>
      </c>
      <c r="AW59" s="7">
        <f t="shared" si="93"/>
        <v>2.4259430712693167E-3</v>
      </c>
      <c r="AX59" s="7">
        <v>-3.8709613354601838E-2</v>
      </c>
      <c r="AY59" s="7">
        <v>-4.1135556425871155E-2</v>
      </c>
      <c r="AZ59" s="7">
        <f t="shared" si="94"/>
        <v>2.4259430712693167E-3</v>
      </c>
      <c r="BA59" s="7">
        <v>-3.8709613354601838E-2</v>
      </c>
      <c r="BB59" s="7">
        <v>-4.1135556425871155E-2</v>
      </c>
      <c r="BC59" s="7">
        <f t="shared" si="95"/>
        <v>2.4259430712693167E-3</v>
      </c>
      <c r="BD59" s="7">
        <v>-3.8709613354601838E-2</v>
      </c>
      <c r="BE59" s="7">
        <v>-4.1135556425871155E-2</v>
      </c>
      <c r="BF59" s="7">
        <f t="shared" si="96"/>
        <v>2.4259430712693167E-3</v>
      </c>
      <c r="BG59" s="7">
        <v>-3.8709613354601838E-2</v>
      </c>
      <c r="BH59" s="7">
        <v>-4.1135556425871155E-2</v>
      </c>
      <c r="BI59" s="7">
        <f t="shared" si="97"/>
        <v>2.4259430712693167E-3</v>
      </c>
      <c r="BJ59" s="7">
        <v>-3.8709613354601838E-2</v>
      </c>
      <c r="BK59" s="7">
        <v>-4.1135556425871155E-2</v>
      </c>
      <c r="BL59" s="7">
        <f t="shared" si="98"/>
        <v>2.4259430712693167E-3</v>
      </c>
      <c r="BM59" s="7">
        <v>-3.8709613354601838E-2</v>
      </c>
      <c r="BN59" s="7">
        <v>-4.1135556425871155E-2</v>
      </c>
      <c r="BO59" s="7">
        <f t="shared" si="99"/>
        <v>2.4259430712693167E-3</v>
      </c>
      <c r="BP59" s="7">
        <v>-3.8709613354601838E-2</v>
      </c>
      <c r="BQ59" s="7">
        <v>-4.1135556425871155E-2</v>
      </c>
      <c r="BR59" s="7">
        <f t="shared" si="100"/>
        <v>2.4259430712693167E-3</v>
      </c>
      <c r="BS59" s="7">
        <v>-3.8709613354601838E-2</v>
      </c>
      <c r="BT59" s="7">
        <v>-4.1135556425871155E-2</v>
      </c>
      <c r="BU59" s="7">
        <f t="shared" si="101"/>
        <v>2.4259430712693167E-3</v>
      </c>
      <c r="BV59" s="7">
        <v>-3.8709613354601838E-2</v>
      </c>
      <c r="BW59" s="7">
        <v>-4.1135556425871155E-2</v>
      </c>
      <c r="BX59" s="7">
        <f t="shared" si="102"/>
        <v>2.4259430712693167E-3</v>
      </c>
      <c r="BY59" s="7">
        <v>-0.46451536025522194</v>
      </c>
      <c r="BZ59" s="7">
        <v>-0.49362667711045377</v>
      </c>
      <c r="CA59" s="7">
        <f t="shared" si="103"/>
        <v>2.9111316855231828E-2</v>
      </c>
    </row>
    <row r="60" spans="1:79" x14ac:dyDescent="0.25">
      <c r="A60" s="49" t="s">
        <v>150</v>
      </c>
      <c r="B60" s="7">
        <v>17786908.551968209</v>
      </c>
      <c r="C60" s="7">
        <v>17786908.551968209</v>
      </c>
      <c r="D60" s="7">
        <f t="shared" si="78"/>
        <v>0</v>
      </c>
      <c r="E60" s="7">
        <v>18619335.686955359</v>
      </c>
      <c r="F60" s="7">
        <v>18619335.686955359</v>
      </c>
      <c r="G60" s="7">
        <f t="shared" si="79"/>
        <v>0</v>
      </c>
      <c r="H60" s="7">
        <v>19444256.566557255</v>
      </c>
      <c r="I60" s="7">
        <v>19444256.566557255</v>
      </c>
      <c r="J60" s="7">
        <f t="shared" si="80"/>
        <v>0</v>
      </c>
      <c r="K60" s="7">
        <v>20735611.842436619</v>
      </c>
      <c r="L60" s="7">
        <v>20735611.842436619</v>
      </c>
      <c r="M60" s="7">
        <f t="shared" si="81"/>
        <v>0</v>
      </c>
      <c r="N60" s="7">
        <v>21772139.584409412</v>
      </c>
      <c r="O60" s="7">
        <v>21772139.584409412</v>
      </c>
      <c r="P60" s="7">
        <f t="shared" si="82"/>
        <v>0</v>
      </c>
      <c r="Q60" s="7">
        <v>22431382.288589694</v>
      </c>
      <c r="R60" s="7">
        <v>22431382.288589694</v>
      </c>
      <c r="S60" s="7">
        <f t="shared" si="83"/>
        <v>0</v>
      </c>
      <c r="T60" s="7">
        <v>22149788.287275713</v>
      </c>
      <c r="U60" s="7">
        <v>22149788.287275713</v>
      </c>
      <c r="V60" s="7">
        <f t="shared" si="84"/>
        <v>0</v>
      </c>
      <c r="W60" s="7">
        <v>22396587.51172303</v>
      </c>
      <c r="X60" s="7">
        <v>22396587.51172303</v>
      </c>
      <c r="Y60" s="7">
        <f t="shared" si="85"/>
        <v>0</v>
      </c>
      <c r="Z60" s="7">
        <v>22701537.685054418</v>
      </c>
      <c r="AA60" s="7">
        <v>22701537.685054418</v>
      </c>
      <c r="AB60" s="7">
        <f t="shared" si="86"/>
        <v>0</v>
      </c>
      <c r="AC60" s="7">
        <v>22482389.92903031</v>
      </c>
      <c r="AD60" s="7">
        <v>22482389.92903031</v>
      </c>
      <c r="AE60" s="7">
        <f t="shared" si="87"/>
        <v>0</v>
      </c>
      <c r="AF60" s="7">
        <v>21678843.856797572</v>
      </c>
      <c r="AG60" s="7">
        <v>21678843.856797572</v>
      </c>
      <c r="AH60" s="7">
        <f t="shared" si="88"/>
        <v>0</v>
      </c>
      <c r="AI60" s="7">
        <v>19713930.130645759</v>
      </c>
      <c r="AJ60" s="7">
        <v>19713930.130645759</v>
      </c>
      <c r="AK60" s="7">
        <f t="shared" si="89"/>
        <v>0</v>
      </c>
      <c r="AL60" s="7">
        <v>251912711.92144334</v>
      </c>
      <c r="AM60" s="7">
        <v>251912711.92144334</v>
      </c>
      <c r="AN60" s="7">
        <f t="shared" si="90"/>
        <v>0</v>
      </c>
      <c r="AO60" s="7">
        <v>19602718.337019678</v>
      </c>
      <c r="AP60" s="7">
        <v>19602718.337019678</v>
      </c>
      <c r="AQ60" s="7">
        <f t="shared" si="91"/>
        <v>0</v>
      </c>
      <c r="AR60" s="7">
        <v>20458880.209966719</v>
      </c>
      <c r="AS60" s="7">
        <v>20458880.209966719</v>
      </c>
      <c r="AT60" s="7">
        <f t="shared" si="92"/>
        <v>0</v>
      </c>
      <c r="AU60" s="7">
        <v>21673802.788604859</v>
      </c>
      <c r="AV60" s="7">
        <v>21673802.788604859</v>
      </c>
      <c r="AW60" s="7">
        <f t="shared" si="93"/>
        <v>0</v>
      </c>
      <c r="AX60" s="7">
        <v>23236863.055932868</v>
      </c>
      <c r="AY60" s="7">
        <v>23236863.055932868</v>
      </c>
      <c r="AZ60" s="7">
        <f t="shared" si="94"/>
        <v>0</v>
      </c>
      <c r="BA60" s="7">
        <v>23919455.137008477</v>
      </c>
      <c r="BB60" s="7">
        <v>23919455.137008477</v>
      </c>
      <c r="BC60" s="7">
        <f t="shared" si="95"/>
        <v>0</v>
      </c>
      <c r="BD60" s="7">
        <v>24003490.430902325</v>
      </c>
      <c r="BE60" s="7">
        <v>24003490.430902325</v>
      </c>
      <c r="BF60" s="7">
        <f t="shared" si="96"/>
        <v>0</v>
      </c>
      <c r="BG60" s="7">
        <v>23588749.540919434</v>
      </c>
      <c r="BH60" s="7">
        <v>23588749.540919434</v>
      </c>
      <c r="BI60" s="7">
        <f t="shared" si="97"/>
        <v>0</v>
      </c>
      <c r="BJ60" s="7">
        <v>23910997.885266297</v>
      </c>
      <c r="BK60" s="7">
        <v>23910997.885266297</v>
      </c>
      <c r="BL60" s="7">
        <f t="shared" si="98"/>
        <v>0</v>
      </c>
      <c r="BM60" s="7">
        <v>24380790.096730415</v>
      </c>
      <c r="BN60" s="7">
        <v>24380790.096730415</v>
      </c>
      <c r="BO60" s="7">
        <f t="shared" si="99"/>
        <v>0</v>
      </c>
      <c r="BP60" s="7">
        <v>24582853.234614018</v>
      </c>
      <c r="BQ60" s="7">
        <v>24582853.234614018</v>
      </c>
      <c r="BR60" s="7">
        <f t="shared" si="100"/>
        <v>0</v>
      </c>
      <c r="BS60" s="7">
        <v>23271030.156506088</v>
      </c>
      <c r="BT60" s="7">
        <v>23271030.156506088</v>
      </c>
      <c r="BU60" s="7">
        <f t="shared" si="101"/>
        <v>0</v>
      </c>
      <c r="BV60" s="7">
        <v>21392432.846878782</v>
      </c>
      <c r="BW60" s="7">
        <v>21392432.846878782</v>
      </c>
      <c r="BX60" s="7">
        <f t="shared" si="102"/>
        <v>0</v>
      </c>
      <c r="BY60" s="7">
        <v>274022063.72034997</v>
      </c>
      <c r="BZ60" s="7">
        <v>274022063.72034997</v>
      </c>
      <c r="CA60" s="7">
        <f t="shared" si="103"/>
        <v>0</v>
      </c>
    </row>
    <row r="61" spans="1:79" x14ac:dyDescent="0.25">
      <c r="A61" s="49" t="s">
        <v>151</v>
      </c>
      <c r="B61" s="7">
        <v>2008994007.2408278</v>
      </c>
      <c r="C61" s="7">
        <v>2008994007.2408278</v>
      </c>
      <c r="D61" s="7">
        <f t="shared" si="78"/>
        <v>0</v>
      </c>
      <c r="E61" s="7">
        <v>2026797337.0577834</v>
      </c>
      <c r="F61" s="7">
        <v>2026797337.0577834</v>
      </c>
      <c r="G61" s="7">
        <f t="shared" si="79"/>
        <v>0</v>
      </c>
      <c r="H61" s="7">
        <v>2045425587.7543406</v>
      </c>
      <c r="I61" s="7">
        <v>2045425587.7543406</v>
      </c>
      <c r="J61" s="7">
        <f t="shared" si="80"/>
        <v>0</v>
      </c>
      <c r="K61" s="7">
        <v>2065345193.7267773</v>
      </c>
      <c r="L61" s="7">
        <v>2065345193.7267773</v>
      </c>
      <c r="M61" s="7">
        <f t="shared" si="81"/>
        <v>0</v>
      </c>
      <c r="N61" s="7">
        <v>2086301327.4411869</v>
      </c>
      <c r="O61" s="7">
        <v>2086301327.4411869</v>
      </c>
      <c r="P61" s="7">
        <f t="shared" si="82"/>
        <v>0</v>
      </c>
      <c r="Q61" s="7">
        <v>2107916703.8597767</v>
      </c>
      <c r="R61" s="7">
        <v>2107916703.8597767</v>
      </c>
      <c r="S61" s="7">
        <f t="shared" si="83"/>
        <v>0</v>
      </c>
      <c r="T61" s="7">
        <v>2129250486.2770526</v>
      </c>
      <c r="U61" s="7">
        <v>2129250486.2770526</v>
      </c>
      <c r="V61" s="7">
        <f t="shared" si="84"/>
        <v>0</v>
      </c>
      <c r="W61" s="7">
        <v>2150831067.9187756</v>
      </c>
      <c r="X61" s="7">
        <v>2150831067.9187756</v>
      </c>
      <c r="Y61" s="7">
        <f t="shared" si="85"/>
        <v>0</v>
      </c>
      <c r="Z61" s="7">
        <v>2172716599.7338305</v>
      </c>
      <c r="AA61" s="7">
        <v>2172716599.7338305</v>
      </c>
      <c r="AB61" s="7">
        <f t="shared" si="86"/>
        <v>0</v>
      </c>
      <c r="AC61" s="7">
        <v>2194382983.7928605</v>
      </c>
      <c r="AD61" s="7">
        <v>2194382983.7928605</v>
      </c>
      <c r="AE61" s="7">
        <f t="shared" si="87"/>
        <v>0</v>
      </c>
      <c r="AF61" s="7">
        <v>2215245821.7796583</v>
      </c>
      <c r="AG61" s="7">
        <v>2215245821.7796583</v>
      </c>
      <c r="AH61" s="7">
        <f t="shared" si="88"/>
        <v>0</v>
      </c>
      <c r="AI61" s="7">
        <v>2234143746.0403042</v>
      </c>
      <c r="AJ61" s="7">
        <v>2234143746.0403042</v>
      </c>
      <c r="AK61" s="7">
        <f t="shared" si="89"/>
        <v>0</v>
      </c>
      <c r="AL61" s="7">
        <v>2234143746.0403042</v>
      </c>
      <c r="AM61" s="7">
        <v>2234143746.0403042</v>
      </c>
      <c r="AN61" s="7">
        <f t="shared" si="90"/>
        <v>0</v>
      </c>
      <c r="AO61" s="7">
        <v>2252930458.5073242</v>
      </c>
      <c r="AP61" s="7">
        <v>2252930458.5073242</v>
      </c>
      <c r="AQ61" s="7">
        <f t="shared" si="91"/>
        <v>0</v>
      </c>
      <c r="AR61" s="7">
        <v>2272573332.847291</v>
      </c>
      <c r="AS61" s="7">
        <v>2272573332.847291</v>
      </c>
      <c r="AT61" s="7">
        <f t="shared" si="92"/>
        <v>0</v>
      </c>
      <c r="AU61" s="7">
        <v>2293431129.7658958</v>
      </c>
      <c r="AV61" s="7">
        <v>2293431129.7658958</v>
      </c>
      <c r="AW61" s="7">
        <f t="shared" si="93"/>
        <v>0</v>
      </c>
      <c r="AX61" s="7">
        <v>2315851986.951829</v>
      </c>
      <c r="AY61" s="7">
        <v>2315851986.951829</v>
      </c>
      <c r="AZ61" s="7">
        <f t="shared" si="94"/>
        <v>0</v>
      </c>
      <c r="BA61" s="7">
        <v>2338955436.2188373</v>
      </c>
      <c r="BB61" s="7">
        <v>2338955436.2188373</v>
      </c>
      <c r="BC61" s="7">
        <f t="shared" si="95"/>
        <v>0</v>
      </c>
      <c r="BD61" s="7">
        <v>2362142920.7797399</v>
      </c>
      <c r="BE61" s="7">
        <v>2362142920.7797399</v>
      </c>
      <c r="BF61" s="7">
        <f t="shared" si="96"/>
        <v>0</v>
      </c>
      <c r="BG61" s="7">
        <v>2384915664.4506593</v>
      </c>
      <c r="BH61" s="7">
        <v>2384915664.4506593</v>
      </c>
      <c r="BI61" s="7">
        <f t="shared" si="97"/>
        <v>0</v>
      </c>
      <c r="BJ61" s="7">
        <v>2408010656.4659257</v>
      </c>
      <c r="BK61" s="7">
        <v>2408010656.4659257</v>
      </c>
      <c r="BL61" s="7">
        <f t="shared" si="98"/>
        <v>0</v>
      </c>
      <c r="BM61" s="7">
        <v>2431575440.6926565</v>
      </c>
      <c r="BN61" s="7">
        <v>2431575440.6926565</v>
      </c>
      <c r="BO61" s="7">
        <f t="shared" si="99"/>
        <v>0</v>
      </c>
      <c r="BP61" s="7">
        <v>2455342288.0572705</v>
      </c>
      <c r="BQ61" s="7">
        <v>2455342288.0572705</v>
      </c>
      <c r="BR61" s="7">
        <f t="shared" si="100"/>
        <v>0</v>
      </c>
      <c r="BS61" s="7">
        <v>2477797312.3437767</v>
      </c>
      <c r="BT61" s="7">
        <v>2477797312.3437767</v>
      </c>
      <c r="BU61" s="7">
        <f t="shared" si="101"/>
        <v>0</v>
      </c>
      <c r="BV61" s="7">
        <v>2498373739.3206553</v>
      </c>
      <c r="BW61" s="7">
        <v>2498373739.3206553</v>
      </c>
      <c r="BX61" s="7">
        <f t="shared" si="102"/>
        <v>0</v>
      </c>
      <c r="BY61" s="7">
        <v>2498373739.3206553</v>
      </c>
      <c r="BZ61" s="7">
        <v>2498373739.3206553</v>
      </c>
      <c r="CA61" s="7">
        <f t="shared" si="103"/>
        <v>0</v>
      </c>
    </row>
    <row r="62" spans="1:79" x14ac:dyDescent="0.25">
      <c r="A62" s="49" t="s">
        <v>152</v>
      </c>
      <c r="B62" s="7">
        <v>744187394.72780895</v>
      </c>
      <c r="C62" s="7">
        <v>744570825.53435647</v>
      </c>
      <c r="D62" s="7">
        <f t="shared" si="78"/>
        <v>-383430.80654752254</v>
      </c>
      <c r="E62" s="7">
        <v>748342175.9822278</v>
      </c>
      <c r="F62" s="7">
        <v>749112370.12593722</v>
      </c>
      <c r="G62" s="7">
        <f t="shared" si="79"/>
        <v>-770194.14370942116</v>
      </c>
      <c r="H62" s="7">
        <v>752515922.97535682</v>
      </c>
      <c r="I62" s="7">
        <v>753676371.8160274</v>
      </c>
      <c r="J62" s="7">
        <f t="shared" si="80"/>
        <v>-1160448.8406705856</v>
      </c>
      <c r="K62" s="7">
        <v>756656806.76133227</v>
      </c>
      <c r="L62" s="7">
        <v>758211204.46856165</v>
      </c>
      <c r="M62" s="7">
        <f t="shared" si="81"/>
        <v>-1554397.7072293758</v>
      </c>
      <c r="N62" s="7">
        <v>760823746.56699324</v>
      </c>
      <c r="O62" s="7">
        <v>762776010.39916778</v>
      </c>
      <c r="P62" s="7">
        <f t="shared" si="82"/>
        <v>-1952263.8321745396</v>
      </c>
      <c r="Q62" s="7">
        <v>765105648.91559792</v>
      </c>
      <c r="R62" s="7">
        <v>767459858.64243877</v>
      </c>
      <c r="S62" s="7">
        <f t="shared" si="83"/>
        <v>-2354209.7268408537</v>
      </c>
      <c r="T62" s="7">
        <v>769542682.37225926</v>
      </c>
      <c r="U62" s="7">
        <v>772302953.95482159</v>
      </c>
      <c r="V62" s="7">
        <f t="shared" si="84"/>
        <v>-2760271.5825623274</v>
      </c>
      <c r="W62" s="7">
        <v>773958727.51523674</v>
      </c>
      <c r="X62" s="7">
        <v>777129173.5800761</v>
      </c>
      <c r="Y62" s="7">
        <f t="shared" si="85"/>
        <v>-3170446.0648393631</v>
      </c>
      <c r="Z62" s="7">
        <v>778405907.07621586</v>
      </c>
      <c r="AA62" s="7">
        <v>781990693.12587202</v>
      </c>
      <c r="AB62" s="7">
        <f t="shared" si="86"/>
        <v>-3584786.0496561527</v>
      </c>
      <c r="AC62" s="7">
        <v>782914045.83709598</v>
      </c>
      <c r="AD62" s="7">
        <v>786917345.59684014</v>
      </c>
      <c r="AE62" s="7">
        <f t="shared" si="87"/>
        <v>-4003299.7597441673</v>
      </c>
      <c r="AF62" s="7">
        <v>787555185.20601964</v>
      </c>
      <c r="AG62" s="7">
        <v>791981074.39296436</v>
      </c>
      <c r="AH62" s="7">
        <f t="shared" si="88"/>
        <v>-4425889.1869447231</v>
      </c>
      <c r="AI62" s="7">
        <v>792504874.73504698</v>
      </c>
      <c r="AJ62" s="7">
        <v>797357163.75557446</v>
      </c>
      <c r="AK62" s="7">
        <f t="shared" si="89"/>
        <v>-4852289.020527482</v>
      </c>
      <c r="AL62" s="7">
        <v>792504874.73504698</v>
      </c>
      <c r="AM62" s="7">
        <v>797357163.75557446</v>
      </c>
      <c r="AN62" s="7">
        <f t="shared" si="90"/>
        <v>-4852289.020527482</v>
      </c>
      <c r="AO62" s="7">
        <v>797162508.87730527</v>
      </c>
      <c r="AP62" s="7">
        <v>802444809.17576861</v>
      </c>
      <c r="AQ62" s="7">
        <f t="shared" si="91"/>
        <v>-5282300.2984633446</v>
      </c>
      <c r="AR62" s="7">
        <v>801784043.54514885</v>
      </c>
      <c r="AS62" s="7">
        <v>807500037.95695043</v>
      </c>
      <c r="AT62" s="7">
        <f t="shared" si="92"/>
        <v>-5715994.4118015766</v>
      </c>
      <c r="AU62" s="7">
        <v>806352696.08643365</v>
      </c>
      <c r="AV62" s="7">
        <v>812506265.92590225</v>
      </c>
      <c r="AW62" s="7">
        <f t="shared" si="93"/>
        <v>-6153569.8394685984</v>
      </c>
      <c r="AX62" s="7">
        <v>810824027.63654423</v>
      </c>
      <c r="AY62" s="7">
        <v>817419320.44136488</v>
      </c>
      <c r="AZ62" s="7">
        <f t="shared" si="94"/>
        <v>-6595292.8048206568</v>
      </c>
      <c r="BA62" s="7">
        <v>815427525.39139032</v>
      </c>
      <c r="BB62" s="7">
        <v>822468903.90759838</v>
      </c>
      <c r="BC62" s="7">
        <f t="shared" si="95"/>
        <v>-7041378.5162080526</v>
      </c>
      <c r="BD62" s="7">
        <v>820243162.9756217</v>
      </c>
      <c r="BE62" s="7">
        <v>827735063.41770864</v>
      </c>
      <c r="BF62" s="7">
        <f t="shared" si="96"/>
        <v>-7491900.442086935</v>
      </c>
      <c r="BG62" s="7">
        <v>825184190.93075669</v>
      </c>
      <c r="BH62" s="7">
        <v>833131017.82059503</v>
      </c>
      <c r="BI62" s="7">
        <f t="shared" si="97"/>
        <v>-7946826.8898383379</v>
      </c>
      <c r="BJ62" s="7">
        <v>830072572.10123587</v>
      </c>
      <c r="BK62" s="7">
        <v>838478721.09682858</v>
      </c>
      <c r="BL62" s="7">
        <f t="shared" si="98"/>
        <v>-8406148.9955927134</v>
      </c>
      <c r="BM62" s="7">
        <v>834975128.1132499</v>
      </c>
      <c r="BN62" s="7">
        <v>843845070.77648699</v>
      </c>
      <c r="BO62" s="7">
        <f t="shared" si="99"/>
        <v>-8869942.6632370949</v>
      </c>
      <c r="BP62" s="7">
        <v>839869289.56804609</v>
      </c>
      <c r="BQ62" s="7">
        <v>849207561.84695506</v>
      </c>
      <c r="BR62" s="7">
        <f t="shared" si="100"/>
        <v>-9338272.278908968</v>
      </c>
      <c r="BS62" s="7">
        <v>845051278.08709872</v>
      </c>
      <c r="BT62" s="7">
        <v>854862309.57771277</v>
      </c>
      <c r="BU62" s="7">
        <f t="shared" si="101"/>
        <v>-9811031.4906140566</v>
      </c>
      <c r="BV62" s="7">
        <v>850542804.82780623</v>
      </c>
      <c r="BW62" s="7">
        <v>860830719.3775382</v>
      </c>
      <c r="BX62" s="7">
        <f t="shared" si="102"/>
        <v>-10287914.54973197</v>
      </c>
      <c r="BY62" s="7">
        <v>850542804.82780623</v>
      </c>
      <c r="BZ62" s="7">
        <v>860830719.3775382</v>
      </c>
      <c r="CA62" s="7">
        <f t="shared" si="103"/>
        <v>-10287914.54973197</v>
      </c>
    </row>
    <row r="63" spans="1:79" x14ac:dyDescent="0.25">
      <c r="A63" s="49" t="s">
        <v>153</v>
      </c>
      <c r="B63" s="7">
        <v>0</v>
      </c>
      <c r="C63" s="7">
        <v>0</v>
      </c>
      <c r="D63" s="7">
        <f t="shared" si="78"/>
        <v>0</v>
      </c>
      <c r="E63" s="7">
        <v>0</v>
      </c>
      <c r="F63" s="7">
        <v>0</v>
      </c>
      <c r="G63" s="7">
        <f t="shared" si="79"/>
        <v>0</v>
      </c>
      <c r="H63" s="7">
        <v>0</v>
      </c>
      <c r="I63" s="7">
        <v>0</v>
      </c>
      <c r="J63" s="7">
        <f t="shared" si="80"/>
        <v>0</v>
      </c>
      <c r="K63" s="7">
        <v>0</v>
      </c>
      <c r="L63" s="7">
        <v>0</v>
      </c>
      <c r="M63" s="7">
        <f t="shared" si="81"/>
        <v>0</v>
      </c>
      <c r="N63" s="7">
        <v>0</v>
      </c>
      <c r="O63" s="7">
        <v>0</v>
      </c>
      <c r="P63" s="7">
        <f t="shared" si="82"/>
        <v>0</v>
      </c>
      <c r="Q63" s="7">
        <v>0</v>
      </c>
      <c r="R63" s="7">
        <v>0</v>
      </c>
      <c r="S63" s="7">
        <f t="shared" si="83"/>
        <v>0</v>
      </c>
      <c r="T63" s="7">
        <v>0</v>
      </c>
      <c r="U63" s="7">
        <v>0</v>
      </c>
      <c r="V63" s="7">
        <f t="shared" si="84"/>
        <v>0</v>
      </c>
      <c r="W63" s="7">
        <v>0</v>
      </c>
      <c r="X63" s="7">
        <v>0</v>
      </c>
      <c r="Y63" s="7">
        <f t="shared" si="85"/>
        <v>0</v>
      </c>
      <c r="Z63" s="7">
        <v>0</v>
      </c>
      <c r="AA63" s="7">
        <v>0</v>
      </c>
      <c r="AB63" s="7">
        <f t="shared" si="86"/>
        <v>0</v>
      </c>
      <c r="AC63" s="7">
        <v>0</v>
      </c>
      <c r="AD63" s="7">
        <v>0</v>
      </c>
      <c r="AE63" s="7">
        <f t="shared" si="87"/>
        <v>0</v>
      </c>
      <c r="AF63" s="7">
        <v>0</v>
      </c>
      <c r="AG63" s="7">
        <v>0</v>
      </c>
      <c r="AH63" s="7">
        <f t="shared" si="88"/>
        <v>0</v>
      </c>
      <c r="AI63" s="7">
        <v>0</v>
      </c>
      <c r="AJ63" s="7">
        <v>0</v>
      </c>
      <c r="AK63" s="7">
        <f t="shared" si="89"/>
        <v>0</v>
      </c>
      <c r="AL63" s="7">
        <v>0</v>
      </c>
      <c r="AM63" s="7">
        <v>0</v>
      </c>
      <c r="AN63" s="7">
        <f t="shared" si="90"/>
        <v>0</v>
      </c>
      <c r="AO63" s="7">
        <v>0</v>
      </c>
      <c r="AP63" s="7">
        <v>0</v>
      </c>
      <c r="AQ63" s="7">
        <f t="shared" si="91"/>
        <v>0</v>
      </c>
      <c r="AR63" s="7">
        <v>0</v>
      </c>
      <c r="AS63" s="7">
        <v>0</v>
      </c>
      <c r="AT63" s="7">
        <f t="shared" si="92"/>
        <v>0</v>
      </c>
      <c r="AU63" s="7">
        <v>0</v>
      </c>
      <c r="AV63" s="7">
        <v>0</v>
      </c>
      <c r="AW63" s="7">
        <f t="shared" si="93"/>
        <v>0</v>
      </c>
      <c r="AX63" s="7">
        <v>0</v>
      </c>
      <c r="AY63" s="7">
        <v>0</v>
      </c>
      <c r="AZ63" s="7">
        <f t="shared" si="94"/>
        <v>0</v>
      </c>
      <c r="BA63" s="7">
        <v>0</v>
      </c>
      <c r="BB63" s="7">
        <v>0</v>
      </c>
      <c r="BC63" s="7">
        <f t="shared" si="95"/>
        <v>0</v>
      </c>
      <c r="BD63" s="7">
        <v>0</v>
      </c>
      <c r="BE63" s="7">
        <v>0</v>
      </c>
      <c r="BF63" s="7">
        <f t="shared" si="96"/>
        <v>0</v>
      </c>
      <c r="BG63" s="7">
        <v>0</v>
      </c>
      <c r="BH63" s="7">
        <v>0</v>
      </c>
      <c r="BI63" s="7">
        <f t="shared" si="97"/>
        <v>0</v>
      </c>
      <c r="BJ63" s="7">
        <v>0</v>
      </c>
      <c r="BK63" s="7">
        <v>0</v>
      </c>
      <c r="BL63" s="7">
        <f t="shared" si="98"/>
        <v>0</v>
      </c>
      <c r="BM63" s="7">
        <v>0</v>
      </c>
      <c r="BN63" s="7">
        <v>0</v>
      </c>
      <c r="BO63" s="7">
        <f t="shared" si="99"/>
        <v>0</v>
      </c>
      <c r="BP63" s="7">
        <v>0</v>
      </c>
      <c r="BQ63" s="7">
        <v>0</v>
      </c>
      <c r="BR63" s="7">
        <f t="shared" si="100"/>
        <v>0</v>
      </c>
      <c r="BS63" s="7">
        <v>0</v>
      </c>
      <c r="BT63" s="7">
        <v>0</v>
      </c>
      <c r="BU63" s="7">
        <f t="shared" si="101"/>
        <v>0</v>
      </c>
      <c r="BV63" s="7">
        <v>0</v>
      </c>
      <c r="BW63" s="7">
        <v>0</v>
      </c>
      <c r="BX63" s="7">
        <f t="shared" si="102"/>
        <v>0</v>
      </c>
      <c r="BY63" s="7">
        <v>0</v>
      </c>
      <c r="BZ63" s="7">
        <v>0</v>
      </c>
      <c r="CA63" s="7">
        <f t="shared" si="103"/>
        <v>0</v>
      </c>
    </row>
    <row r="64" spans="1:79" x14ac:dyDescent="0.25">
      <c r="A64" s="49" t="s">
        <v>154</v>
      </c>
      <c r="B64" s="7">
        <v>-816005.87</v>
      </c>
      <c r="C64" s="7">
        <v>-816005.87</v>
      </c>
      <c r="D64" s="7">
        <f t="shared" si="78"/>
        <v>0</v>
      </c>
      <c r="E64" s="7">
        <v>-816005.87</v>
      </c>
      <c r="F64" s="7">
        <v>-816005.87</v>
      </c>
      <c r="G64" s="7">
        <f t="shared" si="79"/>
        <v>0</v>
      </c>
      <c r="H64" s="7">
        <v>-816005.87</v>
      </c>
      <c r="I64" s="7">
        <v>-816005.87</v>
      </c>
      <c r="J64" s="7">
        <f t="shared" si="80"/>
        <v>0</v>
      </c>
      <c r="K64" s="7">
        <v>-816005.87</v>
      </c>
      <c r="L64" s="7">
        <v>-816005.87</v>
      </c>
      <c r="M64" s="7">
        <f t="shared" si="81"/>
        <v>0</v>
      </c>
      <c r="N64" s="7">
        <v>-816005.87</v>
      </c>
      <c r="O64" s="7">
        <v>-816005.87</v>
      </c>
      <c r="P64" s="7">
        <f t="shared" si="82"/>
        <v>0</v>
      </c>
      <c r="Q64" s="7">
        <v>-816005.87</v>
      </c>
      <c r="R64" s="7">
        <v>-816005.87</v>
      </c>
      <c r="S64" s="7">
        <f t="shared" si="83"/>
        <v>0</v>
      </c>
      <c r="T64" s="7">
        <v>-816005.87</v>
      </c>
      <c r="U64" s="7">
        <v>-816005.87</v>
      </c>
      <c r="V64" s="7">
        <f t="shared" si="84"/>
        <v>0</v>
      </c>
      <c r="W64" s="7">
        <v>-816005.87</v>
      </c>
      <c r="X64" s="7">
        <v>-816005.87</v>
      </c>
      <c r="Y64" s="7">
        <f t="shared" si="85"/>
        <v>0</v>
      </c>
      <c r="Z64" s="7">
        <v>-816005.87</v>
      </c>
      <c r="AA64" s="7">
        <v>-816005.87</v>
      </c>
      <c r="AB64" s="7">
        <f t="shared" si="86"/>
        <v>0</v>
      </c>
      <c r="AC64" s="7">
        <v>-816005.87</v>
      </c>
      <c r="AD64" s="7">
        <v>-816005.87</v>
      </c>
      <c r="AE64" s="7">
        <f t="shared" si="87"/>
        <v>0</v>
      </c>
      <c r="AF64" s="7">
        <v>-816005.87</v>
      </c>
      <c r="AG64" s="7">
        <v>-816005.87</v>
      </c>
      <c r="AH64" s="7">
        <f t="shared" si="88"/>
        <v>0</v>
      </c>
      <c r="AI64" s="7">
        <v>-816005.87</v>
      </c>
      <c r="AJ64" s="7">
        <v>-816005.87</v>
      </c>
      <c r="AK64" s="7">
        <f t="shared" si="89"/>
        <v>0</v>
      </c>
      <c r="AL64" s="7">
        <v>-9792070.4399999995</v>
      </c>
      <c r="AM64" s="7">
        <v>-9792070.4399999995</v>
      </c>
      <c r="AN64" s="7">
        <f t="shared" si="90"/>
        <v>0</v>
      </c>
      <c r="AO64" s="7">
        <v>-816005.87</v>
      </c>
      <c r="AP64" s="7">
        <v>-816005.87</v>
      </c>
      <c r="AQ64" s="7">
        <f t="shared" si="91"/>
        <v>0</v>
      </c>
      <c r="AR64" s="7">
        <v>-816005.87</v>
      </c>
      <c r="AS64" s="7">
        <v>-816005.87</v>
      </c>
      <c r="AT64" s="7">
        <f t="shared" si="92"/>
        <v>0</v>
      </c>
      <c r="AU64" s="7">
        <v>-816005.87</v>
      </c>
      <c r="AV64" s="7">
        <v>-816005.87</v>
      </c>
      <c r="AW64" s="7">
        <f t="shared" si="93"/>
        <v>0</v>
      </c>
      <c r="AX64" s="7">
        <v>-816005.87</v>
      </c>
      <c r="AY64" s="7">
        <v>-816005.87</v>
      </c>
      <c r="AZ64" s="7">
        <f t="shared" si="94"/>
        <v>0</v>
      </c>
      <c r="BA64" s="7">
        <v>-816005.87</v>
      </c>
      <c r="BB64" s="7">
        <v>-816005.87</v>
      </c>
      <c r="BC64" s="7">
        <f t="shared" si="95"/>
        <v>0</v>
      </c>
      <c r="BD64" s="7">
        <v>-816005.87</v>
      </c>
      <c r="BE64" s="7">
        <v>-816005.87</v>
      </c>
      <c r="BF64" s="7">
        <f t="shared" si="96"/>
        <v>0</v>
      </c>
      <c r="BG64" s="7">
        <v>-816005.87</v>
      </c>
      <c r="BH64" s="7">
        <v>-816005.87</v>
      </c>
      <c r="BI64" s="7">
        <f t="shared" si="97"/>
        <v>0</v>
      </c>
      <c r="BJ64" s="7">
        <v>-816005.87</v>
      </c>
      <c r="BK64" s="7">
        <v>-816005.87</v>
      </c>
      <c r="BL64" s="7">
        <f t="shared" si="98"/>
        <v>0</v>
      </c>
      <c r="BM64" s="7">
        <v>-816005.87</v>
      </c>
      <c r="BN64" s="7">
        <v>-816005.87</v>
      </c>
      <c r="BO64" s="7">
        <f t="shared" si="99"/>
        <v>0</v>
      </c>
      <c r="BP64" s="7">
        <v>-816005.87</v>
      </c>
      <c r="BQ64" s="7">
        <v>-816005.87</v>
      </c>
      <c r="BR64" s="7">
        <f t="shared" si="100"/>
        <v>0</v>
      </c>
      <c r="BS64" s="7">
        <v>-816005.87</v>
      </c>
      <c r="BT64" s="7">
        <v>-816005.87</v>
      </c>
      <c r="BU64" s="7">
        <f t="shared" si="101"/>
        <v>0</v>
      </c>
      <c r="BV64" s="7">
        <v>-816005.87</v>
      </c>
      <c r="BW64" s="7">
        <v>-816005.87</v>
      </c>
      <c r="BX64" s="7">
        <f t="shared" si="102"/>
        <v>0</v>
      </c>
      <c r="BY64" s="7">
        <v>-9792070.4399999995</v>
      </c>
      <c r="BZ64" s="7">
        <v>-9792070.4399999995</v>
      </c>
      <c r="CA64" s="7">
        <f t="shared" si="103"/>
        <v>0</v>
      </c>
    </row>
    <row r="66" spans="1:79" x14ac:dyDescent="0.25">
      <c r="A66" s="8" t="s">
        <v>161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</row>
    <row r="67" spans="1:79" x14ac:dyDescent="0.25">
      <c r="A67" s="49" t="s">
        <v>148</v>
      </c>
      <c r="B67" s="7">
        <v>2.2720000000000008E-2</v>
      </c>
      <c r="C67" s="7">
        <v>2.1743333333333337E-2</v>
      </c>
      <c r="D67" s="7">
        <f t="shared" ref="D67:D73" si="104">B67 - C67</f>
        <v>9.7666666666667082E-4</v>
      </c>
      <c r="E67" s="7">
        <v>2.2720000000000008E-2</v>
      </c>
      <c r="F67" s="7">
        <v>2.1743333333333337E-2</v>
      </c>
      <c r="G67" s="7">
        <f t="shared" ref="G67:G73" si="105">E67 - F67</f>
        <v>9.7666666666667082E-4</v>
      </c>
      <c r="H67" s="7">
        <v>2.2720000000000008E-2</v>
      </c>
      <c r="I67" s="7">
        <v>2.1743333333333337E-2</v>
      </c>
      <c r="J67" s="7">
        <f t="shared" ref="J67:J73" si="106">H67 - I67</f>
        <v>9.7666666666667082E-4</v>
      </c>
      <c r="K67" s="7">
        <v>2.2720000000000008E-2</v>
      </c>
      <c r="L67" s="7">
        <v>2.1743333333333337E-2</v>
      </c>
      <c r="M67" s="7">
        <f t="shared" ref="M67:M73" si="107">K67 - L67</f>
        <v>9.7666666666667082E-4</v>
      </c>
      <c r="N67" s="7">
        <v>2.2720000000000008E-2</v>
      </c>
      <c r="O67" s="7">
        <v>2.1743333333333337E-2</v>
      </c>
      <c r="P67" s="7">
        <f t="shared" ref="P67:P73" si="108">N67 - O67</f>
        <v>9.7666666666667082E-4</v>
      </c>
      <c r="Q67" s="7">
        <v>2.2720000000000008E-2</v>
      </c>
      <c r="R67" s="7">
        <v>2.1743333333333337E-2</v>
      </c>
      <c r="S67" s="7">
        <f t="shared" ref="S67:S73" si="109">Q67 - R67</f>
        <v>9.7666666666667082E-4</v>
      </c>
      <c r="T67" s="7">
        <v>2.2720000000000008E-2</v>
      </c>
      <c r="U67" s="7">
        <v>2.1743333333333337E-2</v>
      </c>
      <c r="V67" s="7">
        <f t="shared" ref="V67:V73" si="110">T67 - U67</f>
        <v>9.7666666666667082E-4</v>
      </c>
      <c r="W67" s="7">
        <v>2.2720000000000008E-2</v>
      </c>
      <c r="X67" s="7">
        <v>2.1743333333333337E-2</v>
      </c>
      <c r="Y67" s="7">
        <f t="shared" ref="Y67:Y73" si="111">W67 - X67</f>
        <v>9.7666666666667082E-4</v>
      </c>
      <c r="Z67" s="7">
        <v>2.2720000000000008E-2</v>
      </c>
      <c r="AA67" s="7">
        <v>2.1743333333333337E-2</v>
      </c>
      <c r="AB67" s="7">
        <f t="shared" ref="AB67:AB73" si="112">Z67 - AA67</f>
        <v>9.7666666666667082E-4</v>
      </c>
      <c r="AC67" s="7">
        <v>2.2720000000000008E-2</v>
      </c>
      <c r="AD67" s="7">
        <v>2.1743333333333337E-2</v>
      </c>
      <c r="AE67" s="7">
        <f t="shared" ref="AE67:AE73" si="113">AC67 - AD67</f>
        <v>9.7666666666667082E-4</v>
      </c>
      <c r="AF67" s="7">
        <v>2.2720000000000008E-2</v>
      </c>
      <c r="AG67" s="7">
        <v>2.1743333333333337E-2</v>
      </c>
      <c r="AH67" s="7">
        <f t="shared" ref="AH67:AH73" si="114">AF67 - AG67</f>
        <v>9.7666666666667082E-4</v>
      </c>
      <c r="AI67" s="7">
        <v>2.2720000000000008E-2</v>
      </c>
      <c r="AJ67" s="7">
        <v>2.1743333333333337E-2</v>
      </c>
      <c r="AK67" s="7">
        <f t="shared" ref="AK67:AK73" si="115">AI67 - AJ67</f>
        <v>9.7666666666667082E-4</v>
      </c>
      <c r="AL67" s="7">
        <v>2.2720000000000008E-2</v>
      </c>
      <c r="AM67" s="7">
        <v>2.1743333333333337E-2</v>
      </c>
      <c r="AN67" s="7">
        <f t="shared" ref="AN67:AN73" si="116">AL67 - AM67</f>
        <v>9.7666666666667082E-4</v>
      </c>
      <c r="AO67" s="7">
        <v>2.2720000000000008E-2</v>
      </c>
      <c r="AP67" s="7">
        <v>2.1743333333333337E-2</v>
      </c>
      <c r="AQ67" s="7">
        <f t="shared" ref="AQ67:AQ73" si="117">AO67 - AP67</f>
        <v>9.7666666666667082E-4</v>
      </c>
      <c r="AR67" s="7">
        <v>2.2720000000000008E-2</v>
      </c>
      <c r="AS67" s="7">
        <v>2.1743333333333337E-2</v>
      </c>
      <c r="AT67" s="7">
        <f t="shared" ref="AT67:AT73" si="118">AR67 - AS67</f>
        <v>9.7666666666667082E-4</v>
      </c>
      <c r="AU67" s="7">
        <v>2.2720000000000008E-2</v>
      </c>
      <c r="AV67" s="7">
        <v>2.1743333333333337E-2</v>
      </c>
      <c r="AW67" s="7">
        <f t="shared" ref="AW67:AW73" si="119">AU67 - AV67</f>
        <v>9.7666666666667082E-4</v>
      </c>
      <c r="AX67" s="7">
        <v>2.2720000000000008E-2</v>
      </c>
      <c r="AY67" s="7">
        <v>2.1743333333333337E-2</v>
      </c>
      <c r="AZ67" s="7">
        <f t="shared" ref="AZ67:AZ73" si="120">AX67 - AY67</f>
        <v>9.7666666666667082E-4</v>
      </c>
      <c r="BA67" s="7">
        <v>2.2720000000000008E-2</v>
      </c>
      <c r="BB67" s="7">
        <v>2.1743333333333337E-2</v>
      </c>
      <c r="BC67" s="7">
        <f t="shared" ref="BC67:BC73" si="121">BA67 - BB67</f>
        <v>9.7666666666667082E-4</v>
      </c>
      <c r="BD67" s="7">
        <v>2.2720000000000008E-2</v>
      </c>
      <c r="BE67" s="7">
        <v>2.1743333333333337E-2</v>
      </c>
      <c r="BF67" s="7">
        <f t="shared" ref="BF67:BF73" si="122">BD67 - BE67</f>
        <v>9.7666666666667082E-4</v>
      </c>
      <c r="BG67" s="7">
        <v>2.2720000000000008E-2</v>
      </c>
      <c r="BH67" s="7">
        <v>2.1743333333333337E-2</v>
      </c>
      <c r="BI67" s="7">
        <f t="shared" ref="BI67:BI73" si="123">BG67 - BH67</f>
        <v>9.7666666666667082E-4</v>
      </c>
      <c r="BJ67" s="7">
        <v>2.2720000000000008E-2</v>
      </c>
      <c r="BK67" s="7">
        <v>2.1743333333333337E-2</v>
      </c>
      <c r="BL67" s="7">
        <f t="shared" ref="BL67:BL73" si="124">BJ67 - BK67</f>
        <v>9.7666666666667082E-4</v>
      </c>
      <c r="BM67" s="7">
        <v>2.2720000000000008E-2</v>
      </c>
      <c r="BN67" s="7">
        <v>2.1743333333333337E-2</v>
      </c>
      <c r="BO67" s="7">
        <f t="shared" ref="BO67:BO73" si="125">BM67 - BN67</f>
        <v>9.7666666666667082E-4</v>
      </c>
      <c r="BP67" s="7">
        <v>2.2720000000000008E-2</v>
      </c>
      <c r="BQ67" s="7">
        <v>2.1743333333333337E-2</v>
      </c>
      <c r="BR67" s="7">
        <f t="shared" ref="BR67:BR73" si="126">BP67 - BQ67</f>
        <v>9.7666666666667082E-4</v>
      </c>
      <c r="BS67" s="7">
        <v>2.2720000000000008E-2</v>
      </c>
      <c r="BT67" s="7">
        <v>2.1743333333333337E-2</v>
      </c>
      <c r="BU67" s="7">
        <f t="shared" ref="BU67:BU73" si="127">BS67 - BT67</f>
        <v>9.7666666666667082E-4</v>
      </c>
      <c r="BV67" s="7">
        <v>2.2720000000000008E-2</v>
      </c>
      <c r="BW67" s="7">
        <v>2.1743333333333337E-2</v>
      </c>
      <c r="BX67" s="7">
        <f t="shared" ref="BX67:BX73" si="128">BV67 - BW67</f>
        <v>9.7666666666667082E-4</v>
      </c>
      <c r="BY67" s="7">
        <v>2.2720000000000008E-2</v>
      </c>
      <c r="BZ67" s="7">
        <v>2.1743333333333337E-2</v>
      </c>
      <c r="CA67" s="7">
        <f t="shared" ref="CA67:CA73" si="129">BY67 - BZ67</f>
        <v>9.7666666666667082E-4</v>
      </c>
    </row>
    <row r="68" spans="1:79" s="46" customFormat="1" x14ac:dyDescent="0.25">
      <c r="A68" s="48" t="s">
        <v>29</v>
      </c>
      <c r="B68" s="45">
        <v>2137194.3065454192</v>
      </c>
      <c r="C68" s="45">
        <v>2189655.6308004512</v>
      </c>
      <c r="D68" s="45">
        <f t="shared" si="104"/>
        <v>-52461.324255031999</v>
      </c>
      <c r="E68" s="45">
        <v>2148323.8757830444</v>
      </c>
      <c r="F68" s="45">
        <v>2197957.9724075864</v>
      </c>
      <c r="G68" s="45">
        <f t="shared" si="105"/>
        <v>-49634.096624542028</v>
      </c>
      <c r="H68" s="45">
        <v>2159966.8182435422</v>
      </c>
      <c r="I68" s="45">
        <v>2206645.3439318766</v>
      </c>
      <c r="J68" s="45">
        <f t="shared" si="106"/>
        <v>-46678.525688334368</v>
      </c>
      <c r="K68" s="45">
        <v>2172265.2895977083</v>
      </c>
      <c r="L68" s="45">
        <v>2215824.3621264175</v>
      </c>
      <c r="M68" s="45">
        <f t="shared" si="107"/>
        <v>-43559.072528709192</v>
      </c>
      <c r="N68" s="45">
        <v>2185284.8363064923</v>
      </c>
      <c r="O68" s="45">
        <v>2225544.1868369221</v>
      </c>
      <c r="P68" s="45">
        <f t="shared" si="108"/>
        <v>-40259.350530429743</v>
      </c>
      <c r="Q68" s="45">
        <v>2198829.6578106298</v>
      </c>
      <c r="R68" s="45">
        <v>2235657.9676439418</v>
      </c>
      <c r="S68" s="45">
        <f t="shared" si="109"/>
        <v>-36828.309833311941</v>
      </c>
      <c r="T68" s="45">
        <v>2212491.4582051369</v>
      </c>
      <c r="U68" s="45">
        <v>2245859.4826187394</v>
      </c>
      <c r="V68" s="45">
        <f t="shared" si="110"/>
        <v>-33368.024413602427</v>
      </c>
      <c r="W68" s="45">
        <v>2226142.4807143835</v>
      </c>
      <c r="X68" s="45">
        <v>2256052.9141795905</v>
      </c>
      <c r="Y68" s="45">
        <f t="shared" si="111"/>
        <v>-29910.433465206996</v>
      </c>
      <c r="Z68" s="45">
        <v>2239964.4108206239</v>
      </c>
      <c r="AA68" s="45">
        <v>2266374.5264381873</v>
      </c>
      <c r="AB68" s="45">
        <f t="shared" si="112"/>
        <v>-26410.115617563482</v>
      </c>
      <c r="AC68" s="45">
        <v>2253812.9187265267</v>
      </c>
      <c r="AD68" s="45">
        <v>2276716.0720465309</v>
      </c>
      <c r="AE68" s="45">
        <f t="shared" si="113"/>
        <v>-22903.153320004232</v>
      </c>
      <c r="AF68" s="45">
        <v>2267344.641248791</v>
      </c>
      <c r="AG68" s="45">
        <v>2286820.028617146</v>
      </c>
      <c r="AH68" s="45">
        <f t="shared" si="114"/>
        <v>-19475.387368354946</v>
      </c>
      <c r="AI68" s="45">
        <v>2280018.8171866462</v>
      </c>
      <c r="AJ68" s="45">
        <v>2296280.825249454</v>
      </c>
      <c r="AK68" s="45">
        <f t="shared" si="115"/>
        <v>-16262.008062807843</v>
      </c>
      <c r="AL68" s="45">
        <v>26481639.511188943</v>
      </c>
      <c r="AM68" s="45">
        <v>26899389.31289684</v>
      </c>
      <c r="AN68" s="45">
        <f t="shared" si="116"/>
        <v>-417749.80170789734</v>
      </c>
      <c r="AO68" s="45">
        <v>2292049.9011246348</v>
      </c>
      <c r="AP68" s="45">
        <v>2305259.302881862</v>
      </c>
      <c r="AQ68" s="45">
        <f t="shared" si="117"/>
        <v>-13209.401757227257</v>
      </c>
      <c r="AR68" s="45">
        <v>2304311.737698602</v>
      </c>
      <c r="AS68" s="45">
        <v>2314410.8449912542</v>
      </c>
      <c r="AT68" s="45">
        <f t="shared" si="118"/>
        <v>-10099.10729265213</v>
      </c>
      <c r="AU68" s="45">
        <v>2317215.1047721338</v>
      </c>
      <c r="AV68" s="45">
        <v>2324043.5349753196</v>
      </c>
      <c r="AW68" s="45">
        <f t="shared" si="119"/>
        <v>-6828.4302031858824</v>
      </c>
      <c r="AX68" s="45">
        <v>2330978.9682496572</v>
      </c>
      <c r="AY68" s="45">
        <v>2334321.5972623788</v>
      </c>
      <c r="AZ68" s="45">
        <f t="shared" si="120"/>
        <v>-3342.6290127215907</v>
      </c>
      <c r="BA68" s="45">
        <v>2345438.4356518863</v>
      </c>
      <c r="BB68" s="45">
        <v>2345121.3624929674</v>
      </c>
      <c r="BC68" s="45">
        <f t="shared" si="121"/>
        <v>317.07315891887993</v>
      </c>
      <c r="BD68" s="45">
        <v>2360135.37035897</v>
      </c>
      <c r="BE68" s="45">
        <v>2356099.2282021968</v>
      </c>
      <c r="BF68" s="45">
        <f t="shared" si="122"/>
        <v>4036.1421567732468</v>
      </c>
      <c r="BG68" s="45">
        <v>2374729.867077054</v>
      </c>
      <c r="BH68" s="45">
        <v>2367000.2654196764</v>
      </c>
      <c r="BI68" s="45">
        <f t="shared" si="123"/>
        <v>7729.601657377556</v>
      </c>
      <c r="BJ68" s="45">
        <v>2389295.7136891694</v>
      </c>
      <c r="BK68" s="45">
        <v>2377879.8150576795</v>
      </c>
      <c r="BL68" s="45">
        <f t="shared" si="124"/>
        <v>11415.898631489836</v>
      </c>
      <c r="BM68" s="45">
        <v>2404106.899487264</v>
      </c>
      <c r="BN68" s="45">
        <v>2388943.3690851671</v>
      </c>
      <c r="BO68" s="45">
        <f t="shared" si="125"/>
        <v>15163.53040209692</v>
      </c>
      <c r="BP68" s="45">
        <v>2419126.196402011</v>
      </c>
      <c r="BQ68" s="45">
        <v>2400163.0064501441</v>
      </c>
      <c r="BR68" s="45">
        <f t="shared" si="126"/>
        <v>18963.189951866865</v>
      </c>
      <c r="BS68" s="45">
        <v>2433801.738696659</v>
      </c>
      <c r="BT68" s="45">
        <v>2411124.8278500461</v>
      </c>
      <c r="BU68" s="45">
        <f t="shared" si="127"/>
        <v>22676.910846612882</v>
      </c>
      <c r="BV68" s="45">
        <v>2447489.029651002</v>
      </c>
      <c r="BW68" s="45">
        <v>2421345.4607447204</v>
      </c>
      <c r="BX68" s="45">
        <f t="shared" si="128"/>
        <v>26143.568906281609</v>
      </c>
      <c r="BY68" s="45">
        <v>28418678.962859042</v>
      </c>
      <c r="BZ68" s="45">
        <v>28345712.615413409</v>
      </c>
      <c r="CA68" s="45">
        <f t="shared" si="129"/>
        <v>72966.347445633262</v>
      </c>
    </row>
    <row r="69" spans="1:79" x14ac:dyDescent="0.25">
      <c r="A69" s="49" t="s">
        <v>150</v>
      </c>
      <c r="B69" s="7">
        <v>6611518.5135858553</v>
      </c>
      <c r="C69" s="7">
        <v>6611518.5135858553</v>
      </c>
      <c r="D69" s="7">
        <f t="shared" si="104"/>
        <v>0</v>
      </c>
      <c r="E69" s="7">
        <v>6920937.511164831</v>
      </c>
      <c r="F69" s="7">
        <v>6920937.511164831</v>
      </c>
      <c r="G69" s="7">
        <f t="shared" si="105"/>
        <v>0</v>
      </c>
      <c r="H69" s="7">
        <v>7227566.381032587</v>
      </c>
      <c r="I69" s="7">
        <v>7227566.381032587</v>
      </c>
      <c r="J69" s="7">
        <f t="shared" si="106"/>
        <v>0</v>
      </c>
      <c r="K69" s="7">
        <v>7707572.1835669503</v>
      </c>
      <c r="L69" s="7">
        <v>7707572.1835669503</v>
      </c>
      <c r="M69" s="7">
        <f t="shared" si="107"/>
        <v>0</v>
      </c>
      <c r="N69" s="7">
        <v>8092856.8065735931</v>
      </c>
      <c r="O69" s="7">
        <v>8092856.8065735931</v>
      </c>
      <c r="P69" s="7">
        <f t="shared" si="108"/>
        <v>0</v>
      </c>
      <c r="Q69" s="7">
        <v>8337901.9379914515</v>
      </c>
      <c r="R69" s="7">
        <v>8337901.9379914515</v>
      </c>
      <c r="S69" s="7">
        <f t="shared" si="109"/>
        <v>0</v>
      </c>
      <c r="T69" s="7">
        <v>8233231.4750179583</v>
      </c>
      <c r="U69" s="7">
        <v>8233231.4750179583</v>
      </c>
      <c r="V69" s="7">
        <f t="shared" si="110"/>
        <v>0</v>
      </c>
      <c r="W69" s="7">
        <v>8324968.4756779484</v>
      </c>
      <c r="X69" s="7">
        <v>8324968.4756779484</v>
      </c>
      <c r="Y69" s="7">
        <f t="shared" si="111"/>
        <v>0</v>
      </c>
      <c r="Z69" s="7">
        <v>8438320.5914102104</v>
      </c>
      <c r="AA69" s="7">
        <v>8438320.5914102104</v>
      </c>
      <c r="AB69" s="7">
        <f t="shared" si="112"/>
        <v>0</v>
      </c>
      <c r="AC69" s="7">
        <v>8356861.8352733459</v>
      </c>
      <c r="AD69" s="7">
        <v>8356861.8352733459</v>
      </c>
      <c r="AE69" s="7">
        <f t="shared" si="113"/>
        <v>0</v>
      </c>
      <c r="AF69" s="7">
        <v>8058178.1310442425</v>
      </c>
      <c r="AG69" s="7">
        <v>8058178.1310442425</v>
      </c>
      <c r="AH69" s="7">
        <f t="shared" si="114"/>
        <v>0</v>
      </c>
      <c r="AI69" s="7">
        <v>7327805.9339816757</v>
      </c>
      <c r="AJ69" s="7">
        <v>7327805.9339816757</v>
      </c>
      <c r="AK69" s="7">
        <f t="shared" si="115"/>
        <v>0</v>
      </c>
      <c r="AL69" s="7">
        <v>93637719.776320621</v>
      </c>
      <c r="AM69" s="7">
        <v>93637719.776320621</v>
      </c>
      <c r="AN69" s="7">
        <f t="shared" si="116"/>
        <v>0</v>
      </c>
      <c r="AO69" s="7">
        <v>7286467.7312051905</v>
      </c>
      <c r="AP69" s="7">
        <v>7286467.7312051905</v>
      </c>
      <c r="AQ69" s="7">
        <f t="shared" si="117"/>
        <v>0</v>
      </c>
      <c r="AR69" s="7">
        <v>7604709.0971557358</v>
      </c>
      <c r="AS69" s="7">
        <v>7604709.0971557358</v>
      </c>
      <c r="AT69" s="7">
        <f t="shared" si="118"/>
        <v>0</v>
      </c>
      <c r="AU69" s="7">
        <v>8056304.330682205</v>
      </c>
      <c r="AV69" s="7">
        <v>8056304.330682205</v>
      </c>
      <c r="AW69" s="7">
        <f t="shared" si="119"/>
        <v>0</v>
      </c>
      <c r="AX69" s="7">
        <v>8637304.781946443</v>
      </c>
      <c r="AY69" s="7">
        <v>8637304.781946443</v>
      </c>
      <c r="AZ69" s="7">
        <f t="shared" si="120"/>
        <v>0</v>
      </c>
      <c r="BA69" s="7">
        <v>8891029.0403285604</v>
      </c>
      <c r="BB69" s="7">
        <v>8891029.0403285604</v>
      </c>
      <c r="BC69" s="7">
        <f t="shared" si="121"/>
        <v>0</v>
      </c>
      <c r="BD69" s="7">
        <v>8922265.5477717165</v>
      </c>
      <c r="BE69" s="7">
        <v>8922265.5477717165</v>
      </c>
      <c r="BF69" s="7">
        <f t="shared" si="122"/>
        <v>0</v>
      </c>
      <c r="BG69" s="7">
        <v>8768103.4535296429</v>
      </c>
      <c r="BH69" s="7">
        <v>8768103.4535296429</v>
      </c>
      <c r="BI69" s="7">
        <f t="shared" si="123"/>
        <v>0</v>
      </c>
      <c r="BJ69" s="7">
        <v>8887885.4206093643</v>
      </c>
      <c r="BK69" s="7">
        <v>8887885.4206093643</v>
      </c>
      <c r="BL69" s="7">
        <f t="shared" si="124"/>
        <v>0</v>
      </c>
      <c r="BM69" s="7">
        <v>9062510.4767038003</v>
      </c>
      <c r="BN69" s="7">
        <v>9062510.4767038003</v>
      </c>
      <c r="BO69" s="7">
        <f t="shared" si="125"/>
        <v>0</v>
      </c>
      <c r="BP69" s="7">
        <v>9137618.7605929133</v>
      </c>
      <c r="BQ69" s="7">
        <v>9137618.7605929133</v>
      </c>
      <c r="BR69" s="7">
        <f t="shared" si="126"/>
        <v>0</v>
      </c>
      <c r="BS69" s="7">
        <v>8650004.9325844906</v>
      </c>
      <c r="BT69" s="7">
        <v>8650004.9325844906</v>
      </c>
      <c r="BU69" s="7">
        <f t="shared" si="127"/>
        <v>0</v>
      </c>
      <c r="BV69" s="7">
        <v>7951717.1522271093</v>
      </c>
      <c r="BW69" s="7">
        <v>7951717.1522271093</v>
      </c>
      <c r="BX69" s="7">
        <f t="shared" si="128"/>
        <v>0</v>
      </c>
      <c r="BY69" s="7">
        <v>101855920.72533716</v>
      </c>
      <c r="BZ69" s="7">
        <v>101855920.72533716</v>
      </c>
      <c r="CA69" s="7">
        <f t="shared" si="129"/>
        <v>0</v>
      </c>
    </row>
    <row r="70" spans="1:79" x14ac:dyDescent="0.25">
      <c r="A70" s="49" t="s">
        <v>151</v>
      </c>
      <c r="B70" s="7">
        <v>1728812149.3352065</v>
      </c>
      <c r="C70" s="7">
        <v>1728812149.3352065</v>
      </c>
      <c r="D70" s="7">
        <f t="shared" si="104"/>
        <v>0</v>
      </c>
      <c r="E70" s="7">
        <v>1735609948.4563713</v>
      </c>
      <c r="F70" s="7">
        <v>1735609948.4563713</v>
      </c>
      <c r="G70" s="7">
        <f t="shared" si="105"/>
        <v>0</v>
      </c>
      <c r="H70" s="7">
        <v>1742714376.4474037</v>
      </c>
      <c r="I70" s="7">
        <v>1742714376.4474037</v>
      </c>
      <c r="J70" s="7">
        <f t="shared" si="106"/>
        <v>0</v>
      </c>
      <c r="K70" s="7">
        <v>1750298810.2409706</v>
      </c>
      <c r="L70" s="7">
        <v>1750298810.2409706</v>
      </c>
      <c r="M70" s="7">
        <f t="shared" si="107"/>
        <v>0</v>
      </c>
      <c r="N70" s="7">
        <v>1758268528.6575441</v>
      </c>
      <c r="O70" s="7">
        <v>1758268528.6575441</v>
      </c>
      <c r="P70" s="7">
        <f t="shared" si="108"/>
        <v>0</v>
      </c>
      <c r="Q70" s="7">
        <v>1766483292.2055354</v>
      </c>
      <c r="R70" s="7">
        <v>1766483292.2055354</v>
      </c>
      <c r="S70" s="7">
        <f t="shared" si="109"/>
        <v>0</v>
      </c>
      <c r="T70" s="7">
        <v>1774593385.2905533</v>
      </c>
      <c r="U70" s="7">
        <v>1774593385.2905533</v>
      </c>
      <c r="V70" s="7">
        <f t="shared" si="110"/>
        <v>0</v>
      </c>
      <c r="W70" s="7">
        <v>1782795215.3762312</v>
      </c>
      <c r="X70" s="7">
        <v>1782795215.3762312</v>
      </c>
      <c r="Y70" s="7">
        <f t="shared" si="111"/>
        <v>0</v>
      </c>
      <c r="Z70" s="7">
        <v>1791110397.5776412</v>
      </c>
      <c r="AA70" s="7">
        <v>1791110397.5776412</v>
      </c>
      <c r="AB70" s="7">
        <f t="shared" si="112"/>
        <v>0</v>
      </c>
      <c r="AC70" s="7">
        <v>1799344121.0229144</v>
      </c>
      <c r="AD70" s="7">
        <v>1799344121.0229144</v>
      </c>
      <c r="AE70" s="7">
        <f t="shared" si="113"/>
        <v>0</v>
      </c>
      <c r="AF70" s="7">
        <v>1807279160.7639585</v>
      </c>
      <c r="AG70" s="7">
        <v>1807279160.7639585</v>
      </c>
      <c r="AH70" s="7">
        <f t="shared" si="114"/>
        <v>0</v>
      </c>
      <c r="AI70" s="7">
        <v>1814483828.30794</v>
      </c>
      <c r="AJ70" s="7">
        <v>1814483828.30794</v>
      </c>
      <c r="AK70" s="7">
        <f t="shared" si="115"/>
        <v>0</v>
      </c>
      <c r="AL70" s="7">
        <v>1814483828.30794</v>
      </c>
      <c r="AM70" s="7">
        <v>1814483828.30794</v>
      </c>
      <c r="AN70" s="7">
        <f t="shared" si="116"/>
        <v>0</v>
      </c>
      <c r="AO70" s="7">
        <v>1821647157.6491451</v>
      </c>
      <c r="AP70" s="7">
        <v>1821647157.6491451</v>
      </c>
      <c r="AQ70" s="7">
        <f t="shared" si="117"/>
        <v>0</v>
      </c>
      <c r="AR70" s="7">
        <v>1829128728.3563006</v>
      </c>
      <c r="AS70" s="7">
        <v>1829128728.3563006</v>
      </c>
      <c r="AT70" s="7">
        <f t="shared" si="118"/>
        <v>0</v>
      </c>
      <c r="AU70" s="7">
        <v>1837061894.2969828</v>
      </c>
      <c r="AV70" s="7">
        <v>1837061894.2969828</v>
      </c>
      <c r="AW70" s="7">
        <f t="shared" si="119"/>
        <v>0</v>
      </c>
      <c r="AX70" s="7">
        <v>1845576060.6889291</v>
      </c>
      <c r="AY70" s="7">
        <v>1845576060.6889291</v>
      </c>
      <c r="AZ70" s="7">
        <f t="shared" si="120"/>
        <v>0</v>
      </c>
      <c r="BA70" s="7">
        <v>1854343951.3392577</v>
      </c>
      <c r="BB70" s="7">
        <v>1854343951.3392577</v>
      </c>
      <c r="BC70" s="7">
        <f t="shared" si="121"/>
        <v>0</v>
      </c>
      <c r="BD70" s="7">
        <v>1863143078.4970293</v>
      </c>
      <c r="BE70" s="7">
        <v>1863143078.4970293</v>
      </c>
      <c r="BF70" s="7">
        <f t="shared" si="122"/>
        <v>0</v>
      </c>
      <c r="BG70" s="7">
        <v>1871788043.5605588</v>
      </c>
      <c r="BH70" s="7">
        <v>1871788043.5605588</v>
      </c>
      <c r="BI70" s="7">
        <f t="shared" si="123"/>
        <v>0</v>
      </c>
      <c r="BJ70" s="7">
        <v>1880552790.5911682</v>
      </c>
      <c r="BK70" s="7">
        <v>1880552790.5911682</v>
      </c>
      <c r="BL70" s="7">
        <f t="shared" si="124"/>
        <v>0</v>
      </c>
      <c r="BM70" s="7">
        <v>1889492162.6778717</v>
      </c>
      <c r="BN70" s="7">
        <v>1889492162.6778717</v>
      </c>
      <c r="BO70" s="7">
        <f t="shared" si="125"/>
        <v>0</v>
      </c>
      <c r="BP70" s="7">
        <v>1898506643.0484645</v>
      </c>
      <c r="BQ70" s="7">
        <v>1898506643.0484645</v>
      </c>
      <c r="BR70" s="7">
        <f t="shared" si="126"/>
        <v>0</v>
      </c>
      <c r="BS70" s="7">
        <v>1907033509.591049</v>
      </c>
      <c r="BT70" s="7">
        <v>1907033509.591049</v>
      </c>
      <c r="BU70" s="7">
        <f t="shared" si="127"/>
        <v>0</v>
      </c>
      <c r="BV70" s="7">
        <v>1914862088.353276</v>
      </c>
      <c r="BW70" s="7">
        <v>1914862088.353276</v>
      </c>
      <c r="BX70" s="7">
        <f t="shared" si="128"/>
        <v>0</v>
      </c>
      <c r="BY70" s="7">
        <v>1914862088.353276</v>
      </c>
      <c r="BZ70" s="7">
        <v>1914862088.353276</v>
      </c>
      <c r="CA70" s="7">
        <f t="shared" si="129"/>
        <v>0</v>
      </c>
    </row>
    <row r="71" spans="1:79" x14ac:dyDescent="0.25">
      <c r="A71" s="49" t="s">
        <v>152</v>
      </c>
      <c r="B71" s="7">
        <v>373438939.79364288</v>
      </c>
      <c r="C71" s="7">
        <v>373491401.11789787</v>
      </c>
      <c r="D71" s="7">
        <f t="shared" si="104"/>
        <v>-52461.324254989624</v>
      </c>
      <c r="E71" s="7">
        <v>375017849.955863</v>
      </c>
      <c r="F71" s="7">
        <v>375119945.3767426</v>
      </c>
      <c r="G71" s="7">
        <f t="shared" si="105"/>
        <v>-102095.42087960243</v>
      </c>
      <c r="H71" s="7">
        <v>376594744.97662592</v>
      </c>
      <c r="I71" s="7">
        <v>376743518.92319381</v>
      </c>
      <c r="J71" s="7">
        <f t="shared" si="106"/>
        <v>-148773.94656789303</v>
      </c>
      <c r="K71" s="7">
        <v>378149812.30704409</v>
      </c>
      <c r="L71" s="7">
        <v>378342145.3261407</v>
      </c>
      <c r="M71" s="7">
        <f t="shared" si="107"/>
        <v>-192333.01909661293</v>
      </c>
      <c r="N71" s="7">
        <v>379704350.53856659</v>
      </c>
      <c r="O71" s="7">
        <v>379936942.90819365</v>
      </c>
      <c r="P71" s="7">
        <f t="shared" si="108"/>
        <v>-232592.36962705851</v>
      </c>
      <c r="Q71" s="7">
        <v>381290968.2442621</v>
      </c>
      <c r="R71" s="7">
        <v>381560388.92372251</v>
      </c>
      <c r="S71" s="7">
        <f t="shared" si="109"/>
        <v>-269420.6794604063</v>
      </c>
      <c r="T71" s="7">
        <v>382924498.68380767</v>
      </c>
      <c r="U71" s="7">
        <v>383227287.38768166</v>
      </c>
      <c r="V71" s="7">
        <f t="shared" si="110"/>
        <v>-302788.70387399197</v>
      </c>
      <c r="W71" s="7">
        <v>384539486.03388524</v>
      </c>
      <c r="X71" s="7">
        <v>384872185.17122442</v>
      </c>
      <c r="Y71" s="7">
        <f t="shared" si="111"/>
        <v>-332699.13733917475</v>
      </c>
      <c r="Z71" s="7">
        <v>386155161.97116083</v>
      </c>
      <c r="AA71" s="7">
        <v>386514271.22411758</v>
      </c>
      <c r="AB71" s="7">
        <f t="shared" si="112"/>
        <v>-359109.25295674801</v>
      </c>
      <c r="AC71" s="7">
        <v>387782590.38353878</v>
      </c>
      <c r="AD71" s="7">
        <v>388164602.78981555</v>
      </c>
      <c r="AE71" s="7">
        <f t="shared" si="113"/>
        <v>-382012.40627676249</v>
      </c>
      <c r="AF71" s="7">
        <v>389448814.08290148</v>
      </c>
      <c r="AG71" s="7">
        <v>389850301.87654662</v>
      </c>
      <c r="AH71" s="7">
        <f t="shared" si="114"/>
        <v>-401487.79364514351</v>
      </c>
      <c r="AI71" s="7">
        <v>391219802.11894679</v>
      </c>
      <c r="AJ71" s="7">
        <v>391637551.92065471</v>
      </c>
      <c r="AK71" s="7">
        <f t="shared" si="115"/>
        <v>-417749.80170792341</v>
      </c>
      <c r="AL71" s="7">
        <v>391219802.11894679</v>
      </c>
      <c r="AM71" s="7">
        <v>391637551.92065471</v>
      </c>
      <c r="AN71" s="7">
        <f t="shared" si="116"/>
        <v>-417749.80170792341</v>
      </c>
      <c r="AO71" s="7">
        <v>392872842.18422586</v>
      </c>
      <c r="AP71" s="7">
        <v>393303801.38769096</v>
      </c>
      <c r="AQ71" s="7">
        <f t="shared" si="117"/>
        <v>-430959.2034651041</v>
      </c>
      <c r="AR71" s="7">
        <v>394502882.20598924</v>
      </c>
      <c r="AS71" s="7">
        <v>394943940.516747</v>
      </c>
      <c r="AT71" s="7">
        <f t="shared" si="118"/>
        <v>-441058.31075775623</v>
      </c>
      <c r="AU71" s="7">
        <v>396103148.27689826</v>
      </c>
      <c r="AV71" s="7">
        <v>396551035.01785928</v>
      </c>
      <c r="AW71" s="7">
        <f t="shared" si="119"/>
        <v>-447886.74096101522</v>
      </c>
      <c r="AX71" s="7">
        <v>397656403.64516503</v>
      </c>
      <c r="AY71" s="7">
        <v>398107633.01513875</v>
      </c>
      <c r="AZ71" s="7">
        <f t="shared" si="120"/>
        <v>-451229.36997371912</v>
      </c>
      <c r="BA71" s="7">
        <v>399247369.47988707</v>
      </c>
      <c r="BB71" s="7">
        <v>399698281.77670181</v>
      </c>
      <c r="BC71" s="7">
        <f t="shared" si="121"/>
        <v>-450912.2968147397</v>
      </c>
      <c r="BD71" s="7">
        <v>400905574.25239593</v>
      </c>
      <c r="BE71" s="7">
        <v>401352450.40705389</v>
      </c>
      <c r="BF71" s="7">
        <f t="shared" si="122"/>
        <v>-446876.15465795994</v>
      </c>
      <c r="BG71" s="7">
        <v>402598858.11697841</v>
      </c>
      <c r="BH71" s="7">
        <v>403038004.66997904</v>
      </c>
      <c r="BI71" s="7">
        <f t="shared" si="123"/>
        <v>-439146.55300062895</v>
      </c>
      <c r="BJ71" s="7">
        <v>404261067.33852571</v>
      </c>
      <c r="BK71" s="7">
        <v>404688797.99289489</v>
      </c>
      <c r="BL71" s="7">
        <f t="shared" si="124"/>
        <v>-427730.65436917543</v>
      </c>
      <c r="BM71" s="7">
        <v>405916835.1253866</v>
      </c>
      <c r="BN71" s="7">
        <v>406329402.24935365</v>
      </c>
      <c r="BO71" s="7">
        <f t="shared" si="125"/>
        <v>-412567.12396705151</v>
      </c>
      <c r="BP71" s="7">
        <v>407557598.50115395</v>
      </c>
      <c r="BQ71" s="7">
        <v>407951202.4351691</v>
      </c>
      <c r="BR71" s="7">
        <f t="shared" si="126"/>
        <v>-393603.93401515484</v>
      </c>
      <c r="BS71" s="7">
        <v>409293752.15279537</v>
      </c>
      <c r="BT71" s="7">
        <v>409664679.175964</v>
      </c>
      <c r="BU71" s="7">
        <f t="shared" si="127"/>
        <v>-370927.02316862345</v>
      </c>
      <c r="BV71" s="7">
        <v>411134191.45948094</v>
      </c>
      <c r="BW71" s="7">
        <v>411478974.91374326</v>
      </c>
      <c r="BX71" s="7">
        <f t="shared" si="128"/>
        <v>-344783.45426231623</v>
      </c>
      <c r="BY71" s="7">
        <v>411134191.45948094</v>
      </c>
      <c r="BZ71" s="7">
        <v>411478974.91374326</v>
      </c>
      <c r="CA71" s="7">
        <f t="shared" si="129"/>
        <v>-344783.45426231623</v>
      </c>
    </row>
    <row r="72" spans="1:79" x14ac:dyDescent="0.25">
      <c r="A72" s="49" t="s">
        <v>153</v>
      </c>
      <c r="B72" s="7">
        <v>0</v>
      </c>
      <c r="C72" s="7">
        <v>0</v>
      </c>
      <c r="D72" s="7">
        <f t="shared" si="104"/>
        <v>0</v>
      </c>
      <c r="E72" s="7">
        <v>0</v>
      </c>
      <c r="F72" s="7">
        <v>0</v>
      </c>
      <c r="G72" s="7">
        <f t="shared" si="105"/>
        <v>0</v>
      </c>
      <c r="H72" s="7">
        <v>0</v>
      </c>
      <c r="I72" s="7">
        <v>0</v>
      </c>
      <c r="J72" s="7">
        <f t="shared" si="106"/>
        <v>0</v>
      </c>
      <c r="K72" s="7">
        <v>0</v>
      </c>
      <c r="L72" s="7">
        <v>0</v>
      </c>
      <c r="M72" s="7">
        <f t="shared" si="107"/>
        <v>0</v>
      </c>
      <c r="N72" s="7">
        <v>0</v>
      </c>
      <c r="O72" s="7">
        <v>0</v>
      </c>
      <c r="P72" s="7">
        <f t="shared" si="108"/>
        <v>0</v>
      </c>
      <c r="Q72" s="7">
        <v>0</v>
      </c>
      <c r="R72" s="7">
        <v>0</v>
      </c>
      <c r="S72" s="7">
        <f t="shared" si="109"/>
        <v>0</v>
      </c>
      <c r="T72" s="7">
        <v>0</v>
      </c>
      <c r="U72" s="7">
        <v>0</v>
      </c>
      <c r="V72" s="7">
        <f t="shared" si="110"/>
        <v>0</v>
      </c>
      <c r="W72" s="7">
        <v>0</v>
      </c>
      <c r="X72" s="7">
        <v>0</v>
      </c>
      <c r="Y72" s="7">
        <f t="shared" si="111"/>
        <v>0</v>
      </c>
      <c r="Z72" s="7">
        <v>0</v>
      </c>
      <c r="AA72" s="7">
        <v>0</v>
      </c>
      <c r="AB72" s="7">
        <f t="shared" si="112"/>
        <v>0</v>
      </c>
      <c r="AC72" s="7">
        <v>0</v>
      </c>
      <c r="AD72" s="7">
        <v>0</v>
      </c>
      <c r="AE72" s="7">
        <f t="shared" si="113"/>
        <v>0</v>
      </c>
      <c r="AF72" s="7">
        <v>0</v>
      </c>
      <c r="AG72" s="7">
        <v>0</v>
      </c>
      <c r="AH72" s="7">
        <f t="shared" si="114"/>
        <v>0</v>
      </c>
      <c r="AI72" s="7">
        <v>0</v>
      </c>
      <c r="AJ72" s="7">
        <v>0</v>
      </c>
      <c r="AK72" s="7">
        <f t="shared" si="115"/>
        <v>0</v>
      </c>
      <c r="AL72" s="7">
        <v>0</v>
      </c>
      <c r="AM72" s="7">
        <v>0</v>
      </c>
      <c r="AN72" s="7">
        <f t="shared" si="116"/>
        <v>0</v>
      </c>
      <c r="AO72" s="7">
        <v>0</v>
      </c>
      <c r="AP72" s="7">
        <v>0</v>
      </c>
      <c r="AQ72" s="7">
        <f t="shared" si="117"/>
        <v>0</v>
      </c>
      <c r="AR72" s="7">
        <v>0</v>
      </c>
      <c r="AS72" s="7">
        <v>0</v>
      </c>
      <c r="AT72" s="7">
        <f t="shared" si="118"/>
        <v>0</v>
      </c>
      <c r="AU72" s="7">
        <v>0</v>
      </c>
      <c r="AV72" s="7">
        <v>0</v>
      </c>
      <c r="AW72" s="7">
        <f t="shared" si="119"/>
        <v>0</v>
      </c>
      <c r="AX72" s="7">
        <v>0</v>
      </c>
      <c r="AY72" s="7">
        <v>0</v>
      </c>
      <c r="AZ72" s="7">
        <f t="shared" si="120"/>
        <v>0</v>
      </c>
      <c r="BA72" s="7">
        <v>0</v>
      </c>
      <c r="BB72" s="7">
        <v>0</v>
      </c>
      <c r="BC72" s="7">
        <f t="shared" si="121"/>
        <v>0</v>
      </c>
      <c r="BD72" s="7">
        <v>0</v>
      </c>
      <c r="BE72" s="7">
        <v>0</v>
      </c>
      <c r="BF72" s="7">
        <f t="shared" si="122"/>
        <v>0</v>
      </c>
      <c r="BG72" s="7">
        <v>0</v>
      </c>
      <c r="BH72" s="7">
        <v>0</v>
      </c>
      <c r="BI72" s="7">
        <f t="shared" si="123"/>
        <v>0</v>
      </c>
      <c r="BJ72" s="7">
        <v>0</v>
      </c>
      <c r="BK72" s="7">
        <v>0</v>
      </c>
      <c r="BL72" s="7">
        <f t="shared" si="124"/>
        <v>0</v>
      </c>
      <c r="BM72" s="7">
        <v>0</v>
      </c>
      <c r="BN72" s="7">
        <v>0</v>
      </c>
      <c r="BO72" s="7">
        <f t="shared" si="125"/>
        <v>0</v>
      </c>
      <c r="BP72" s="7">
        <v>0</v>
      </c>
      <c r="BQ72" s="7">
        <v>0</v>
      </c>
      <c r="BR72" s="7">
        <f t="shared" si="126"/>
        <v>0</v>
      </c>
      <c r="BS72" s="7">
        <v>0</v>
      </c>
      <c r="BT72" s="7">
        <v>0</v>
      </c>
      <c r="BU72" s="7">
        <f t="shared" si="127"/>
        <v>0</v>
      </c>
      <c r="BV72" s="7">
        <v>0</v>
      </c>
      <c r="BW72" s="7">
        <v>0</v>
      </c>
      <c r="BX72" s="7">
        <f t="shared" si="128"/>
        <v>0</v>
      </c>
      <c r="BY72" s="7">
        <v>0</v>
      </c>
      <c r="BZ72" s="7">
        <v>0</v>
      </c>
      <c r="CA72" s="7">
        <f t="shared" si="129"/>
        <v>0</v>
      </c>
    </row>
    <row r="73" spans="1:79" x14ac:dyDescent="0.25">
      <c r="A73" s="49" t="s">
        <v>154</v>
      </c>
      <c r="B73" s="7">
        <v>-123138.39</v>
      </c>
      <c r="C73" s="7">
        <v>-123138.39</v>
      </c>
      <c r="D73" s="7">
        <f t="shared" si="104"/>
        <v>0</v>
      </c>
      <c r="E73" s="7">
        <v>-123138.39</v>
      </c>
      <c r="F73" s="7">
        <v>-123138.39</v>
      </c>
      <c r="G73" s="7">
        <f t="shared" si="105"/>
        <v>0</v>
      </c>
      <c r="H73" s="7">
        <v>-123138.39</v>
      </c>
      <c r="I73" s="7">
        <v>-123138.39</v>
      </c>
      <c r="J73" s="7">
        <f t="shared" si="106"/>
        <v>0</v>
      </c>
      <c r="K73" s="7">
        <v>-123138.39</v>
      </c>
      <c r="L73" s="7">
        <v>-123138.39</v>
      </c>
      <c r="M73" s="7">
        <f t="shared" si="107"/>
        <v>0</v>
      </c>
      <c r="N73" s="7">
        <v>-123138.39</v>
      </c>
      <c r="O73" s="7">
        <v>-123138.39</v>
      </c>
      <c r="P73" s="7">
        <f t="shared" si="108"/>
        <v>0</v>
      </c>
      <c r="Q73" s="7">
        <v>-123138.39</v>
      </c>
      <c r="R73" s="7">
        <v>-123138.39</v>
      </c>
      <c r="S73" s="7">
        <f t="shared" si="109"/>
        <v>0</v>
      </c>
      <c r="T73" s="7">
        <v>-123138.39</v>
      </c>
      <c r="U73" s="7">
        <v>-123138.39</v>
      </c>
      <c r="V73" s="7">
        <f t="shared" si="110"/>
        <v>0</v>
      </c>
      <c r="W73" s="7">
        <v>-123138.39</v>
      </c>
      <c r="X73" s="7">
        <v>-123138.39</v>
      </c>
      <c r="Y73" s="7">
        <f t="shared" si="111"/>
        <v>0</v>
      </c>
      <c r="Z73" s="7">
        <v>-123138.39</v>
      </c>
      <c r="AA73" s="7">
        <v>-123138.39</v>
      </c>
      <c r="AB73" s="7">
        <f t="shared" si="112"/>
        <v>0</v>
      </c>
      <c r="AC73" s="7">
        <v>-123138.39</v>
      </c>
      <c r="AD73" s="7">
        <v>-123138.39</v>
      </c>
      <c r="AE73" s="7">
        <f t="shared" si="113"/>
        <v>0</v>
      </c>
      <c r="AF73" s="7">
        <v>-123138.39</v>
      </c>
      <c r="AG73" s="7">
        <v>-123138.39</v>
      </c>
      <c r="AH73" s="7">
        <f t="shared" si="114"/>
        <v>0</v>
      </c>
      <c r="AI73" s="7">
        <v>-123138.39</v>
      </c>
      <c r="AJ73" s="7">
        <v>-123138.39</v>
      </c>
      <c r="AK73" s="7">
        <f t="shared" si="115"/>
        <v>0</v>
      </c>
      <c r="AL73" s="7">
        <v>-1477660.6799999997</v>
      </c>
      <c r="AM73" s="7">
        <v>-1477660.6799999997</v>
      </c>
      <c r="AN73" s="7">
        <f t="shared" si="116"/>
        <v>0</v>
      </c>
      <c r="AO73" s="7">
        <v>-123138.39</v>
      </c>
      <c r="AP73" s="7">
        <v>-123138.39</v>
      </c>
      <c r="AQ73" s="7">
        <f t="shared" si="117"/>
        <v>0</v>
      </c>
      <c r="AR73" s="7">
        <v>-123138.39</v>
      </c>
      <c r="AS73" s="7">
        <v>-123138.39</v>
      </c>
      <c r="AT73" s="7">
        <f t="shared" si="118"/>
        <v>0</v>
      </c>
      <c r="AU73" s="7">
        <v>-123138.39</v>
      </c>
      <c r="AV73" s="7">
        <v>-123138.39</v>
      </c>
      <c r="AW73" s="7">
        <f t="shared" si="119"/>
        <v>0</v>
      </c>
      <c r="AX73" s="7">
        <v>-123138.39</v>
      </c>
      <c r="AY73" s="7">
        <v>-123138.39</v>
      </c>
      <c r="AZ73" s="7">
        <f t="shared" si="120"/>
        <v>0</v>
      </c>
      <c r="BA73" s="7">
        <v>-123138.39</v>
      </c>
      <c r="BB73" s="7">
        <v>-123138.39</v>
      </c>
      <c r="BC73" s="7">
        <f t="shared" si="121"/>
        <v>0</v>
      </c>
      <c r="BD73" s="7">
        <v>-123138.39</v>
      </c>
      <c r="BE73" s="7">
        <v>-123138.39</v>
      </c>
      <c r="BF73" s="7">
        <f t="shared" si="122"/>
        <v>0</v>
      </c>
      <c r="BG73" s="7">
        <v>-123138.39</v>
      </c>
      <c r="BH73" s="7">
        <v>-123138.39</v>
      </c>
      <c r="BI73" s="7">
        <f t="shared" si="123"/>
        <v>0</v>
      </c>
      <c r="BJ73" s="7">
        <v>-123138.39</v>
      </c>
      <c r="BK73" s="7">
        <v>-123138.39</v>
      </c>
      <c r="BL73" s="7">
        <f t="shared" si="124"/>
        <v>0</v>
      </c>
      <c r="BM73" s="7">
        <v>-123138.39</v>
      </c>
      <c r="BN73" s="7">
        <v>-123138.39</v>
      </c>
      <c r="BO73" s="7">
        <f t="shared" si="125"/>
        <v>0</v>
      </c>
      <c r="BP73" s="7">
        <v>-123138.39</v>
      </c>
      <c r="BQ73" s="7">
        <v>-123138.39</v>
      </c>
      <c r="BR73" s="7">
        <f t="shared" si="126"/>
        <v>0</v>
      </c>
      <c r="BS73" s="7">
        <v>-123138.39</v>
      </c>
      <c r="BT73" s="7">
        <v>-123138.39</v>
      </c>
      <c r="BU73" s="7">
        <f t="shared" si="127"/>
        <v>0</v>
      </c>
      <c r="BV73" s="7">
        <v>-123138.39</v>
      </c>
      <c r="BW73" s="7">
        <v>-123138.39</v>
      </c>
      <c r="BX73" s="7">
        <f t="shared" si="128"/>
        <v>0</v>
      </c>
      <c r="BY73" s="7">
        <v>-1477660.6799999997</v>
      </c>
      <c r="BZ73" s="7">
        <v>-1477660.6799999997</v>
      </c>
      <c r="CA73" s="7">
        <f t="shared" si="129"/>
        <v>0</v>
      </c>
    </row>
    <row r="75" spans="1:79" x14ac:dyDescent="0.25">
      <c r="A75" s="8" t="s">
        <v>162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</row>
    <row r="76" spans="1:79" x14ac:dyDescent="0.25">
      <c r="A76" s="49" t="s">
        <v>148</v>
      </c>
      <c r="B76" s="7">
        <v>4.0274999999999998E-2</v>
      </c>
      <c r="C76" s="7">
        <v>4.1083333333333333E-2</v>
      </c>
      <c r="D76" s="7">
        <f t="shared" ref="D76:D83" si="130">B76 - C76</f>
        <v>-8.0833333333333451E-4</v>
      </c>
      <c r="E76" s="7">
        <v>4.0274999999999998E-2</v>
      </c>
      <c r="F76" s="7">
        <v>4.1083333333333333E-2</v>
      </c>
      <c r="G76" s="7">
        <f t="shared" ref="G76:G83" si="131">E76 - F76</f>
        <v>-8.0833333333333451E-4</v>
      </c>
      <c r="H76" s="7">
        <v>4.0274999999999998E-2</v>
      </c>
      <c r="I76" s="7">
        <v>4.1083333333333333E-2</v>
      </c>
      <c r="J76" s="7">
        <f t="shared" ref="J76:J83" si="132">H76 - I76</f>
        <v>-8.0833333333333451E-4</v>
      </c>
      <c r="K76" s="7">
        <v>4.0274999999999998E-2</v>
      </c>
      <c r="L76" s="7">
        <v>4.1083333333333333E-2</v>
      </c>
      <c r="M76" s="7">
        <f t="shared" ref="M76:M83" si="133">K76 - L76</f>
        <v>-8.0833333333333451E-4</v>
      </c>
      <c r="N76" s="7">
        <v>4.0274999999999998E-2</v>
      </c>
      <c r="O76" s="7">
        <v>4.1083333333333333E-2</v>
      </c>
      <c r="P76" s="7">
        <f t="shared" ref="P76:P83" si="134">N76 - O76</f>
        <v>-8.0833333333333451E-4</v>
      </c>
      <c r="Q76" s="7">
        <v>4.0274999999999998E-2</v>
      </c>
      <c r="R76" s="7">
        <v>4.1083333333333333E-2</v>
      </c>
      <c r="S76" s="7">
        <f t="shared" ref="S76:S83" si="135">Q76 - R76</f>
        <v>-8.0833333333333451E-4</v>
      </c>
      <c r="T76" s="7">
        <v>4.0274999999999998E-2</v>
      </c>
      <c r="U76" s="7">
        <v>4.1083333333333333E-2</v>
      </c>
      <c r="V76" s="7">
        <f t="shared" ref="V76:V83" si="136">T76 - U76</f>
        <v>-8.0833333333333451E-4</v>
      </c>
      <c r="W76" s="7">
        <v>4.0274999999999998E-2</v>
      </c>
      <c r="X76" s="7">
        <v>4.1083333333333333E-2</v>
      </c>
      <c r="Y76" s="7">
        <f t="shared" ref="Y76:Y83" si="137">W76 - X76</f>
        <v>-8.0833333333333451E-4</v>
      </c>
      <c r="Z76" s="7">
        <v>4.0274999999999998E-2</v>
      </c>
      <c r="AA76" s="7">
        <v>4.1083333333333333E-2</v>
      </c>
      <c r="AB76" s="7">
        <f t="shared" ref="AB76:AB83" si="138">Z76 - AA76</f>
        <v>-8.0833333333333451E-4</v>
      </c>
      <c r="AC76" s="7">
        <v>4.0274999999999998E-2</v>
      </c>
      <c r="AD76" s="7">
        <v>4.1083333333333333E-2</v>
      </c>
      <c r="AE76" s="7">
        <f t="shared" ref="AE76:AE83" si="139">AC76 - AD76</f>
        <v>-8.0833333333333451E-4</v>
      </c>
      <c r="AF76" s="7">
        <v>4.0274999999999998E-2</v>
      </c>
      <c r="AG76" s="7">
        <v>4.1083333333333333E-2</v>
      </c>
      <c r="AH76" s="7">
        <f t="shared" ref="AH76:AH83" si="140">AF76 - AG76</f>
        <v>-8.0833333333333451E-4</v>
      </c>
      <c r="AI76" s="7">
        <v>4.0274999999999998E-2</v>
      </c>
      <c r="AJ76" s="7">
        <v>4.1083333333333333E-2</v>
      </c>
      <c r="AK76" s="7">
        <f t="shared" ref="AK76:AK83" si="141">AI76 - AJ76</f>
        <v>-8.0833333333333451E-4</v>
      </c>
      <c r="AL76" s="7">
        <v>4.0274999999999998E-2</v>
      </c>
      <c r="AM76" s="7">
        <v>4.1083333333333333E-2</v>
      </c>
      <c r="AN76" s="7">
        <f t="shared" ref="AN76:AN83" si="142">AL76 - AM76</f>
        <v>-8.0833333333333451E-4</v>
      </c>
      <c r="AO76" s="7">
        <v>4.0274999999999998E-2</v>
      </c>
      <c r="AP76" s="7">
        <v>4.1083333333333333E-2</v>
      </c>
      <c r="AQ76" s="7">
        <f t="shared" ref="AQ76:AQ83" si="143">AO76 - AP76</f>
        <v>-8.0833333333333451E-4</v>
      </c>
      <c r="AR76" s="7">
        <v>4.0274999999999998E-2</v>
      </c>
      <c r="AS76" s="7">
        <v>4.1083333333333333E-2</v>
      </c>
      <c r="AT76" s="7">
        <f t="shared" ref="AT76:AT83" si="144">AR76 - AS76</f>
        <v>-8.0833333333333451E-4</v>
      </c>
      <c r="AU76" s="7">
        <v>4.0274999999999998E-2</v>
      </c>
      <c r="AV76" s="7">
        <v>4.1083333333333333E-2</v>
      </c>
      <c r="AW76" s="7">
        <f t="shared" ref="AW76:AW83" si="145">AU76 - AV76</f>
        <v>-8.0833333333333451E-4</v>
      </c>
      <c r="AX76" s="7">
        <v>4.0274999999999998E-2</v>
      </c>
      <c r="AY76" s="7">
        <v>4.1083333333333333E-2</v>
      </c>
      <c r="AZ76" s="7">
        <f t="shared" ref="AZ76:AZ83" si="146">AX76 - AY76</f>
        <v>-8.0833333333333451E-4</v>
      </c>
      <c r="BA76" s="7">
        <v>4.0274999999999998E-2</v>
      </c>
      <c r="BB76" s="7">
        <v>4.1083333333333333E-2</v>
      </c>
      <c r="BC76" s="7">
        <f t="shared" ref="BC76:BC83" si="147">BA76 - BB76</f>
        <v>-8.0833333333333451E-4</v>
      </c>
      <c r="BD76" s="7">
        <v>4.0274999999999998E-2</v>
      </c>
      <c r="BE76" s="7">
        <v>4.1083333333333333E-2</v>
      </c>
      <c r="BF76" s="7">
        <f t="shared" ref="BF76:BF83" si="148">BD76 - BE76</f>
        <v>-8.0833333333333451E-4</v>
      </c>
      <c r="BG76" s="7">
        <v>4.0274999999999998E-2</v>
      </c>
      <c r="BH76" s="7">
        <v>4.1083333333333333E-2</v>
      </c>
      <c r="BI76" s="7">
        <f t="shared" ref="BI76:BI83" si="149">BG76 - BH76</f>
        <v>-8.0833333333333451E-4</v>
      </c>
      <c r="BJ76" s="7">
        <v>4.0274999999999998E-2</v>
      </c>
      <c r="BK76" s="7">
        <v>4.1083333333333333E-2</v>
      </c>
      <c r="BL76" s="7">
        <f t="shared" ref="BL76:BL83" si="150">BJ76 - BK76</f>
        <v>-8.0833333333333451E-4</v>
      </c>
      <c r="BM76" s="7">
        <v>4.0274999999999998E-2</v>
      </c>
      <c r="BN76" s="7">
        <v>4.1083333333333333E-2</v>
      </c>
      <c r="BO76" s="7">
        <f t="shared" ref="BO76:BO83" si="151">BM76 - BN76</f>
        <v>-8.0833333333333451E-4</v>
      </c>
      <c r="BP76" s="7">
        <v>4.0274999999999998E-2</v>
      </c>
      <c r="BQ76" s="7">
        <v>4.1083333333333333E-2</v>
      </c>
      <c r="BR76" s="7">
        <f t="shared" ref="BR76:BR83" si="152">BP76 - BQ76</f>
        <v>-8.0833333333333451E-4</v>
      </c>
      <c r="BS76" s="7">
        <v>4.0274999999999998E-2</v>
      </c>
      <c r="BT76" s="7">
        <v>4.1083333333333333E-2</v>
      </c>
      <c r="BU76" s="7">
        <f t="shared" ref="BU76:BU83" si="153">BS76 - BT76</f>
        <v>-8.0833333333333451E-4</v>
      </c>
      <c r="BV76" s="7">
        <v>4.0274999999999998E-2</v>
      </c>
      <c r="BW76" s="7">
        <v>4.1083333333333333E-2</v>
      </c>
      <c r="BX76" s="7">
        <f t="shared" ref="BX76:BX83" si="154">BV76 - BW76</f>
        <v>-8.0833333333333451E-4</v>
      </c>
      <c r="BY76" s="7">
        <v>4.0274999999999998E-2</v>
      </c>
      <c r="BZ76" s="7">
        <v>4.1083333333333333E-2</v>
      </c>
      <c r="CA76" s="7">
        <f t="shared" ref="CA76:CA83" si="155">BY76 - BZ76</f>
        <v>-8.0833333333333451E-4</v>
      </c>
    </row>
    <row r="77" spans="1:79" s="46" customFormat="1" x14ac:dyDescent="0.25">
      <c r="A77" s="48" t="s">
        <v>29</v>
      </c>
      <c r="B77" s="45">
        <v>5148480.8650388513</v>
      </c>
      <c r="C77" s="45">
        <v>5476046.8178595398</v>
      </c>
      <c r="D77" s="45">
        <f t="shared" si="130"/>
        <v>-327565.95282068849</v>
      </c>
      <c r="E77" s="45">
        <v>5178621.3927842723</v>
      </c>
      <c r="F77" s="45">
        <v>5506340.3596912203</v>
      </c>
      <c r="G77" s="45">
        <f t="shared" si="131"/>
        <v>-327718.96690694802</v>
      </c>
      <c r="H77" s="45">
        <v>5210281.887326736</v>
      </c>
      <c r="I77" s="45">
        <v>5538170.9465985615</v>
      </c>
      <c r="J77" s="45">
        <f t="shared" si="132"/>
        <v>-327889.05927182548</v>
      </c>
      <c r="K77" s="45">
        <v>5243883.235245429</v>
      </c>
      <c r="L77" s="45">
        <v>5571964.1942234384</v>
      </c>
      <c r="M77" s="45">
        <f t="shared" si="133"/>
        <v>-328080.95897800941</v>
      </c>
      <c r="N77" s="45">
        <v>5279619.5028450741</v>
      </c>
      <c r="O77" s="45">
        <v>5607916.3493908513</v>
      </c>
      <c r="P77" s="45">
        <f t="shared" si="134"/>
        <v>-328296.84654577728</v>
      </c>
      <c r="Q77" s="45">
        <v>5316910.9747535717</v>
      </c>
      <c r="R77" s="45">
        <v>5645441.1830728333</v>
      </c>
      <c r="S77" s="45">
        <f t="shared" si="135"/>
        <v>-328530.20831926167</v>
      </c>
      <c r="T77" s="45">
        <v>5354548.7912343917</v>
      </c>
      <c r="U77" s="45">
        <v>5683316.2528391881</v>
      </c>
      <c r="V77" s="45">
        <f t="shared" si="136"/>
        <v>-328767.46160479635</v>
      </c>
      <c r="W77" s="45">
        <v>5392154.6971538328</v>
      </c>
      <c r="X77" s="45">
        <v>5721159.0534985289</v>
      </c>
      <c r="Y77" s="45">
        <f t="shared" si="137"/>
        <v>-329004.35634469613</v>
      </c>
      <c r="Z77" s="45">
        <v>5430266.6167514678</v>
      </c>
      <c r="AA77" s="45">
        <v>5759513.5533830104</v>
      </c>
      <c r="AB77" s="45">
        <f t="shared" si="138"/>
        <v>-329246.93663154263</v>
      </c>
      <c r="AC77" s="45">
        <v>5468457.2264155624</v>
      </c>
      <c r="AD77" s="45">
        <v>5797947.6274920013</v>
      </c>
      <c r="AE77" s="45">
        <f t="shared" si="139"/>
        <v>-329490.40107643884</v>
      </c>
      <c r="AF77" s="45">
        <v>5505709.9155893261</v>
      </c>
      <c r="AG77" s="45">
        <v>5835433.2426781859</v>
      </c>
      <c r="AH77" s="45">
        <f t="shared" si="140"/>
        <v>-329723.32708885986</v>
      </c>
      <c r="AI77" s="45">
        <v>5540423.6286787391</v>
      </c>
      <c r="AJ77" s="45">
        <v>5870351.3539588461</v>
      </c>
      <c r="AK77" s="45">
        <f t="shared" si="141"/>
        <v>-329927.725280107</v>
      </c>
      <c r="AL77" s="45">
        <v>64069358.73381725</v>
      </c>
      <c r="AM77" s="45">
        <v>68013600.934686214</v>
      </c>
      <c r="AN77" s="45">
        <f t="shared" si="142"/>
        <v>-3944242.2008689642</v>
      </c>
      <c r="AO77" s="45">
        <v>5573233.3108532354</v>
      </c>
      <c r="AP77" s="45">
        <v>5903344.040718805</v>
      </c>
      <c r="AQ77" s="45">
        <f t="shared" si="143"/>
        <v>-330110.72986556962</v>
      </c>
      <c r="AR77" s="45">
        <v>5606726.1925585801</v>
      </c>
      <c r="AS77" s="45">
        <v>5937027.6034088358</v>
      </c>
      <c r="AT77" s="45">
        <f t="shared" si="144"/>
        <v>-330301.41085025575</v>
      </c>
      <c r="AU77" s="45">
        <v>5642118.4819758656</v>
      </c>
      <c r="AV77" s="45">
        <v>5972631.9154704912</v>
      </c>
      <c r="AW77" s="45">
        <f t="shared" si="145"/>
        <v>-330513.43349462561</v>
      </c>
      <c r="AX77" s="45">
        <v>5680058.4811387518</v>
      </c>
      <c r="AY77" s="45">
        <v>6010812.5632299446</v>
      </c>
      <c r="AZ77" s="45">
        <f t="shared" si="146"/>
        <v>-330754.08209119271</v>
      </c>
      <c r="BA77" s="45">
        <v>5720057.9855939634</v>
      </c>
      <c r="BB77" s="45">
        <v>6051075.8567906283</v>
      </c>
      <c r="BC77" s="45">
        <f t="shared" si="147"/>
        <v>-331017.87119666487</v>
      </c>
      <c r="BD77" s="45">
        <v>5760760.569997021</v>
      </c>
      <c r="BE77" s="45">
        <v>6092050.13007385</v>
      </c>
      <c r="BF77" s="45">
        <f t="shared" si="148"/>
        <v>-331289.56007682905</v>
      </c>
      <c r="BG77" s="45">
        <v>5801159.861717293</v>
      </c>
      <c r="BH77" s="45">
        <v>6132717.7028913349</v>
      </c>
      <c r="BI77" s="45">
        <f t="shared" si="149"/>
        <v>-331557.84117404185</v>
      </c>
      <c r="BJ77" s="45">
        <v>5841474.3278022129</v>
      </c>
      <c r="BK77" s="45">
        <v>6173299.4969764408</v>
      </c>
      <c r="BL77" s="45">
        <f t="shared" si="150"/>
        <v>-331825.16917422786</v>
      </c>
      <c r="BM77" s="45">
        <v>5882515.1804614328</v>
      </c>
      <c r="BN77" s="45">
        <v>6214615.8392827492</v>
      </c>
      <c r="BO77" s="45">
        <f t="shared" si="151"/>
        <v>-332100.65882131644</v>
      </c>
      <c r="BP77" s="45">
        <v>5924172.1969042607</v>
      </c>
      <c r="BQ77" s="45">
        <v>6256555.2685612459</v>
      </c>
      <c r="BR77" s="45">
        <f t="shared" si="152"/>
        <v>-332383.07165698521</v>
      </c>
      <c r="BS77" s="45">
        <v>5964811.4438460656</v>
      </c>
      <c r="BT77" s="45">
        <v>6297465.4927263493</v>
      </c>
      <c r="BU77" s="45">
        <f t="shared" si="153"/>
        <v>-332654.04888028372</v>
      </c>
      <c r="BV77" s="45">
        <v>6002524.7313543204</v>
      </c>
      <c r="BW77" s="45">
        <v>6335416.88150921</v>
      </c>
      <c r="BX77" s="45">
        <f t="shared" si="154"/>
        <v>-332892.15015488956</v>
      </c>
      <c r="BY77" s="45">
        <v>69399612.764203012</v>
      </c>
      <c r="BZ77" s="45">
        <v>73377012.791639879</v>
      </c>
      <c r="CA77" s="45">
        <f t="shared" si="155"/>
        <v>-3977400.0274368674</v>
      </c>
    </row>
    <row r="78" spans="1:79" s="46" customFormat="1" x14ac:dyDescent="0.25">
      <c r="A78" s="48" t="s">
        <v>32</v>
      </c>
      <c r="B78" s="45">
        <v>-0.13471691898828564</v>
      </c>
      <c r="C78" s="45">
        <v>-0.14355081531538633</v>
      </c>
      <c r="D78" s="45">
        <f t="shared" si="130"/>
        <v>8.8338963271006876E-3</v>
      </c>
      <c r="E78" s="45">
        <v>-0.13471691898828564</v>
      </c>
      <c r="F78" s="45">
        <v>-0.14355081531538633</v>
      </c>
      <c r="G78" s="45">
        <f t="shared" si="131"/>
        <v>8.8338963271006876E-3</v>
      </c>
      <c r="H78" s="45">
        <v>-0.13471691898828564</v>
      </c>
      <c r="I78" s="45">
        <v>-0.14355081531538633</v>
      </c>
      <c r="J78" s="45">
        <f t="shared" si="132"/>
        <v>8.8338963271006876E-3</v>
      </c>
      <c r="K78" s="45">
        <v>-0.13471691898828564</v>
      </c>
      <c r="L78" s="45">
        <v>-0.14355081531538633</v>
      </c>
      <c r="M78" s="45">
        <f t="shared" si="133"/>
        <v>8.8338963271006876E-3</v>
      </c>
      <c r="N78" s="45">
        <v>-0.13471691898828564</v>
      </c>
      <c r="O78" s="45">
        <v>-0.14355081531538633</v>
      </c>
      <c r="P78" s="45">
        <f t="shared" si="134"/>
        <v>8.8338963271006876E-3</v>
      </c>
      <c r="Q78" s="45">
        <v>-0.13471691898828564</v>
      </c>
      <c r="R78" s="45">
        <v>-0.14355081531538633</v>
      </c>
      <c r="S78" s="45">
        <f t="shared" si="135"/>
        <v>8.8338963271006876E-3</v>
      </c>
      <c r="T78" s="45">
        <v>-0.13471691898828564</v>
      </c>
      <c r="U78" s="45">
        <v>-0.14355081531538633</v>
      </c>
      <c r="V78" s="45">
        <f t="shared" si="136"/>
        <v>8.8338963271006876E-3</v>
      </c>
      <c r="W78" s="45">
        <v>-0.13471691898828564</v>
      </c>
      <c r="X78" s="45">
        <v>-0.14355081531538633</v>
      </c>
      <c r="Y78" s="45">
        <f t="shared" si="137"/>
        <v>8.8338963271006876E-3</v>
      </c>
      <c r="Z78" s="45">
        <v>-0.13471691898828564</v>
      </c>
      <c r="AA78" s="45">
        <v>-0.14355081531538633</v>
      </c>
      <c r="AB78" s="45">
        <f t="shared" si="138"/>
        <v>8.8338963271006876E-3</v>
      </c>
      <c r="AC78" s="45">
        <v>-0.13471691898828564</v>
      </c>
      <c r="AD78" s="45">
        <v>-0.14355081531538633</v>
      </c>
      <c r="AE78" s="45">
        <f t="shared" si="139"/>
        <v>8.8338963271006876E-3</v>
      </c>
      <c r="AF78" s="45">
        <v>-0.13471691898828564</v>
      </c>
      <c r="AG78" s="45">
        <v>-0.14355081531538633</v>
      </c>
      <c r="AH78" s="45">
        <f t="shared" si="140"/>
        <v>8.8338963271006876E-3</v>
      </c>
      <c r="AI78" s="45">
        <v>-0.13471691898828564</v>
      </c>
      <c r="AJ78" s="45">
        <v>-0.14355081531538633</v>
      </c>
      <c r="AK78" s="45">
        <f t="shared" si="141"/>
        <v>8.8338963271006876E-3</v>
      </c>
      <c r="AL78" s="45">
        <v>-1.6166030278594272</v>
      </c>
      <c r="AM78" s="45">
        <v>-1.7226097837846355</v>
      </c>
      <c r="AN78" s="45">
        <f t="shared" si="142"/>
        <v>0.10600675592520825</v>
      </c>
      <c r="AO78" s="45">
        <v>-0.13471691898828564</v>
      </c>
      <c r="AP78" s="45">
        <v>-0.14355081531538633</v>
      </c>
      <c r="AQ78" s="45">
        <f t="shared" si="143"/>
        <v>8.8338963271006876E-3</v>
      </c>
      <c r="AR78" s="45">
        <v>-0.13471691898828564</v>
      </c>
      <c r="AS78" s="45">
        <v>-0.14355081531538633</v>
      </c>
      <c r="AT78" s="45">
        <f t="shared" si="144"/>
        <v>8.8338963271006876E-3</v>
      </c>
      <c r="AU78" s="45">
        <v>-0.13471691898828564</v>
      </c>
      <c r="AV78" s="45">
        <v>-0.14355081531538633</v>
      </c>
      <c r="AW78" s="45">
        <f t="shared" si="145"/>
        <v>8.8338963271006876E-3</v>
      </c>
      <c r="AX78" s="45">
        <v>-0.13471691898828564</v>
      </c>
      <c r="AY78" s="45">
        <v>-0.14355081531538633</v>
      </c>
      <c r="AZ78" s="45">
        <f t="shared" si="146"/>
        <v>8.8338963271006876E-3</v>
      </c>
      <c r="BA78" s="45">
        <v>-0.13471691898828564</v>
      </c>
      <c r="BB78" s="45">
        <v>-0.14355081531538633</v>
      </c>
      <c r="BC78" s="45">
        <f t="shared" si="147"/>
        <v>8.8338963271006876E-3</v>
      </c>
      <c r="BD78" s="45">
        <v>-0.13471691898828564</v>
      </c>
      <c r="BE78" s="45">
        <v>-0.14355081531538633</v>
      </c>
      <c r="BF78" s="45">
        <f t="shared" si="148"/>
        <v>8.8338963271006876E-3</v>
      </c>
      <c r="BG78" s="45">
        <v>-0.13471691898828564</v>
      </c>
      <c r="BH78" s="45">
        <v>-0.14355081531538633</v>
      </c>
      <c r="BI78" s="45">
        <f t="shared" si="149"/>
        <v>8.8338963271006876E-3</v>
      </c>
      <c r="BJ78" s="45">
        <v>-0.13471691898828564</v>
      </c>
      <c r="BK78" s="45">
        <v>-0.14355081531538633</v>
      </c>
      <c r="BL78" s="45">
        <f t="shared" si="150"/>
        <v>8.8338963271006876E-3</v>
      </c>
      <c r="BM78" s="45">
        <v>-0.13471691898828564</v>
      </c>
      <c r="BN78" s="45">
        <v>-0.14355081531538633</v>
      </c>
      <c r="BO78" s="45">
        <f t="shared" si="151"/>
        <v>8.8338963271006876E-3</v>
      </c>
      <c r="BP78" s="45">
        <v>-0.13471691898828564</v>
      </c>
      <c r="BQ78" s="45">
        <v>-0.14355081531538633</v>
      </c>
      <c r="BR78" s="45">
        <f t="shared" si="152"/>
        <v>8.8338963271006876E-3</v>
      </c>
      <c r="BS78" s="45">
        <v>-0.13471691898828564</v>
      </c>
      <c r="BT78" s="45">
        <v>-0.14355081531538633</v>
      </c>
      <c r="BU78" s="45">
        <f t="shared" si="153"/>
        <v>8.8338963271006876E-3</v>
      </c>
      <c r="BV78" s="45">
        <v>-0.13471691898828564</v>
      </c>
      <c r="BW78" s="45">
        <v>-0.14355081531538633</v>
      </c>
      <c r="BX78" s="45">
        <f t="shared" si="154"/>
        <v>8.8338963271006876E-3</v>
      </c>
      <c r="BY78" s="45">
        <v>-1.6166030278594272</v>
      </c>
      <c r="BZ78" s="45">
        <v>-1.7226097837846355</v>
      </c>
      <c r="CA78" s="45">
        <f t="shared" si="155"/>
        <v>0.10600675592520825</v>
      </c>
    </row>
    <row r="79" spans="1:79" s="46" customFormat="1" x14ac:dyDescent="0.25">
      <c r="A79" s="48" t="s">
        <v>150</v>
      </c>
      <c r="B79" s="45">
        <v>14662932.701515971</v>
      </c>
      <c r="C79" s="45">
        <v>14662932.701515971</v>
      </c>
      <c r="D79" s="45">
        <f t="shared" si="130"/>
        <v>0</v>
      </c>
      <c r="E79" s="45">
        <v>15349157.799237177</v>
      </c>
      <c r="F79" s="45">
        <v>15349157.799237177</v>
      </c>
      <c r="G79" s="45">
        <f t="shared" si="131"/>
        <v>0</v>
      </c>
      <c r="H79" s="45">
        <v>16029194.990991827</v>
      </c>
      <c r="I79" s="45">
        <v>16029194.990991827</v>
      </c>
      <c r="J79" s="45">
        <f t="shared" si="132"/>
        <v>0</v>
      </c>
      <c r="K79" s="45">
        <v>17093745.103713423</v>
      </c>
      <c r="L79" s="45">
        <v>17093745.103713423</v>
      </c>
      <c r="M79" s="45">
        <f t="shared" si="133"/>
        <v>0</v>
      </c>
      <c r="N79" s="45">
        <v>17948223.917690318</v>
      </c>
      <c r="O79" s="45">
        <v>17948223.917690318</v>
      </c>
      <c r="P79" s="45">
        <f t="shared" si="134"/>
        <v>0</v>
      </c>
      <c r="Q79" s="45">
        <v>18491681.561109275</v>
      </c>
      <c r="R79" s="45">
        <v>18491681.561109275</v>
      </c>
      <c r="S79" s="45">
        <f t="shared" si="135"/>
        <v>0</v>
      </c>
      <c r="T79" s="45">
        <v>18259544.881575882</v>
      </c>
      <c r="U79" s="45">
        <v>18259544.881575882</v>
      </c>
      <c r="V79" s="45">
        <f t="shared" si="136"/>
        <v>0</v>
      </c>
      <c r="W79" s="45">
        <v>18462997.910430431</v>
      </c>
      <c r="X79" s="45">
        <v>18462997.910430431</v>
      </c>
      <c r="Y79" s="45">
        <f t="shared" si="137"/>
        <v>0</v>
      </c>
      <c r="Z79" s="45">
        <v>18714388.637256883</v>
      </c>
      <c r="AA79" s="45">
        <v>18714388.637256883</v>
      </c>
      <c r="AB79" s="45">
        <f t="shared" si="138"/>
        <v>0</v>
      </c>
      <c r="AC79" s="45">
        <v>18533730.5544382</v>
      </c>
      <c r="AD79" s="45">
        <v>18533730.5544382</v>
      </c>
      <c r="AE79" s="45">
        <f t="shared" si="139"/>
        <v>0</v>
      </c>
      <c r="AF79" s="45">
        <v>17871314.039207801</v>
      </c>
      <c r="AG79" s="45">
        <v>17871314.039207801</v>
      </c>
      <c r="AH79" s="45">
        <f t="shared" si="140"/>
        <v>0</v>
      </c>
      <c r="AI79" s="45">
        <v>16251504.86063865</v>
      </c>
      <c r="AJ79" s="45">
        <v>16251504.86063865</v>
      </c>
      <c r="AK79" s="45">
        <f t="shared" si="141"/>
        <v>0</v>
      </c>
      <c r="AL79" s="45">
        <v>207668416.95780584</v>
      </c>
      <c r="AM79" s="45">
        <v>207668416.95780584</v>
      </c>
      <c r="AN79" s="45">
        <f t="shared" si="142"/>
        <v>0</v>
      </c>
      <c r="AO79" s="45">
        <v>16159825.576361118</v>
      </c>
      <c r="AP79" s="45">
        <v>16159825.576361118</v>
      </c>
      <c r="AQ79" s="45">
        <f t="shared" si="143"/>
        <v>0</v>
      </c>
      <c r="AR79" s="45">
        <v>16865616.798480894</v>
      </c>
      <c r="AS79" s="45">
        <v>16865616.798480894</v>
      </c>
      <c r="AT79" s="45">
        <f t="shared" si="144"/>
        <v>0</v>
      </c>
      <c r="AU79" s="45">
        <v>17867158.351138871</v>
      </c>
      <c r="AV79" s="45">
        <v>17867158.351138871</v>
      </c>
      <c r="AW79" s="45">
        <f t="shared" si="145"/>
        <v>0</v>
      </c>
      <c r="AX79" s="45">
        <v>19155692.974301822</v>
      </c>
      <c r="AY79" s="45">
        <v>19155692.974301822</v>
      </c>
      <c r="AZ79" s="45">
        <f t="shared" si="146"/>
        <v>0</v>
      </c>
      <c r="BA79" s="45">
        <v>19718399.063342266</v>
      </c>
      <c r="BB79" s="45">
        <v>19718399.063342266</v>
      </c>
      <c r="BC79" s="45">
        <f t="shared" si="147"/>
        <v>0</v>
      </c>
      <c r="BD79" s="45">
        <v>19787674.949892171</v>
      </c>
      <c r="BE79" s="45">
        <v>19787674.949892171</v>
      </c>
      <c r="BF79" s="45">
        <f t="shared" si="148"/>
        <v>0</v>
      </c>
      <c r="BG79" s="45">
        <v>19445776.427132003</v>
      </c>
      <c r="BH79" s="45">
        <v>19445776.427132003</v>
      </c>
      <c r="BI79" s="45">
        <f t="shared" si="149"/>
        <v>0</v>
      </c>
      <c r="BJ79" s="45">
        <v>19711427.187775858</v>
      </c>
      <c r="BK79" s="45">
        <v>19711427.187775858</v>
      </c>
      <c r="BL79" s="45">
        <f t="shared" si="150"/>
        <v>0</v>
      </c>
      <c r="BM79" s="45">
        <v>20098708.179313485</v>
      </c>
      <c r="BN79" s="45">
        <v>20098708.179313485</v>
      </c>
      <c r="BO79" s="45">
        <f t="shared" si="151"/>
        <v>0</v>
      </c>
      <c r="BP79" s="45">
        <v>20265282.274164833</v>
      </c>
      <c r="BQ79" s="45">
        <v>20265282.274164833</v>
      </c>
      <c r="BR79" s="45">
        <f t="shared" si="152"/>
        <v>0</v>
      </c>
      <c r="BS79" s="45">
        <v>19183859.189630687</v>
      </c>
      <c r="BT79" s="45">
        <v>19183859.189630687</v>
      </c>
      <c r="BU79" s="45">
        <f t="shared" si="153"/>
        <v>0</v>
      </c>
      <c r="BV79" s="45">
        <v>17635206.378838204</v>
      </c>
      <c r="BW79" s="45">
        <v>17635206.378838204</v>
      </c>
      <c r="BX79" s="45">
        <f t="shared" si="154"/>
        <v>0</v>
      </c>
      <c r="BY79" s="45">
        <v>225894627.3503722</v>
      </c>
      <c r="BZ79" s="45">
        <v>225894627.3503722</v>
      </c>
      <c r="CA79" s="45">
        <f t="shared" si="155"/>
        <v>0</v>
      </c>
    </row>
    <row r="80" spans="1:79" s="46" customFormat="1" x14ac:dyDescent="0.25">
      <c r="A80" s="48" t="s">
        <v>151</v>
      </c>
      <c r="B80" s="45">
        <v>2468913696.1419291</v>
      </c>
      <c r="C80" s="45">
        <v>2468913696.1419291</v>
      </c>
      <c r="D80" s="45">
        <f t="shared" si="130"/>
        <v>0</v>
      </c>
      <c r="E80" s="45">
        <v>2482684378.5511665</v>
      </c>
      <c r="F80" s="45">
        <v>2482684378.5511665</v>
      </c>
      <c r="G80" s="45">
        <f t="shared" si="131"/>
        <v>0</v>
      </c>
      <c r="H80" s="45">
        <v>2497135098.1521583</v>
      </c>
      <c r="I80" s="45">
        <v>2497135098.1521583</v>
      </c>
      <c r="J80" s="45">
        <f t="shared" si="132"/>
        <v>0</v>
      </c>
      <c r="K80" s="45">
        <v>2512650367.8658714</v>
      </c>
      <c r="L80" s="45">
        <v>2512650367.8658714</v>
      </c>
      <c r="M80" s="45">
        <f t="shared" si="133"/>
        <v>0</v>
      </c>
      <c r="N80" s="45">
        <v>2529020116.3935618</v>
      </c>
      <c r="O80" s="45">
        <v>2529020116.3935618</v>
      </c>
      <c r="P80" s="45">
        <f t="shared" si="134"/>
        <v>0</v>
      </c>
      <c r="Q80" s="45">
        <v>2545933322.564671</v>
      </c>
      <c r="R80" s="45">
        <v>2545933322.564671</v>
      </c>
      <c r="S80" s="45">
        <f t="shared" si="135"/>
        <v>0</v>
      </c>
      <c r="T80" s="45">
        <v>2562614392.0562472</v>
      </c>
      <c r="U80" s="45">
        <v>2562614392.0562472</v>
      </c>
      <c r="V80" s="45">
        <f t="shared" si="136"/>
        <v>0</v>
      </c>
      <c r="W80" s="45">
        <v>2579498914.5766773</v>
      </c>
      <c r="X80" s="45">
        <v>2579498914.5766773</v>
      </c>
      <c r="Y80" s="45">
        <f t="shared" si="137"/>
        <v>0</v>
      </c>
      <c r="Z80" s="45">
        <v>2596634827.8239346</v>
      </c>
      <c r="AA80" s="45">
        <v>2596634827.8239346</v>
      </c>
      <c r="AB80" s="45">
        <f t="shared" si="138"/>
        <v>0</v>
      </c>
      <c r="AC80" s="45">
        <v>2613590082.9883728</v>
      </c>
      <c r="AD80" s="45">
        <v>2613590082.9883728</v>
      </c>
      <c r="AE80" s="45">
        <f t="shared" si="139"/>
        <v>0</v>
      </c>
      <c r="AF80" s="45">
        <v>2629882921.6375804</v>
      </c>
      <c r="AG80" s="45">
        <v>2629882921.6375804</v>
      </c>
      <c r="AH80" s="45">
        <f t="shared" si="140"/>
        <v>0</v>
      </c>
      <c r="AI80" s="45">
        <v>2644555951.1082191</v>
      </c>
      <c r="AJ80" s="45">
        <v>2644555951.1082191</v>
      </c>
      <c r="AK80" s="45">
        <f t="shared" si="141"/>
        <v>0</v>
      </c>
      <c r="AL80" s="45">
        <v>2644555951.1082191</v>
      </c>
      <c r="AM80" s="45">
        <v>2644555951.1082191</v>
      </c>
      <c r="AN80" s="45">
        <f t="shared" si="142"/>
        <v>0</v>
      </c>
      <c r="AO80" s="45">
        <v>2659137301.2945805</v>
      </c>
      <c r="AP80" s="45">
        <v>2659137301.2945805</v>
      </c>
      <c r="AQ80" s="45">
        <f t="shared" si="143"/>
        <v>0</v>
      </c>
      <c r="AR80" s="45">
        <v>2674424442.7030611</v>
      </c>
      <c r="AS80" s="45">
        <v>2674424442.7030611</v>
      </c>
      <c r="AT80" s="45">
        <f t="shared" si="144"/>
        <v>0</v>
      </c>
      <c r="AU80" s="45">
        <v>2690713125.6641998</v>
      </c>
      <c r="AV80" s="45">
        <v>2690713125.6641998</v>
      </c>
      <c r="AW80" s="45">
        <f t="shared" si="145"/>
        <v>0</v>
      </c>
      <c r="AX80" s="45">
        <v>2708290343.2485018</v>
      </c>
      <c r="AY80" s="45">
        <v>2708290343.2485018</v>
      </c>
      <c r="AZ80" s="45">
        <f t="shared" si="146"/>
        <v>0</v>
      </c>
      <c r="BA80" s="45">
        <v>2726430266.921844</v>
      </c>
      <c r="BB80" s="45">
        <v>2726430266.921844</v>
      </c>
      <c r="BC80" s="45">
        <f t="shared" si="147"/>
        <v>0</v>
      </c>
      <c r="BD80" s="45">
        <v>2744639466.4817362</v>
      </c>
      <c r="BE80" s="45">
        <v>2744639466.4817362</v>
      </c>
      <c r="BF80" s="45">
        <f t="shared" si="148"/>
        <v>0</v>
      </c>
      <c r="BG80" s="45">
        <v>2762506767.5188684</v>
      </c>
      <c r="BH80" s="45">
        <v>2762506767.5188684</v>
      </c>
      <c r="BI80" s="45">
        <f t="shared" si="149"/>
        <v>0</v>
      </c>
      <c r="BJ80" s="45">
        <v>2780639719.3166442</v>
      </c>
      <c r="BK80" s="45">
        <v>2780639719.3166442</v>
      </c>
      <c r="BL80" s="45">
        <f t="shared" si="150"/>
        <v>0</v>
      </c>
      <c r="BM80" s="45">
        <v>2799159952.105958</v>
      </c>
      <c r="BN80" s="45">
        <v>2799159952.105958</v>
      </c>
      <c r="BO80" s="45">
        <f t="shared" si="151"/>
        <v>0</v>
      </c>
      <c r="BP80" s="45">
        <v>2817846758.9901228</v>
      </c>
      <c r="BQ80" s="45">
        <v>2817846758.9901228</v>
      </c>
      <c r="BR80" s="45">
        <f t="shared" si="152"/>
        <v>0</v>
      </c>
      <c r="BS80" s="45">
        <v>2835452142.789753</v>
      </c>
      <c r="BT80" s="45">
        <v>2835452142.789753</v>
      </c>
      <c r="BU80" s="45">
        <f t="shared" si="153"/>
        <v>0</v>
      </c>
      <c r="BV80" s="45">
        <v>2851508873.7785912</v>
      </c>
      <c r="BW80" s="45">
        <v>2851508873.7785912</v>
      </c>
      <c r="BX80" s="45">
        <f t="shared" si="154"/>
        <v>0</v>
      </c>
      <c r="BY80" s="45">
        <v>2851508873.7785912</v>
      </c>
      <c r="BZ80" s="45">
        <v>2851508873.7785912</v>
      </c>
      <c r="CA80" s="45">
        <f t="shared" si="155"/>
        <v>0</v>
      </c>
    </row>
    <row r="81" spans="1:79" s="46" customFormat="1" x14ac:dyDescent="0.25">
      <c r="A81" s="48" t="s">
        <v>152</v>
      </c>
      <c r="B81" s="45">
        <v>765611858.69396222</v>
      </c>
      <c r="C81" s="45">
        <v>765939424.64678288</v>
      </c>
      <c r="D81" s="45">
        <f t="shared" si="130"/>
        <v>-327565.95282065868</v>
      </c>
      <c r="E81" s="45">
        <v>768222261.56552744</v>
      </c>
      <c r="F81" s="45">
        <v>768877546.485255</v>
      </c>
      <c r="G81" s="45">
        <f t="shared" si="131"/>
        <v>-655284.91972756386</v>
      </c>
      <c r="H81" s="45">
        <v>770834034.22536135</v>
      </c>
      <c r="I81" s="45">
        <v>771817208.20436072</v>
      </c>
      <c r="J81" s="45">
        <f t="shared" si="132"/>
        <v>-983173.9789993763</v>
      </c>
      <c r="K81" s="45">
        <v>773403723.71202803</v>
      </c>
      <c r="L81" s="45">
        <v>774714978.65000546</v>
      </c>
      <c r="M81" s="45">
        <f t="shared" si="133"/>
        <v>-1311254.9379774332</v>
      </c>
      <c r="N81" s="45">
        <v>775979101.47077155</v>
      </c>
      <c r="O81" s="45">
        <v>777618653.25529456</v>
      </c>
      <c r="P81" s="45">
        <f t="shared" si="134"/>
        <v>-1639551.7845230103</v>
      </c>
      <c r="Q81" s="45">
        <v>778632876.59323525</v>
      </c>
      <c r="R81" s="45">
        <v>780600958.58607769</v>
      </c>
      <c r="S81" s="45">
        <f t="shared" si="135"/>
        <v>-1968081.9928424358</v>
      </c>
      <c r="T81" s="45">
        <v>781398032.98438644</v>
      </c>
      <c r="U81" s="45">
        <v>783694882.43883371</v>
      </c>
      <c r="V81" s="45">
        <f t="shared" si="136"/>
        <v>-2296849.4544472694</v>
      </c>
      <c r="W81" s="45">
        <v>784129395.6330502</v>
      </c>
      <c r="X81" s="45">
        <v>786755249.44384217</v>
      </c>
      <c r="Y81" s="45">
        <f t="shared" si="137"/>
        <v>-2625853.8107919693</v>
      </c>
      <c r="Z81" s="45">
        <v>786869743.25826287</v>
      </c>
      <c r="AA81" s="45">
        <v>789824844.00568628</v>
      </c>
      <c r="AB81" s="45">
        <f t="shared" si="138"/>
        <v>-2955100.7474234104</v>
      </c>
      <c r="AC81" s="45">
        <v>789643632.94108987</v>
      </c>
      <c r="AD81" s="45">
        <v>792928224.08958983</v>
      </c>
      <c r="AE81" s="45">
        <f t="shared" si="139"/>
        <v>-3284591.1484999657</v>
      </c>
      <c r="AF81" s="45">
        <v>792510804.49076796</v>
      </c>
      <c r="AG81" s="45">
        <v>796125118.96635675</v>
      </c>
      <c r="AH81" s="45">
        <f t="shared" si="140"/>
        <v>-3614314.4755887985</v>
      </c>
      <c r="AI81" s="45">
        <v>795616926.01585495</v>
      </c>
      <c r="AJ81" s="45">
        <v>799561168.21672392</v>
      </c>
      <c r="AK81" s="45">
        <f t="shared" si="141"/>
        <v>-3944242.2008689642</v>
      </c>
      <c r="AL81" s="45">
        <v>795616926.01585495</v>
      </c>
      <c r="AM81" s="45">
        <v>799561168.21672392</v>
      </c>
      <c r="AN81" s="45">
        <f t="shared" si="142"/>
        <v>-3944242.2008689642</v>
      </c>
      <c r="AO81" s="45">
        <v>798467591.50506425</v>
      </c>
      <c r="AP81" s="45">
        <v>802741944.43579876</v>
      </c>
      <c r="AQ81" s="45">
        <f t="shared" si="143"/>
        <v>-4274352.9307345152</v>
      </c>
      <c r="AR81" s="45">
        <v>801273546.57463121</v>
      </c>
      <c r="AS81" s="45">
        <v>805878200.91621602</v>
      </c>
      <c r="AT81" s="45">
        <f t="shared" si="144"/>
        <v>-4604654.3415848017</v>
      </c>
      <c r="AU81" s="45">
        <v>804020244.77860355</v>
      </c>
      <c r="AV81" s="45">
        <v>808955412.55368292</v>
      </c>
      <c r="AW81" s="45">
        <f t="shared" si="145"/>
        <v>-4935167.7750793695</v>
      </c>
      <c r="AX81" s="45">
        <v>806670098.00440753</v>
      </c>
      <c r="AY81" s="45">
        <v>811936019.86157811</v>
      </c>
      <c r="AZ81" s="45">
        <f t="shared" si="146"/>
        <v>-5265921.8571705818</v>
      </c>
      <c r="BA81" s="45">
        <v>809411516.47310579</v>
      </c>
      <c r="BB81" s="45">
        <v>815008456.201473</v>
      </c>
      <c r="BC81" s="45">
        <f t="shared" si="147"/>
        <v>-5596939.7283672094</v>
      </c>
      <c r="BD81" s="45">
        <v>812310164.4411025</v>
      </c>
      <c r="BE81" s="45">
        <v>818238393.72954655</v>
      </c>
      <c r="BF81" s="45">
        <f t="shared" si="148"/>
        <v>-5928229.2884440422</v>
      </c>
      <c r="BG81" s="45">
        <v>815294642.1480757</v>
      </c>
      <c r="BH81" s="45">
        <v>821554429.27769387</v>
      </c>
      <c r="BI81" s="45">
        <f t="shared" si="149"/>
        <v>-6259787.1296181679</v>
      </c>
      <c r="BJ81" s="45">
        <v>818218213.48558962</v>
      </c>
      <c r="BK81" s="45">
        <v>824809825.7843821</v>
      </c>
      <c r="BL81" s="45">
        <f t="shared" si="150"/>
        <v>-6591612.2987924814</v>
      </c>
      <c r="BM81" s="45">
        <v>821135691.91318536</v>
      </c>
      <c r="BN81" s="45">
        <v>828059404.87079906</v>
      </c>
      <c r="BO81" s="45">
        <f t="shared" si="151"/>
        <v>-6923712.9576137066</v>
      </c>
      <c r="BP81" s="45">
        <v>824028241.20019031</v>
      </c>
      <c r="BQ81" s="45">
        <v>831284337.22946119</v>
      </c>
      <c r="BR81" s="45">
        <f t="shared" si="152"/>
        <v>-7256096.0292708874</v>
      </c>
      <c r="BS81" s="45">
        <v>827140437.73420024</v>
      </c>
      <c r="BT81" s="45">
        <v>834729187.81235123</v>
      </c>
      <c r="BU81" s="45">
        <f t="shared" si="153"/>
        <v>-7588750.0781509876</v>
      </c>
      <c r="BV81" s="45">
        <v>830491275.33241367</v>
      </c>
      <c r="BW81" s="45">
        <v>838412917.56071949</v>
      </c>
      <c r="BX81" s="45">
        <f t="shared" si="154"/>
        <v>-7921642.2283058167</v>
      </c>
      <c r="BY81" s="45">
        <v>830491275.33241367</v>
      </c>
      <c r="BZ81" s="45">
        <v>838412917.56071949</v>
      </c>
      <c r="CA81" s="45">
        <f t="shared" si="155"/>
        <v>-7921642.2283058167</v>
      </c>
    </row>
    <row r="82" spans="1:79" s="46" customFormat="1" x14ac:dyDescent="0.25">
      <c r="A82" s="48" t="s">
        <v>153</v>
      </c>
      <c r="B82" s="45">
        <v>0</v>
      </c>
      <c r="C82" s="45">
        <v>0</v>
      </c>
      <c r="D82" s="45">
        <f t="shared" si="130"/>
        <v>0</v>
      </c>
      <c r="E82" s="45">
        <v>0</v>
      </c>
      <c r="F82" s="45">
        <v>0</v>
      </c>
      <c r="G82" s="45">
        <f t="shared" si="131"/>
        <v>0</v>
      </c>
      <c r="H82" s="45">
        <v>0</v>
      </c>
      <c r="I82" s="45">
        <v>0</v>
      </c>
      <c r="J82" s="45">
        <f t="shared" si="132"/>
        <v>0</v>
      </c>
      <c r="K82" s="45">
        <v>0</v>
      </c>
      <c r="L82" s="45">
        <v>0</v>
      </c>
      <c r="M82" s="45">
        <f t="shared" si="133"/>
        <v>0</v>
      </c>
      <c r="N82" s="45">
        <v>0</v>
      </c>
      <c r="O82" s="45">
        <v>0</v>
      </c>
      <c r="P82" s="45">
        <f t="shared" si="134"/>
        <v>0</v>
      </c>
      <c r="Q82" s="45">
        <v>0</v>
      </c>
      <c r="R82" s="45">
        <v>0</v>
      </c>
      <c r="S82" s="45">
        <f t="shared" si="135"/>
        <v>0</v>
      </c>
      <c r="T82" s="45">
        <v>0</v>
      </c>
      <c r="U82" s="45">
        <v>0</v>
      </c>
      <c r="V82" s="45">
        <f t="shared" si="136"/>
        <v>0</v>
      </c>
      <c r="W82" s="45">
        <v>0</v>
      </c>
      <c r="X82" s="45">
        <v>0</v>
      </c>
      <c r="Y82" s="45">
        <f t="shared" si="137"/>
        <v>0</v>
      </c>
      <c r="Z82" s="45">
        <v>0</v>
      </c>
      <c r="AA82" s="45">
        <v>0</v>
      </c>
      <c r="AB82" s="45">
        <f t="shared" si="138"/>
        <v>0</v>
      </c>
      <c r="AC82" s="45">
        <v>0</v>
      </c>
      <c r="AD82" s="45">
        <v>0</v>
      </c>
      <c r="AE82" s="45">
        <f t="shared" si="139"/>
        <v>0</v>
      </c>
      <c r="AF82" s="45">
        <v>0</v>
      </c>
      <c r="AG82" s="45">
        <v>0</v>
      </c>
      <c r="AH82" s="45">
        <f t="shared" si="140"/>
        <v>0</v>
      </c>
      <c r="AI82" s="45">
        <v>0</v>
      </c>
      <c r="AJ82" s="45">
        <v>0</v>
      </c>
      <c r="AK82" s="45">
        <f t="shared" si="141"/>
        <v>0</v>
      </c>
      <c r="AL82" s="45">
        <v>0</v>
      </c>
      <c r="AM82" s="45">
        <v>0</v>
      </c>
      <c r="AN82" s="45">
        <f t="shared" si="142"/>
        <v>0</v>
      </c>
      <c r="AO82" s="45">
        <v>0</v>
      </c>
      <c r="AP82" s="45">
        <v>0</v>
      </c>
      <c r="AQ82" s="45">
        <f t="shared" si="143"/>
        <v>0</v>
      </c>
      <c r="AR82" s="45">
        <v>0</v>
      </c>
      <c r="AS82" s="45">
        <v>0</v>
      </c>
      <c r="AT82" s="45">
        <f t="shared" si="144"/>
        <v>0</v>
      </c>
      <c r="AU82" s="45">
        <v>0</v>
      </c>
      <c r="AV82" s="45">
        <v>0</v>
      </c>
      <c r="AW82" s="45">
        <f t="shared" si="145"/>
        <v>0</v>
      </c>
      <c r="AX82" s="45">
        <v>0</v>
      </c>
      <c r="AY82" s="45">
        <v>0</v>
      </c>
      <c r="AZ82" s="45">
        <f t="shared" si="146"/>
        <v>0</v>
      </c>
      <c r="BA82" s="45">
        <v>0</v>
      </c>
      <c r="BB82" s="45">
        <v>0</v>
      </c>
      <c r="BC82" s="45">
        <f t="shared" si="147"/>
        <v>0</v>
      </c>
      <c r="BD82" s="45">
        <v>0</v>
      </c>
      <c r="BE82" s="45">
        <v>0</v>
      </c>
      <c r="BF82" s="45">
        <f t="shared" si="148"/>
        <v>0</v>
      </c>
      <c r="BG82" s="45">
        <v>0</v>
      </c>
      <c r="BH82" s="45">
        <v>0</v>
      </c>
      <c r="BI82" s="45">
        <f t="shared" si="149"/>
        <v>0</v>
      </c>
      <c r="BJ82" s="45">
        <v>0</v>
      </c>
      <c r="BK82" s="45">
        <v>0</v>
      </c>
      <c r="BL82" s="45">
        <f t="shared" si="150"/>
        <v>0</v>
      </c>
      <c r="BM82" s="45">
        <v>0</v>
      </c>
      <c r="BN82" s="45">
        <v>0</v>
      </c>
      <c r="BO82" s="45">
        <f t="shared" si="151"/>
        <v>0</v>
      </c>
      <c r="BP82" s="45">
        <v>0</v>
      </c>
      <c r="BQ82" s="45">
        <v>0</v>
      </c>
      <c r="BR82" s="45">
        <f t="shared" si="152"/>
        <v>0</v>
      </c>
      <c r="BS82" s="45">
        <v>0</v>
      </c>
      <c r="BT82" s="45">
        <v>0</v>
      </c>
      <c r="BU82" s="45">
        <f t="shared" si="153"/>
        <v>0</v>
      </c>
      <c r="BV82" s="45">
        <v>0</v>
      </c>
      <c r="BW82" s="45">
        <v>0</v>
      </c>
      <c r="BX82" s="45">
        <f t="shared" si="154"/>
        <v>0</v>
      </c>
      <c r="BY82" s="45">
        <v>0</v>
      </c>
      <c r="BZ82" s="45">
        <v>0</v>
      </c>
      <c r="CA82" s="45">
        <f t="shared" si="155"/>
        <v>0</v>
      </c>
    </row>
    <row r="83" spans="1:79" s="46" customFormat="1" x14ac:dyDescent="0.25">
      <c r="A83" s="48" t="s">
        <v>154</v>
      </c>
      <c r="B83" s="45">
        <v>-1578475.3900000001</v>
      </c>
      <c r="C83" s="45">
        <v>-1578475.3900000001</v>
      </c>
      <c r="D83" s="45">
        <f t="shared" si="130"/>
        <v>0</v>
      </c>
      <c r="E83" s="45">
        <v>-1578475.3900000001</v>
      </c>
      <c r="F83" s="45">
        <v>-1578475.3900000001</v>
      </c>
      <c r="G83" s="45">
        <f t="shared" si="131"/>
        <v>0</v>
      </c>
      <c r="H83" s="45">
        <v>-1578475.3900000001</v>
      </c>
      <c r="I83" s="45">
        <v>-1578475.3900000001</v>
      </c>
      <c r="J83" s="45">
        <f t="shared" si="132"/>
        <v>0</v>
      </c>
      <c r="K83" s="45">
        <v>-1578475.3900000001</v>
      </c>
      <c r="L83" s="45">
        <v>-1578475.3900000001</v>
      </c>
      <c r="M83" s="45">
        <f t="shared" si="133"/>
        <v>0</v>
      </c>
      <c r="N83" s="45">
        <v>-1578475.3900000001</v>
      </c>
      <c r="O83" s="45">
        <v>-1578475.3900000001</v>
      </c>
      <c r="P83" s="45">
        <f t="shared" si="134"/>
        <v>0</v>
      </c>
      <c r="Q83" s="45">
        <v>-1578475.3900000001</v>
      </c>
      <c r="R83" s="45">
        <v>-1578475.3900000001</v>
      </c>
      <c r="S83" s="45">
        <f t="shared" si="135"/>
        <v>0</v>
      </c>
      <c r="T83" s="45">
        <v>-1578475.3900000001</v>
      </c>
      <c r="U83" s="45">
        <v>-1578475.3900000001</v>
      </c>
      <c r="V83" s="45">
        <f t="shared" si="136"/>
        <v>0</v>
      </c>
      <c r="W83" s="45">
        <v>-1578475.3900000001</v>
      </c>
      <c r="X83" s="45">
        <v>-1578475.3900000001</v>
      </c>
      <c r="Y83" s="45">
        <f t="shared" si="137"/>
        <v>0</v>
      </c>
      <c r="Z83" s="45">
        <v>-1578475.3900000001</v>
      </c>
      <c r="AA83" s="45">
        <v>-1578475.3900000001</v>
      </c>
      <c r="AB83" s="45">
        <f t="shared" si="138"/>
        <v>0</v>
      </c>
      <c r="AC83" s="45">
        <v>-1578475.3900000001</v>
      </c>
      <c r="AD83" s="45">
        <v>-1578475.3900000001</v>
      </c>
      <c r="AE83" s="45">
        <f t="shared" si="139"/>
        <v>0</v>
      </c>
      <c r="AF83" s="45">
        <v>-1578475.3900000001</v>
      </c>
      <c r="AG83" s="45">
        <v>-1578475.3900000001</v>
      </c>
      <c r="AH83" s="45">
        <f t="shared" si="140"/>
        <v>0</v>
      </c>
      <c r="AI83" s="45">
        <v>-1578475.3900000001</v>
      </c>
      <c r="AJ83" s="45">
        <v>-1578475.3900000001</v>
      </c>
      <c r="AK83" s="45">
        <f t="shared" si="141"/>
        <v>0</v>
      </c>
      <c r="AL83" s="45">
        <v>-18941704.68</v>
      </c>
      <c r="AM83" s="45">
        <v>-18941704.68</v>
      </c>
      <c r="AN83" s="45">
        <f t="shared" si="142"/>
        <v>0</v>
      </c>
      <c r="AO83" s="45">
        <v>-1578475.3900000001</v>
      </c>
      <c r="AP83" s="45">
        <v>-1578475.3900000001</v>
      </c>
      <c r="AQ83" s="45">
        <f t="shared" si="143"/>
        <v>0</v>
      </c>
      <c r="AR83" s="45">
        <v>-1578475.3900000001</v>
      </c>
      <c r="AS83" s="45">
        <v>-1578475.3900000001</v>
      </c>
      <c r="AT83" s="45">
        <f t="shared" si="144"/>
        <v>0</v>
      </c>
      <c r="AU83" s="45">
        <v>-1578475.3900000001</v>
      </c>
      <c r="AV83" s="45">
        <v>-1578475.3900000001</v>
      </c>
      <c r="AW83" s="45">
        <f t="shared" si="145"/>
        <v>0</v>
      </c>
      <c r="AX83" s="45">
        <v>-1578475.3900000001</v>
      </c>
      <c r="AY83" s="45">
        <v>-1578475.3900000001</v>
      </c>
      <c r="AZ83" s="45">
        <f t="shared" si="146"/>
        <v>0</v>
      </c>
      <c r="BA83" s="45">
        <v>-1578475.3900000001</v>
      </c>
      <c r="BB83" s="45">
        <v>-1578475.3900000001</v>
      </c>
      <c r="BC83" s="45">
        <f t="shared" si="147"/>
        <v>0</v>
      </c>
      <c r="BD83" s="45">
        <v>-1578475.3900000001</v>
      </c>
      <c r="BE83" s="45">
        <v>-1578475.3900000001</v>
      </c>
      <c r="BF83" s="45">
        <f t="shared" si="148"/>
        <v>0</v>
      </c>
      <c r="BG83" s="45">
        <v>-1578475.3900000001</v>
      </c>
      <c r="BH83" s="45">
        <v>-1578475.3900000001</v>
      </c>
      <c r="BI83" s="45">
        <f t="shared" si="149"/>
        <v>0</v>
      </c>
      <c r="BJ83" s="45">
        <v>-1578475.3900000001</v>
      </c>
      <c r="BK83" s="45">
        <v>-1578475.3900000001</v>
      </c>
      <c r="BL83" s="45">
        <f t="shared" si="150"/>
        <v>0</v>
      </c>
      <c r="BM83" s="45">
        <v>-1578475.3900000001</v>
      </c>
      <c r="BN83" s="45">
        <v>-1578475.3900000001</v>
      </c>
      <c r="BO83" s="45">
        <f t="shared" si="151"/>
        <v>0</v>
      </c>
      <c r="BP83" s="45">
        <v>-1578475.3900000001</v>
      </c>
      <c r="BQ83" s="45">
        <v>-1578475.3900000001</v>
      </c>
      <c r="BR83" s="45">
        <f t="shared" si="152"/>
        <v>0</v>
      </c>
      <c r="BS83" s="45">
        <v>-1578475.3900000001</v>
      </c>
      <c r="BT83" s="45">
        <v>-1578475.3900000001</v>
      </c>
      <c r="BU83" s="45">
        <f t="shared" si="153"/>
        <v>0</v>
      </c>
      <c r="BV83" s="45">
        <v>-1578475.3900000001</v>
      </c>
      <c r="BW83" s="45">
        <v>-1578475.3900000001</v>
      </c>
      <c r="BX83" s="45">
        <f t="shared" si="154"/>
        <v>0</v>
      </c>
      <c r="BY83" s="45">
        <v>-18941704.68</v>
      </c>
      <c r="BZ83" s="45">
        <v>-18941704.68</v>
      </c>
      <c r="CA83" s="45">
        <f t="shared" si="155"/>
        <v>0</v>
      </c>
    </row>
    <row r="84" spans="1:79" s="46" customFormat="1" x14ac:dyDescent="0.25"/>
    <row r="85" spans="1:79" s="46" customFormat="1" x14ac:dyDescent="0.25">
      <c r="A85" s="47" t="s">
        <v>163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</row>
    <row r="86" spans="1:79" s="46" customFormat="1" x14ac:dyDescent="0.25">
      <c r="A86" s="48" t="s">
        <v>148</v>
      </c>
      <c r="B86" s="45">
        <v>2.2275000000000003E-2</v>
      </c>
      <c r="C86" s="45">
        <v>2.343333333333333E-2</v>
      </c>
      <c r="D86" s="45">
        <f t="shared" ref="D86:D92" si="156">B86 - C86</f>
        <v>-1.1583333333333272E-3</v>
      </c>
      <c r="E86" s="45">
        <v>2.2275000000000003E-2</v>
      </c>
      <c r="F86" s="45">
        <v>2.343333333333333E-2</v>
      </c>
      <c r="G86" s="45">
        <f t="shared" ref="G86:G92" si="157">E86 - F86</f>
        <v>-1.1583333333333272E-3</v>
      </c>
      <c r="H86" s="45">
        <v>2.2275000000000003E-2</v>
      </c>
      <c r="I86" s="45">
        <v>2.343333333333333E-2</v>
      </c>
      <c r="J86" s="45">
        <f t="shared" ref="J86:J92" si="158">H86 - I86</f>
        <v>-1.1583333333333272E-3</v>
      </c>
      <c r="K86" s="45">
        <v>2.2275000000000003E-2</v>
      </c>
      <c r="L86" s="45">
        <v>2.343333333333333E-2</v>
      </c>
      <c r="M86" s="45">
        <f t="shared" ref="M86:M92" si="159">K86 - L86</f>
        <v>-1.1583333333333272E-3</v>
      </c>
      <c r="N86" s="45">
        <v>2.2275000000000003E-2</v>
      </c>
      <c r="O86" s="45">
        <v>2.343333333333333E-2</v>
      </c>
      <c r="P86" s="45">
        <f t="shared" ref="P86:P92" si="160">N86 - O86</f>
        <v>-1.1583333333333272E-3</v>
      </c>
      <c r="Q86" s="45">
        <v>2.2275000000000003E-2</v>
      </c>
      <c r="R86" s="45">
        <v>2.343333333333333E-2</v>
      </c>
      <c r="S86" s="45">
        <f t="shared" ref="S86:S92" si="161">Q86 - R86</f>
        <v>-1.1583333333333272E-3</v>
      </c>
      <c r="T86" s="45">
        <v>2.2275000000000003E-2</v>
      </c>
      <c r="U86" s="45">
        <v>2.343333333333333E-2</v>
      </c>
      <c r="V86" s="45">
        <f t="shared" ref="V86:V92" si="162">T86 - U86</f>
        <v>-1.1583333333333272E-3</v>
      </c>
      <c r="W86" s="45">
        <v>2.2275000000000003E-2</v>
      </c>
      <c r="X86" s="45">
        <v>2.343333333333333E-2</v>
      </c>
      <c r="Y86" s="45">
        <f t="shared" ref="Y86:Y92" si="163">W86 - X86</f>
        <v>-1.1583333333333272E-3</v>
      </c>
      <c r="Z86" s="45">
        <v>2.2275000000000003E-2</v>
      </c>
      <c r="AA86" s="45">
        <v>2.343333333333333E-2</v>
      </c>
      <c r="AB86" s="45">
        <f t="shared" ref="AB86:AB92" si="164">Z86 - AA86</f>
        <v>-1.1583333333333272E-3</v>
      </c>
      <c r="AC86" s="45">
        <v>2.2275000000000003E-2</v>
      </c>
      <c r="AD86" s="45">
        <v>2.343333333333333E-2</v>
      </c>
      <c r="AE86" s="45">
        <f t="shared" ref="AE86:AE92" si="165">AC86 - AD86</f>
        <v>-1.1583333333333272E-3</v>
      </c>
      <c r="AF86" s="45">
        <v>2.2275000000000003E-2</v>
      </c>
      <c r="AG86" s="45">
        <v>2.343333333333333E-2</v>
      </c>
      <c r="AH86" s="45">
        <f t="shared" ref="AH86:AH92" si="166">AF86 - AG86</f>
        <v>-1.1583333333333272E-3</v>
      </c>
      <c r="AI86" s="45">
        <v>2.2275000000000003E-2</v>
      </c>
      <c r="AJ86" s="45">
        <v>2.343333333333333E-2</v>
      </c>
      <c r="AK86" s="45">
        <f t="shared" ref="AK86:AK92" si="167">AI86 - AJ86</f>
        <v>-1.1583333333333272E-3</v>
      </c>
      <c r="AL86" s="45">
        <v>2.2275000000000003E-2</v>
      </c>
      <c r="AM86" s="45">
        <v>2.343333333333333E-2</v>
      </c>
      <c r="AN86" s="45">
        <f t="shared" ref="AN86:AN92" si="168">AL86 - AM86</f>
        <v>-1.1583333333333272E-3</v>
      </c>
      <c r="AO86" s="45">
        <v>2.2275000000000003E-2</v>
      </c>
      <c r="AP86" s="45">
        <v>2.343333333333333E-2</v>
      </c>
      <c r="AQ86" s="45">
        <f t="shared" ref="AQ86:AQ92" si="169">AO86 - AP86</f>
        <v>-1.1583333333333272E-3</v>
      </c>
      <c r="AR86" s="45">
        <v>2.2275000000000003E-2</v>
      </c>
      <c r="AS86" s="45">
        <v>2.343333333333333E-2</v>
      </c>
      <c r="AT86" s="45">
        <f t="shared" ref="AT86:AT92" si="170">AR86 - AS86</f>
        <v>-1.1583333333333272E-3</v>
      </c>
      <c r="AU86" s="45">
        <v>2.2275000000000003E-2</v>
      </c>
      <c r="AV86" s="45">
        <v>2.343333333333333E-2</v>
      </c>
      <c r="AW86" s="45">
        <f t="shared" ref="AW86:AW92" si="171">AU86 - AV86</f>
        <v>-1.1583333333333272E-3</v>
      </c>
      <c r="AX86" s="45">
        <v>2.2275000000000003E-2</v>
      </c>
      <c r="AY86" s="45">
        <v>2.343333333333333E-2</v>
      </c>
      <c r="AZ86" s="45">
        <f t="shared" ref="AZ86:AZ92" si="172">AX86 - AY86</f>
        <v>-1.1583333333333272E-3</v>
      </c>
      <c r="BA86" s="45">
        <v>2.2275000000000003E-2</v>
      </c>
      <c r="BB86" s="45">
        <v>2.343333333333333E-2</v>
      </c>
      <c r="BC86" s="45">
        <f t="shared" ref="BC86:BC92" si="173">BA86 - BB86</f>
        <v>-1.1583333333333272E-3</v>
      </c>
      <c r="BD86" s="45">
        <v>2.2275000000000003E-2</v>
      </c>
      <c r="BE86" s="45">
        <v>2.343333333333333E-2</v>
      </c>
      <c r="BF86" s="45">
        <f t="shared" ref="BF86:BF92" si="174">BD86 - BE86</f>
        <v>-1.1583333333333272E-3</v>
      </c>
      <c r="BG86" s="45">
        <v>2.2275000000000003E-2</v>
      </c>
      <c r="BH86" s="45">
        <v>2.343333333333333E-2</v>
      </c>
      <c r="BI86" s="45">
        <f t="shared" ref="BI86:BI92" si="175">BG86 - BH86</f>
        <v>-1.1583333333333272E-3</v>
      </c>
      <c r="BJ86" s="45">
        <v>2.2275000000000003E-2</v>
      </c>
      <c r="BK86" s="45">
        <v>2.343333333333333E-2</v>
      </c>
      <c r="BL86" s="45">
        <f t="shared" ref="BL86:BL92" si="176">BJ86 - BK86</f>
        <v>-1.1583333333333272E-3</v>
      </c>
      <c r="BM86" s="45">
        <v>2.2275000000000003E-2</v>
      </c>
      <c r="BN86" s="45">
        <v>2.343333333333333E-2</v>
      </c>
      <c r="BO86" s="45">
        <f t="shared" ref="BO86:BO92" si="177">BM86 - BN86</f>
        <v>-1.1583333333333272E-3</v>
      </c>
      <c r="BP86" s="45">
        <v>2.2275000000000003E-2</v>
      </c>
      <c r="BQ86" s="45">
        <v>2.343333333333333E-2</v>
      </c>
      <c r="BR86" s="45">
        <f t="shared" ref="BR86:BR92" si="178">BP86 - BQ86</f>
        <v>-1.1583333333333272E-3</v>
      </c>
      <c r="BS86" s="45">
        <v>2.2275000000000003E-2</v>
      </c>
      <c r="BT86" s="45">
        <v>2.343333333333333E-2</v>
      </c>
      <c r="BU86" s="45">
        <f t="shared" ref="BU86:BU92" si="179">BS86 - BT86</f>
        <v>-1.1583333333333272E-3</v>
      </c>
      <c r="BV86" s="45">
        <v>2.2275000000000003E-2</v>
      </c>
      <c r="BW86" s="45">
        <v>2.343333333333333E-2</v>
      </c>
      <c r="BX86" s="45">
        <f t="shared" ref="BX86:BX92" si="180">BV86 - BW86</f>
        <v>-1.1583333333333272E-3</v>
      </c>
      <c r="BY86" s="45">
        <v>2.2275000000000003E-2</v>
      </c>
      <c r="BZ86" s="45">
        <v>2.343333333333333E-2</v>
      </c>
      <c r="CA86" s="45">
        <f t="shared" ref="CA86:CA92" si="181">BY86 - BZ86</f>
        <v>-1.1583333333333272E-3</v>
      </c>
    </row>
    <row r="87" spans="1:79" s="46" customFormat="1" x14ac:dyDescent="0.25">
      <c r="A87" s="48" t="s">
        <v>29</v>
      </c>
      <c r="B87" s="45">
        <v>5380740.2999625104</v>
      </c>
      <c r="C87" s="45">
        <v>6884448.868638902</v>
      </c>
      <c r="D87" s="45">
        <f t="shared" si="156"/>
        <v>-1503708.5686763916</v>
      </c>
      <c r="E87" s="45">
        <v>5388612.8194949655</v>
      </c>
      <c r="F87" s="45">
        <v>6894521.4525524806</v>
      </c>
      <c r="G87" s="45">
        <f t="shared" si="157"/>
        <v>-1505908.6330575151</v>
      </c>
      <c r="H87" s="45">
        <v>5397218.9437947301</v>
      </c>
      <c r="I87" s="45">
        <v>6905532.65536026</v>
      </c>
      <c r="J87" s="45">
        <f t="shared" si="158"/>
        <v>-1508313.7115655299</v>
      </c>
      <c r="K87" s="45">
        <v>5406761.8117735153</v>
      </c>
      <c r="L87" s="45">
        <v>6917742.3854341274</v>
      </c>
      <c r="M87" s="45">
        <f t="shared" si="159"/>
        <v>-1510980.5736606121</v>
      </c>
      <c r="N87" s="45">
        <v>5417335.0886130845</v>
      </c>
      <c r="O87" s="45">
        <v>6931270.4837473799</v>
      </c>
      <c r="P87" s="45">
        <f t="shared" si="160"/>
        <v>-1513935.3951342953</v>
      </c>
      <c r="Q87" s="45">
        <v>5428658.9774379507</v>
      </c>
      <c r="R87" s="45">
        <v>6945758.9610317219</v>
      </c>
      <c r="S87" s="45">
        <f t="shared" si="161"/>
        <v>-1517099.9835937712</v>
      </c>
      <c r="T87" s="45">
        <v>5440150.0278283749</v>
      </c>
      <c r="U87" s="45">
        <v>6960461.3150666067</v>
      </c>
      <c r="V87" s="45">
        <f t="shared" si="162"/>
        <v>-1520311.2872382319</v>
      </c>
      <c r="W87" s="45">
        <v>5451625.6767376596</v>
      </c>
      <c r="X87" s="45">
        <v>6975143.9635027293</v>
      </c>
      <c r="Y87" s="45">
        <f t="shared" si="163"/>
        <v>-1523518.2867650697</v>
      </c>
      <c r="Z87" s="45">
        <v>5463345.550749341</v>
      </c>
      <c r="AA87" s="45">
        <v>6990139.0885008397</v>
      </c>
      <c r="AB87" s="45">
        <f t="shared" si="164"/>
        <v>-1526793.5377514986</v>
      </c>
      <c r="AC87" s="45">
        <v>5475103.4041484725</v>
      </c>
      <c r="AD87" s="45">
        <v>7005182.8066546097</v>
      </c>
      <c r="AE87" s="45">
        <f t="shared" si="165"/>
        <v>-1530079.4025061373</v>
      </c>
      <c r="AF87" s="45">
        <v>5486408.5746703176</v>
      </c>
      <c r="AG87" s="45">
        <v>7019647.334595019</v>
      </c>
      <c r="AH87" s="45">
        <f t="shared" si="166"/>
        <v>-1533238.7599247014</v>
      </c>
      <c r="AI87" s="45">
        <v>5496488.3204242084</v>
      </c>
      <c r="AJ87" s="45">
        <v>7032543.9789939346</v>
      </c>
      <c r="AK87" s="45">
        <f t="shared" si="167"/>
        <v>-1536055.6585697262</v>
      </c>
      <c r="AL87" s="45">
        <v>65232449.495635122</v>
      </c>
      <c r="AM87" s="45">
        <v>83462393.294078618</v>
      </c>
      <c r="AN87" s="45">
        <f t="shared" si="168"/>
        <v>-18229943.798443496</v>
      </c>
      <c r="AO87" s="45">
        <v>5505649.0946854278</v>
      </c>
      <c r="AP87" s="45">
        <v>7044264.8349510506</v>
      </c>
      <c r="AQ87" s="45">
        <f t="shared" si="169"/>
        <v>-1538615.7402656227</v>
      </c>
      <c r="AR87" s="45">
        <v>5515139.6119606579</v>
      </c>
      <c r="AS87" s="45">
        <v>7056407.5843267683</v>
      </c>
      <c r="AT87" s="45">
        <f t="shared" si="170"/>
        <v>-1541267.9723661104</v>
      </c>
      <c r="AU87" s="45">
        <v>5525546.8693615664</v>
      </c>
      <c r="AV87" s="45">
        <v>7069723.2671966162</v>
      </c>
      <c r="AW87" s="45">
        <f t="shared" si="171"/>
        <v>-1544176.3978350498</v>
      </c>
      <c r="AX87" s="45">
        <v>5537183.7667906173</v>
      </c>
      <c r="AY87" s="45">
        <v>7084612.2268701503</v>
      </c>
      <c r="AZ87" s="45">
        <f t="shared" si="172"/>
        <v>-1547428.460079533</v>
      </c>
      <c r="BA87" s="45">
        <v>5549814.6746833771</v>
      </c>
      <c r="BB87" s="45">
        <v>7100772.9844433777</v>
      </c>
      <c r="BC87" s="45">
        <f t="shared" si="173"/>
        <v>-1550958.3097600006</v>
      </c>
      <c r="BD87" s="45">
        <v>5562784.9207791453</v>
      </c>
      <c r="BE87" s="45">
        <v>7117367.9121079957</v>
      </c>
      <c r="BF87" s="45">
        <f t="shared" si="174"/>
        <v>-1554582.9913288504</v>
      </c>
      <c r="BG87" s="45">
        <v>5575608.7840996999</v>
      </c>
      <c r="BH87" s="45">
        <v>7133775.5486797495</v>
      </c>
      <c r="BI87" s="45">
        <f t="shared" si="175"/>
        <v>-1558166.7645800496</v>
      </c>
      <c r="BJ87" s="45">
        <v>5588391.7067295732</v>
      </c>
      <c r="BK87" s="45">
        <v>7150130.8032230213</v>
      </c>
      <c r="BL87" s="45">
        <f t="shared" si="176"/>
        <v>-1561739.0964934481</v>
      </c>
      <c r="BM87" s="45">
        <v>5601525.2163951993</v>
      </c>
      <c r="BN87" s="45">
        <v>7166934.6203036197</v>
      </c>
      <c r="BO87" s="45">
        <f t="shared" si="177"/>
        <v>-1565409.4039084204</v>
      </c>
      <c r="BP87" s="45">
        <v>5614956.1145892954</v>
      </c>
      <c r="BQ87" s="45">
        <v>7184118.934491354</v>
      </c>
      <c r="BR87" s="45">
        <f t="shared" si="178"/>
        <v>-1569162.8199020587</v>
      </c>
      <c r="BS87" s="45">
        <v>5627895.7911597192</v>
      </c>
      <c r="BT87" s="45">
        <v>7200674.7496319637</v>
      </c>
      <c r="BU87" s="45">
        <f t="shared" si="179"/>
        <v>-1572778.9584722444</v>
      </c>
      <c r="BV87" s="45">
        <v>5639423.2672836706</v>
      </c>
      <c r="BW87" s="45">
        <v>7215423.7089824732</v>
      </c>
      <c r="BX87" s="45">
        <f t="shared" si="180"/>
        <v>-1576000.4416988026</v>
      </c>
      <c r="BY87" s="45">
        <v>66843919.818517961</v>
      </c>
      <c r="BZ87" s="45">
        <v>85524207.175208136</v>
      </c>
      <c r="CA87" s="45">
        <f t="shared" si="181"/>
        <v>-18680287.356690176</v>
      </c>
    </row>
    <row r="88" spans="1:79" x14ac:dyDescent="0.25">
      <c r="A88" s="49" t="s">
        <v>150</v>
      </c>
      <c r="B88" s="7">
        <v>6362146.966815453</v>
      </c>
      <c r="C88" s="7">
        <v>6362146.966815453</v>
      </c>
      <c r="D88" s="7">
        <f t="shared" si="156"/>
        <v>0</v>
      </c>
      <c r="E88" s="7">
        <v>6659895.3786026975</v>
      </c>
      <c r="F88" s="7">
        <v>6659895.3786026975</v>
      </c>
      <c r="G88" s="7">
        <f t="shared" si="157"/>
        <v>0</v>
      </c>
      <c r="H88" s="7">
        <v>6954958.899994717</v>
      </c>
      <c r="I88" s="7">
        <v>6954958.899994717</v>
      </c>
      <c r="J88" s="7">
        <f t="shared" si="158"/>
        <v>0</v>
      </c>
      <c r="K88" s="7">
        <v>7416859.9677104661</v>
      </c>
      <c r="L88" s="7">
        <v>7416859.9677104661</v>
      </c>
      <c r="M88" s="7">
        <f t="shared" si="159"/>
        <v>0</v>
      </c>
      <c r="N88" s="7">
        <v>7787612.5248704283</v>
      </c>
      <c r="O88" s="7">
        <v>7787612.5248704283</v>
      </c>
      <c r="P88" s="7">
        <f t="shared" si="160"/>
        <v>0</v>
      </c>
      <c r="Q88" s="7">
        <v>8023415.1073451601</v>
      </c>
      <c r="R88" s="7">
        <v>8023415.1073451601</v>
      </c>
      <c r="S88" s="7">
        <f t="shared" si="161"/>
        <v>0</v>
      </c>
      <c r="T88" s="7">
        <v>7922692.5778455175</v>
      </c>
      <c r="U88" s="7">
        <v>7922692.5778455175</v>
      </c>
      <c r="V88" s="7">
        <f t="shared" si="162"/>
        <v>0</v>
      </c>
      <c r="W88" s="7">
        <v>8010969.4660210069</v>
      </c>
      <c r="X88" s="7">
        <v>8010969.4660210069</v>
      </c>
      <c r="Y88" s="7">
        <f t="shared" si="163"/>
        <v>0</v>
      </c>
      <c r="Z88" s="7">
        <v>8120046.1959441314</v>
      </c>
      <c r="AA88" s="7">
        <v>8120046.1959441314</v>
      </c>
      <c r="AB88" s="7">
        <f t="shared" si="164"/>
        <v>0</v>
      </c>
      <c r="AC88" s="7">
        <v>8041659.8801209237</v>
      </c>
      <c r="AD88" s="7">
        <v>8041659.8801209237</v>
      </c>
      <c r="AE88" s="7">
        <f t="shared" si="165"/>
        <v>0</v>
      </c>
      <c r="AF88" s="7">
        <v>7754241.85066316</v>
      </c>
      <c r="AG88" s="7">
        <v>7754241.85066316</v>
      </c>
      <c r="AH88" s="7">
        <f t="shared" si="166"/>
        <v>0</v>
      </c>
      <c r="AI88" s="7">
        <v>7051417.6433892287</v>
      </c>
      <c r="AJ88" s="7">
        <v>7051417.6433892287</v>
      </c>
      <c r="AK88" s="7">
        <f t="shared" si="167"/>
        <v>0</v>
      </c>
      <c r="AL88" s="7">
        <v>90105916.459322885</v>
      </c>
      <c r="AM88" s="7">
        <v>90105916.459322885</v>
      </c>
      <c r="AN88" s="7">
        <f t="shared" si="168"/>
        <v>0</v>
      </c>
      <c r="AO88" s="7">
        <v>7011638.6242626011</v>
      </c>
      <c r="AP88" s="7">
        <v>7011638.6242626011</v>
      </c>
      <c r="AQ88" s="7">
        <f t="shared" si="169"/>
        <v>0</v>
      </c>
      <c r="AR88" s="7">
        <v>7317876.6446110224</v>
      </c>
      <c r="AS88" s="7">
        <v>7317876.6446110224</v>
      </c>
      <c r="AT88" s="7">
        <f t="shared" si="170"/>
        <v>0</v>
      </c>
      <c r="AU88" s="7">
        <v>7752438.725818946</v>
      </c>
      <c r="AV88" s="7">
        <v>7752438.725818946</v>
      </c>
      <c r="AW88" s="7">
        <f t="shared" si="171"/>
        <v>0</v>
      </c>
      <c r="AX88" s="7">
        <v>8311525.1522024777</v>
      </c>
      <c r="AY88" s="7">
        <v>8311525.1522024777</v>
      </c>
      <c r="AZ88" s="7">
        <f t="shared" si="172"/>
        <v>0</v>
      </c>
      <c r="BA88" s="7">
        <v>8555679.5045734495</v>
      </c>
      <c r="BB88" s="7">
        <v>8555679.5045734495</v>
      </c>
      <c r="BC88" s="7">
        <f t="shared" si="173"/>
        <v>0</v>
      </c>
      <c r="BD88" s="7">
        <v>8585737.8415008746</v>
      </c>
      <c r="BE88" s="7">
        <v>8585737.8415008746</v>
      </c>
      <c r="BF88" s="7">
        <f t="shared" si="174"/>
        <v>0</v>
      </c>
      <c r="BG88" s="7">
        <v>8437390.3932914343</v>
      </c>
      <c r="BH88" s="7">
        <v>8437390.3932914343</v>
      </c>
      <c r="BI88" s="7">
        <f t="shared" si="175"/>
        <v>0</v>
      </c>
      <c r="BJ88" s="7">
        <v>8552654.4550904762</v>
      </c>
      <c r="BK88" s="7">
        <v>8552654.4550904762</v>
      </c>
      <c r="BL88" s="7">
        <f t="shared" si="176"/>
        <v>0</v>
      </c>
      <c r="BM88" s="7">
        <v>8720693.0484450981</v>
      </c>
      <c r="BN88" s="7">
        <v>8720693.0484450981</v>
      </c>
      <c r="BO88" s="7">
        <f t="shared" si="177"/>
        <v>0</v>
      </c>
      <c r="BP88" s="7">
        <v>8792968.4174916968</v>
      </c>
      <c r="BQ88" s="7">
        <v>8792968.4174916968</v>
      </c>
      <c r="BR88" s="7">
        <f t="shared" si="178"/>
        <v>0</v>
      </c>
      <c r="BS88" s="7">
        <v>8323746.281840669</v>
      </c>
      <c r="BT88" s="7">
        <v>8323746.281840669</v>
      </c>
      <c r="BU88" s="7">
        <f t="shared" si="179"/>
        <v>0</v>
      </c>
      <c r="BV88" s="7">
        <v>7651796.3395337872</v>
      </c>
      <c r="BW88" s="7">
        <v>7651796.3395337872</v>
      </c>
      <c r="BX88" s="7">
        <f t="shared" si="180"/>
        <v>0</v>
      </c>
      <c r="BY88" s="7">
        <v>98014145.428662539</v>
      </c>
      <c r="BZ88" s="7">
        <v>98014145.428662539</v>
      </c>
      <c r="CA88" s="7">
        <f t="shared" si="181"/>
        <v>0</v>
      </c>
    </row>
    <row r="89" spans="1:79" x14ac:dyDescent="0.25">
      <c r="A89" s="49" t="s">
        <v>151</v>
      </c>
      <c r="B89" s="7">
        <v>2175552455.7167454</v>
      </c>
      <c r="C89" s="7">
        <v>2175552455.7167454</v>
      </c>
      <c r="D89" s="7">
        <f t="shared" si="156"/>
        <v>0</v>
      </c>
      <c r="E89" s="7">
        <v>2178882145.8953481</v>
      </c>
      <c r="F89" s="7">
        <v>2178882145.8953481</v>
      </c>
      <c r="G89" s="7">
        <f t="shared" si="157"/>
        <v>0</v>
      </c>
      <c r="H89" s="7">
        <v>2182506899.5953426</v>
      </c>
      <c r="I89" s="7">
        <v>2182506899.5953426</v>
      </c>
      <c r="J89" s="7">
        <f t="shared" si="158"/>
        <v>0</v>
      </c>
      <c r="K89" s="7">
        <v>2186593554.3630533</v>
      </c>
      <c r="L89" s="7">
        <v>2186593554.3630533</v>
      </c>
      <c r="M89" s="7">
        <f t="shared" si="159"/>
        <v>0</v>
      </c>
      <c r="N89" s="7">
        <v>2191050961.6879239</v>
      </c>
      <c r="O89" s="7">
        <v>2191050961.6879239</v>
      </c>
      <c r="P89" s="7">
        <f t="shared" si="160"/>
        <v>0</v>
      </c>
      <c r="Q89" s="7">
        <v>2195744171.5952687</v>
      </c>
      <c r="R89" s="7">
        <v>2195744171.5952687</v>
      </c>
      <c r="S89" s="7">
        <f t="shared" si="161"/>
        <v>0</v>
      </c>
      <c r="T89" s="7">
        <v>2200336658.9731145</v>
      </c>
      <c r="U89" s="7">
        <v>2200336658.9731145</v>
      </c>
      <c r="V89" s="7">
        <f t="shared" si="162"/>
        <v>0</v>
      </c>
      <c r="W89" s="7">
        <v>2205017423.2391357</v>
      </c>
      <c r="X89" s="7">
        <v>2205017423.2391357</v>
      </c>
      <c r="Y89" s="7">
        <f t="shared" si="163"/>
        <v>0</v>
      </c>
      <c r="Z89" s="7">
        <v>2209807264.2350798</v>
      </c>
      <c r="AA89" s="7">
        <v>2209807264.2350798</v>
      </c>
      <c r="AB89" s="7">
        <f t="shared" si="164"/>
        <v>0</v>
      </c>
      <c r="AC89" s="7">
        <v>2214518718.9152007</v>
      </c>
      <c r="AD89" s="7">
        <v>2214518718.9152007</v>
      </c>
      <c r="AE89" s="7">
        <f t="shared" si="165"/>
        <v>0</v>
      </c>
      <c r="AF89" s="7">
        <v>2218942755.5658641</v>
      </c>
      <c r="AG89" s="7">
        <v>2218942755.5658641</v>
      </c>
      <c r="AH89" s="7">
        <f t="shared" si="166"/>
        <v>0</v>
      </c>
      <c r="AI89" s="7">
        <v>2222663968.009253</v>
      </c>
      <c r="AJ89" s="7">
        <v>2222663968.009253</v>
      </c>
      <c r="AK89" s="7">
        <f t="shared" si="167"/>
        <v>0</v>
      </c>
      <c r="AL89" s="7">
        <v>2222663968.009253</v>
      </c>
      <c r="AM89" s="7">
        <v>2222663968.009253</v>
      </c>
      <c r="AN89" s="7">
        <f t="shared" si="168"/>
        <v>0</v>
      </c>
      <c r="AO89" s="7">
        <v>2226345401.433516</v>
      </c>
      <c r="AP89" s="7">
        <v>2226345401.433516</v>
      </c>
      <c r="AQ89" s="7">
        <f t="shared" si="169"/>
        <v>0</v>
      </c>
      <c r="AR89" s="7">
        <v>2230333072.8781271</v>
      </c>
      <c r="AS89" s="7">
        <v>2230333072.8781271</v>
      </c>
      <c r="AT89" s="7">
        <f t="shared" si="170"/>
        <v>0</v>
      </c>
      <c r="AU89" s="7">
        <v>2234755306.4039459</v>
      </c>
      <c r="AV89" s="7">
        <v>2234755306.4039459</v>
      </c>
      <c r="AW89" s="7">
        <f t="shared" si="171"/>
        <v>0</v>
      </c>
      <c r="AX89" s="7">
        <v>2239736626.3561487</v>
      </c>
      <c r="AY89" s="7">
        <v>2239736626.3561487</v>
      </c>
      <c r="AZ89" s="7">
        <f t="shared" si="172"/>
        <v>0</v>
      </c>
      <c r="BA89" s="7">
        <v>2244962100.6607218</v>
      </c>
      <c r="BB89" s="7">
        <v>2244962100.6607218</v>
      </c>
      <c r="BC89" s="7">
        <f t="shared" si="173"/>
        <v>0</v>
      </c>
      <c r="BD89" s="7">
        <v>2250217633.3022227</v>
      </c>
      <c r="BE89" s="7">
        <v>2250217633.3022227</v>
      </c>
      <c r="BF89" s="7">
        <f t="shared" si="174"/>
        <v>0</v>
      </c>
      <c r="BG89" s="7">
        <v>2255324818.4955144</v>
      </c>
      <c r="BH89" s="7">
        <v>2255324818.4955144</v>
      </c>
      <c r="BI89" s="7">
        <f t="shared" si="175"/>
        <v>0</v>
      </c>
      <c r="BJ89" s="7">
        <v>2260547267.7506051</v>
      </c>
      <c r="BK89" s="7">
        <v>2260547267.7506051</v>
      </c>
      <c r="BL89" s="7">
        <f t="shared" si="176"/>
        <v>0</v>
      </c>
      <c r="BM89" s="7">
        <v>2265937755.59905</v>
      </c>
      <c r="BN89" s="7">
        <v>2265937755.59905</v>
      </c>
      <c r="BO89" s="7">
        <f t="shared" si="177"/>
        <v>0</v>
      </c>
      <c r="BP89" s="7">
        <v>2271400518.8165417</v>
      </c>
      <c r="BQ89" s="7">
        <v>2271400518.8165417</v>
      </c>
      <c r="BR89" s="7">
        <f t="shared" si="178"/>
        <v>0</v>
      </c>
      <c r="BS89" s="7">
        <v>2276394059.8983827</v>
      </c>
      <c r="BT89" s="7">
        <v>2276394059.8983827</v>
      </c>
      <c r="BU89" s="7">
        <f t="shared" si="179"/>
        <v>0</v>
      </c>
      <c r="BV89" s="7">
        <v>2280715651.0379162</v>
      </c>
      <c r="BW89" s="7">
        <v>2280715651.0379162</v>
      </c>
      <c r="BX89" s="7">
        <f t="shared" si="180"/>
        <v>0</v>
      </c>
      <c r="BY89" s="7">
        <v>2280715651.0379162</v>
      </c>
      <c r="BZ89" s="7">
        <v>2280715651.0379162</v>
      </c>
      <c r="CA89" s="7">
        <f t="shared" si="181"/>
        <v>0</v>
      </c>
    </row>
    <row r="90" spans="1:79" x14ac:dyDescent="0.25">
      <c r="A90" s="49" t="s">
        <v>152</v>
      </c>
      <c r="B90" s="7">
        <v>979106319.60160542</v>
      </c>
      <c r="C90" s="7">
        <v>980610028.17028177</v>
      </c>
      <c r="D90" s="7">
        <f t="shared" si="156"/>
        <v>-1503708.5686763525</v>
      </c>
      <c r="E90" s="7">
        <v>980735284.39486682</v>
      </c>
      <c r="F90" s="7">
        <v>983744901.59660077</v>
      </c>
      <c r="G90" s="7">
        <f t="shared" si="157"/>
        <v>-3009617.2017339468</v>
      </c>
      <c r="H90" s="7">
        <v>982359712.38058996</v>
      </c>
      <c r="I90" s="7">
        <v>986877643.2938894</v>
      </c>
      <c r="J90" s="7">
        <f t="shared" si="158"/>
        <v>-4517930.9132994413</v>
      </c>
      <c r="K90" s="7">
        <v>983960844.23434126</v>
      </c>
      <c r="L90" s="7">
        <v>989989755.72130132</v>
      </c>
      <c r="M90" s="7">
        <f t="shared" si="159"/>
        <v>-6028911.4869600534</v>
      </c>
      <c r="N90" s="7">
        <v>985559511.74364126</v>
      </c>
      <c r="O90" s="7">
        <v>993102358.62573576</v>
      </c>
      <c r="P90" s="7">
        <f t="shared" si="160"/>
        <v>-7542846.8820945024</v>
      </c>
      <c r="Q90" s="7">
        <v>987187338.70919538</v>
      </c>
      <c r="R90" s="7">
        <v>996247285.57488358</v>
      </c>
      <c r="S90" s="7">
        <f t="shared" si="161"/>
        <v>-9059946.8656882048</v>
      </c>
      <c r="T90" s="7">
        <v>988858653.50848007</v>
      </c>
      <c r="U90" s="7">
        <v>999438911.66140628</v>
      </c>
      <c r="V90" s="7">
        <f t="shared" si="162"/>
        <v>-10580258.152926207</v>
      </c>
      <c r="W90" s="7">
        <v>990510464.13389277</v>
      </c>
      <c r="X90" s="7">
        <v>1002614240.5735841</v>
      </c>
      <c r="Y90" s="7">
        <f t="shared" si="163"/>
        <v>-12103776.439691305</v>
      </c>
      <c r="Z90" s="7">
        <v>992161356.65044272</v>
      </c>
      <c r="AA90" s="7">
        <v>1005791926.6278856</v>
      </c>
      <c r="AB90" s="7">
        <f t="shared" si="164"/>
        <v>-13630569.977442861</v>
      </c>
      <c r="AC90" s="7">
        <v>993821990.04521203</v>
      </c>
      <c r="AD90" s="7">
        <v>1008982639.4251612</v>
      </c>
      <c r="AE90" s="7">
        <f t="shared" si="165"/>
        <v>-15160649.379949212</v>
      </c>
      <c r="AF90" s="7">
        <v>995518239.29036987</v>
      </c>
      <c r="AG90" s="7">
        <v>1012212127.4302437</v>
      </c>
      <c r="AH90" s="7">
        <f t="shared" si="166"/>
        <v>-16693888.139873862</v>
      </c>
      <c r="AI90" s="7">
        <v>997313185.00914097</v>
      </c>
      <c r="AJ90" s="7">
        <v>1015543128.8075843</v>
      </c>
      <c r="AK90" s="7">
        <f t="shared" si="167"/>
        <v>-18229943.798443317</v>
      </c>
      <c r="AL90" s="7">
        <v>997313185.00914097</v>
      </c>
      <c r="AM90" s="7">
        <v>1015543128.8075843</v>
      </c>
      <c r="AN90" s="7">
        <f t="shared" si="168"/>
        <v>-18229943.798443317</v>
      </c>
      <c r="AO90" s="7">
        <v>998992214.96386564</v>
      </c>
      <c r="AP90" s="7">
        <v>1018760774.5025747</v>
      </c>
      <c r="AQ90" s="7">
        <f t="shared" si="169"/>
        <v>-19768559.538709044</v>
      </c>
      <c r="AR90" s="7">
        <v>1000646803.5542568</v>
      </c>
      <c r="AS90" s="7">
        <v>1021956631.0653319</v>
      </c>
      <c r="AT90" s="7">
        <f t="shared" si="170"/>
        <v>-21309827.511075139</v>
      </c>
      <c r="AU90" s="7">
        <v>1002270731.7761701</v>
      </c>
      <c r="AV90" s="7">
        <v>1025124735.6850803</v>
      </c>
      <c r="AW90" s="7">
        <f t="shared" si="171"/>
        <v>-22854003.908910155</v>
      </c>
      <c r="AX90" s="7">
        <v>1003847814.6087725</v>
      </c>
      <c r="AY90" s="7">
        <v>1028249246.9777622</v>
      </c>
      <c r="AZ90" s="7">
        <f t="shared" si="172"/>
        <v>-24401432.368989706</v>
      </c>
      <c r="BA90" s="7">
        <v>1005459902.3731467</v>
      </c>
      <c r="BB90" s="7">
        <v>1031412293.0518965</v>
      </c>
      <c r="BC90" s="7">
        <f t="shared" si="173"/>
        <v>-25952390.6787498</v>
      </c>
      <c r="BD90" s="7">
        <v>1007135520.6210021</v>
      </c>
      <c r="BE90" s="7">
        <v>1034642494.2910807</v>
      </c>
      <c r="BF90" s="7">
        <f t="shared" si="174"/>
        <v>-27506973.670078635</v>
      </c>
      <c r="BG90" s="7">
        <v>1008843674.6948594</v>
      </c>
      <c r="BH90" s="7">
        <v>1037908815.1295183</v>
      </c>
      <c r="BI90" s="7">
        <f t="shared" si="175"/>
        <v>-29065140.434658885</v>
      </c>
      <c r="BJ90" s="7">
        <v>1010520692.6578938</v>
      </c>
      <c r="BK90" s="7">
        <v>1041147572.1890459</v>
      </c>
      <c r="BL90" s="7">
        <f t="shared" si="176"/>
        <v>-30626879.531152129</v>
      </c>
      <c r="BM90" s="7">
        <v>1012190393.1109564</v>
      </c>
      <c r="BN90" s="7">
        <v>1044382682.0460171</v>
      </c>
      <c r="BO90" s="7">
        <f t="shared" si="177"/>
        <v>-32192288.93506062</v>
      </c>
      <c r="BP90" s="7">
        <v>1013844633.180665</v>
      </c>
      <c r="BQ90" s="7">
        <v>1047606084.9356277</v>
      </c>
      <c r="BR90" s="7">
        <f t="shared" si="178"/>
        <v>-33761451.754962683</v>
      </c>
      <c r="BS90" s="7">
        <v>1015589483.2830604</v>
      </c>
      <c r="BT90" s="7">
        <v>1050923713.9964954</v>
      </c>
      <c r="BU90" s="7">
        <f t="shared" si="179"/>
        <v>-35334230.713434935</v>
      </c>
      <c r="BV90" s="7">
        <v>1017433042.0599848</v>
      </c>
      <c r="BW90" s="7">
        <v>1054343273.2151185</v>
      </c>
      <c r="BX90" s="7">
        <f t="shared" si="180"/>
        <v>-36910231.155133724</v>
      </c>
      <c r="BY90" s="7">
        <v>1017433042.0599848</v>
      </c>
      <c r="BZ90" s="7">
        <v>1054343273.2151185</v>
      </c>
      <c r="CA90" s="7">
        <f t="shared" si="181"/>
        <v>-36910231.155133724</v>
      </c>
    </row>
    <row r="91" spans="1:79" x14ac:dyDescent="0.25">
      <c r="A91" s="49" t="s">
        <v>153</v>
      </c>
      <c r="B91" s="7">
        <v>0</v>
      </c>
      <c r="C91" s="7">
        <v>0</v>
      </c>
      <c r="D91" s="7">
        <f t="shared" si="156"/>
        <v>0</v>
      </c>
      <c r="E91" s="7">
        <v>0</v>
      </c>
      <c r="F91" s="7">
        <v>0</v>
      </c>
      <c r="G91" s="7">
        <f t="shared" si="157"/>
        <v>0</v>
      </c>
      <c r="H91" s="7">
        <v>0</v>
      </c>
      <c r="I91" s="7">
        <v>0</v>
      </c>
      <c r="J91" s="7">
        <f t="shared" si="158"/>
        <v>0</v>
      </c>
      <c r="K91" s="7">
        <v>0</v>
      </c>
      <c r="L91" s="7">
        <v>0</v>
      </c>
      <c r="M91" s="7">
        <f t="shared" si="159"/>
        <v>0</v>
      </c>
      <c r="N91" s="7">
        <v>0</v>
      </c>
      <c r="O91" s="7">
        <v>0</v>
      </c>
      <c r="P91" s="7">
        <f t="shared" si="160"/>
        <v>0</v>
      </c>
      <c r="Q91" s="7">
        <v>0</v>
      </c>
      <c r="R91" s="7">
        <v>0</v>
      </c>
      <c r="S91" s="7">
        <f t="shared" si="161"/>
        <v>0</v>
      </c>
      <c r="T91" s="7">
        <v>0</v>
      </c>
      <c r="U91" s="7">
        <v>0</v>
      </c>
      <c r="V91" s="7">
        <f t="shared" si="162"/>
        <v>0</v>
      </c>
      <c r="W91" s="7">
        <v>0</v>
      </c>
      <c r="X91" s="7">
        <v>0</v>
      </c>
      <c r="Y91" s="7">
        <f t="shared" si="163"/>
        <v>0</v>
      </c>
      <c r="Z91" s="7">
        <v>0</v>
      </c>
      <c r="AA91" s="7">
        <v>0</v>
      </c>
      <c r="AB91" s="7">
        <f t="shared" si="164"/>
        <v>0</v>
      </c>
      <c r="AC91" s="7">
        <v>0</v>
      </c>
      <c r="AD91" s="7">
        <v>0</v>
      </c>
      <c r="AE91" s="7">
        <f t="shared" si="165"/>
        <v>0</v>
      </c>
      <c r="AF91" s="7">
        <v>0</v>
      </c>
      <c r="AG91" s="7">
        <v>0</v>
      </c>
      <c r="AH91" s="7">
        <f t="shared" si="166"/>
        <v>0</v>
      </c>
      <c r="AI91" s="7">
        <v>0</v>
      </c>
      <c r="AJ91" s="7">
        <v>0</v>
      </c>
      <c r="AK91" s="7">
        <f t="shared" si="167"/>
        <v>0</v>
      </c>
      <c r="AL91" s="7">
        <v>0</v>
      </c>
      <c r="AM91" s="7">
        <v>0</v>
      </c>
      <c r="AN91" s="7">
        <f t="shared" si="168"/>
        <v>0</v>
      </c>
      <c r="AO91" s="7">
        <v>0</v>
      </c>
      <c r="AP91" s="7">
        <v>0</v>
      </c>
      <c r="AQ91" s="7">
        <f t="shared" si="169"/>
        <v>0</v>
      </c>
      <c r="AR91" s="7">
        <v>0</v>
      </c>
      <c r="AS91" s="7">
        <v>0</v>
      </c>
      <c r="AT91" s="7">
        <f t="shared" si="170"/>
        <v>0</v>
      </c>
      <c r="AU91" s="7">
        <v>0</v>
      </c>
      <c r="AV91" s="7">
        <v>0</v>
      </c>
      <c r="AW91" s="7">
        <f t="shared" si="171"/>
        <v>0</v>
      </c>
      <c r="AX91" s="7">
        <v>0</v>
      </c>
      <c r="AY91" s="7">
        <v>0</v>
      </c>
      <c r="AZ91" s="7">
        <f t="shared" si="172"/>
        <v>0</v>
      </c>
      <c r="BA91" s="7">
        <v>0</v>
      </c>
      <c r="BB91" s="7">
        <v>0</v>
      </c>
      <c r="BC91" s="7">
        <f t="shared" si="173"/>
        <v>0</v>
      </c>
      <c r="BD91" s="7">
        <v>0</v>
      </c>
      <c r="BE91" s="7">
        <v>0</v>
      </c>
      <c r="BF91" s="7">
        <f t="shared" si="174"/>
        <v>0</v>
      </c>
      <c r="BG91" s="7">
        <v>0</v>
      </c>
      <c r="BH91" s="7">
        <v>0</v>
      </c>
      <c r="BI91" s="7">
        <f t="shared" si="175"/>
        <v>0</v>
      </c>
      <c r="BJ91" s="7">
        <v>0</v>
      </c>
      <c r="BK91" s="7">
        <v>0</v>
      </c>
      <c r="BL91" s="7">
        <f t="shared" si="176"/>
        <v>0</v>
      </c>
      <c r="BM91" s="7">
        <v>0</v>
      </c>
      <c r="BN91" s="7">
        <v>0</v>
      </c>
      <c r="BO91" s="7">
        <f t="shared" si="177"/>
        <v>0</v>
      </c>
      <c r="BP91" s="7">
        <v>0</v>
      </c>
      <c r="BQ91" s="7">
        <v>0</v>
      </c>
      <c r="BR91" s="7">
        <f t="shared" si="178"/>
        <v>0</v>
      </c>
      <c r="BS91" s="7">
        <v>0</v>
      </c>
      <c r="BT91" s="7">
        <v>0</v>
      </c>
      <c r="BU91" s="7">
        <f t="shared" si="179"/>
        <v>0</v>
      </c>
      <c r="BV91" s="7">
        <v>0</v>
      </c>
      <c r="BW91" s="7">
        <v>0</v>
      </c>
      <c r="BX91" s="7">
        <f t="shared" si="180"/>
        <v>0</v>
      </c>
      <c r="BY91" s="7">
        <v>0</v>
      </c>
      <c r="BZ91" s="7">
        <v>0</v>
      </c>
      <c r="CA91" s="7">
        <f t="shared" si="181"/>
        <v>0</v>
      </c>
    </row>
    <row r="92" spans="1:79" x14ac:dyDescent="0.25">
      <c r="A92" s="49" t="s">
        <v>154</v>
      </c>
      <c r="B92" s="7">
        <v>-3330205.2</v>
      </c>
      <c r="C92" s="7">
        <v>-3330205.2</v>
      </c>
      <c r="D92" s="7">
        <f t="shared" si="156"/>
        <v>0</v>
      </c>
      <c r="E92" s="7">
        <v>-3330205.2</v>
      </c>
      <c r="F92" s="7">
        <v>-3330205.2</v>
      </c>
      <c r="G92" s="7">
        <f t="shared" si="157"/>
        <v>0</v>
      </c>
      <c r="H92" s="7">
        <v>-3330205.2</v>
      </c>
      <c r="I92" s="7">
        <v>-3330205.2</v>
      </c>
      <c r="J92" s="7">
        <f t="shared" si="158"/>
        <v>0</v>
      </c>
      <c r="K92" s="7">
        <v>-3330205.2</v>
      </c>
      <c r="L92" s="7">
        <v>-3330205.2</v>
      </c>
      <c r="M92" s="7">
        <f t="shared" si="159"/>
        <v>0</v>
      </c>
      <c r="N92" s="7">
        <v>-3330205.2</v>
      </c>
      <c r="O92" s="7">
        <v>-3330205.2</v>
      </c>
      <c r="P92" s="7">
        <f t="shared" si="160"/>
        <v>0</v>
      </c>
      <c r="Q92" s="7">
        <v>-3330205.2</v>
      </c>
      <c r="R92" s="7">
        <v>-3330205.2</v>
      </c>
      <c r="S92" s="7">
        <f t="shared" si="161"/>
        <v>0</v>
      </c>
      <c r="T92" s="7">
        <v>-3330205.2</v>
      </c>
      <c r="U92" s="7">
        <v>-3330205.2</v>
      </c>
      <c r="V92" s="7">
        <f t="shared" si="162"/>
        <v>0</v>
      </c>
      <c r="W92" s="7">
        <v>-3330205.2</v>
      </c>
      <c r="X92" s="7">
        <v>-3330205.2</v>
      </c>
      <c r="Y92" s="7">
        <f t="shared" si="163"/>
        <v>0</v>
      </c>
      <c r="Z92" s="7">
        <v>-3330205.2</v>
      </c>
      <c r="AA92" s="7">
        <v>-3330205.2</v>
      </c>
      <c r="AB92" s="7">
        <f t="shared" si="164"/>
        <v>0</v>
      </c>
      <c r="AC92" s="7">
        <v>-3330205.2</v>
      </c>
      <c r="AD92" s="7">
        <v>-3330205.2</v>
      </c>
      <c r="AE92" s="7">
        <f t="shared" si="165"/>
        <v>0</v>
      </c>
      <c r="AF92" s="7">
        <v>-3330205.2</v>
      </c>
      <c r="AG92" s="7">
        <v>-3330205.2</v>
      </c>
      <c r="AH92" s="7">
        <f t="shared" si="166"/>
        <v>0</v>
      </c>
      <c r="AI92" s="7">
        <v>-3330205.2</v>
      </c>
      <c r="AJ92" s="7">
        <v>-3330205.2</v>
      </c>
      <c r="AK92" s="7">
        <f t="shared" si="167"/>
        <v>0</v>
      </c>
      <c r="AL92" s="7">
        <v>-39962462.399999999</v>
      </c>
      <c r="AM92" s="7">
        <v>-39962462.399999999</v>
      </c>
      <c r="AN92" s="7">
        <f t="shared" si="168"/>
        <v>0</v>
      </c>
      <c r="AO92" s="7">
        <v>-3330205.2</v>
      </c>
      <c r="AP92" s="7">
        <v>-3330205.2</v>
      </c>
      <c r="AQ92" s="7">
        <f t="shared" si="169"/>
        <v>0</v>
      </c>
      <c r="AR92" s="7">
        <v>-3330205.2</v>
      </c>
      <c r="AS92" s="7">
        <v>-3330205.2</v>
      </c>
      <c r="AT92" s="7">
        <f t="shared" si="170"/>
        <v>0</v>
      </c>
      <c r="AU92" s="7">
        <v>-3330205.2</v>
      </c>
      <c r="AV92" s="7">
        <v>-3330205.2</v>
      </c>
      <c r="AW92" s="7">
        <f t="shared" si="171"/>
        <v>0</v>
      </c>
      <c r="AX92" s="7">
        <v>-3330205.2</v>
      </c>
      <c r="AY92" s="7">
        <v>-3330205.2</v>
      </c>
      <c r="AZ92" s="7">
        <f t="shared" si="172"/>
        <v>0</v>
      </c>
      <c r="BA92" s="7">
        <v>-3330205.2</v>
      </c>
      <c r="BB92" s="7">
        <v>-3330205.2</v>
      </c>
      <c r="BC92" s="7">
        <f t="shared" si="173"/>
        <v>0</v>
      </c>
      <c r="BD92" s="7">
        <v>-3330205.2</v>
      </c>
      <c r="BE92" s="7">
        <v>-3330205.2</v>
      </c>
      <c r="BF92" s="7">
        <f t="shared" si="174"/>
        <v>0</v>
      </c>
      <c r="BG92" s="7">
        <v>-3330205.2</v>
      </c>
      <c r="BH92" s="7">
        <v>-3330205.2</v>
      </c>
      <c r="BI92" s="7">
        <f t="shared" si="175"/>
        <v>0</v>
      </c>
      <c r="BJ92" s="7">
        <v>-3330205.2</v>
      </c>
      <c r="BK92" s="7">
        <v>-3330205.2</v>
      </c>
      <c r="BL92" s="7">
        <f t="shared" si="176"/>
        <v>0</v>
      </c>
      <c r="BM92" s="7">
        <v>-3330205.2</v>
      </c>
      <c r="BN92" s="7">
        <v>-3330205.2</v>
      </c>
      <c r="BO92" s="7">
        <f t="shared" si="177"/>
        <v>0</v>
      </c>
      <c r="BP92" s="7">
        <v>-3330205.2</v>
      </c>
      <c r="BQ92" s="7">
        <v>-3330205.2</v>
      </c>
      <c r="BR92" s="7">
        <f t="shared" si="178"/>
        <v>0</v>
      </c>
      <c r="BS92" s="7">
        <v>-3330205.2</v>
      </c>
      <c r="BT92" s="7">
        <v>-3330205.2</v>
      </c>
      <c r="BU92" s="7">
        <f t="shared" si="179"/>
        <v>0</v>
      </c>
      <c r="BV92" s="7">
        <v>-3330205.2</v>
      </c>
      <c r="BW92" s="7">
        <v>-3330205.2</v>
      </c>
      <c r="BX92" s="7">
        <f t="shared" si="180"/>
        <v>0</v>
      </c>
      <c r="BY92" s="7">
        <v>-39962462.399999999</v>
      </c>
      <c r="BZ92" s="7">
        <v>-39962462.399999999</v>
      </c>
      <c r="CA92" s="7">
        <f t="shared" si="181"/>
        <v>0</v>
      </c>
    </row>
    <row r="94" spans="1:79" x14ac:dyDescent="0.25">
      <c r="A94" s="8" t="s">
        <v>164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</row>
    <row r="95" spans="1:79" x14ac:dyDescent="0.25">
      <c r="A95" s="49" t="s">
        <v>148</v>
      </c>
      <c r="B95" s="7">
        <v>5.1772500000000013E-2</v>
      </c>
      <c r="C95" s="7">
        <v>3.4477499999999994E-2</v>
      </c>
      <c r="D95" s="7">
        <f t="shared" ref="D95:D102" si="182">B95 - C95</f>
        <v>1.7295000000000019E-2</v>
      </c>
      <c r="E95" s="7">
        <v>5.1772500000000013E-2</v>
      </c>
      <c r="F95" s="7">
        <v>3.4477499999999994E-2</v>
      </c>
      <c r="G95" s="7">
        <f t="shared" ref="G95:G102" si="183">E95 - F95</f>
        <v>1.7295000000000019E-2</v>
      </c>
      <c r="H95" s="7">
        <v>5.1772500000000013E-2</v>
      </c>
      <c r="I95" s="7">
        <v>3.4477499999999994E-2</v>
      </c>
      <c r="J95" s="7">
        <f t="shared" ref="J95:J102" si="184">H95 - I95</f>
        <v>1.7295000000000019E-2</v>
      </c>
      <c r="K95" s="7">
        <v>5.1772500000000013E-2</v>
      </c>
      <c r="L95" s="7">
        <v>3.4477499999999994E-2</v>
      </c>
      <c r="M95" s="7">
        <f t="shared" ref="M95:M102" si="185">K95 - L95</f>
        <v>1.7295000000000019E-2</v>
      </c>
      <c r="N95" s="7">
        <v>5.1772500000000013E-2</v>
      </c>
      <c r="O95" s="7">
        <v>3.4477499999999994E-2</v>
      </c>
      <c r="P95" s="7">
        <f t="shared" ref="P95:P102" si="186">N95 - O95</f>
        <v>1.7295000000000019E-2</v>
      </c>
      <c r="Q95" s="7">
        <v>5.1772500000000013E-2</v>
      </c>
      <c r="R95" s="7">
        <v>3.4477499999999994E-2</v>
      </c>
      <c r="S95" s="7">
        <f t="shared" ref="S95:S102" si="187">Q95 - R95</f>
        <v>1.7295000000000019E-2</v>
      </c>
      <c r="T95" s="7">
        <v>5.1772500000000013E-2</v>
      </c>
      <c r="U95" s="7">
        <v>3.4477499999999994E-2</v>
      </c>
      <c r="V95" s="7">
        <f t="shared" ref="V95:V102" si="188">T95 - U95</f>
        <v>1.7295000000000019E-2</v>
      </c>
      <c r="W95" s="7">
        <v>5.1772500000000013E-2</v>
      </c>
      <c r="X95" s="7">
        <v>3.4477499999999994E-2</v>
      </c>
      <c r="Y95" s="7">
        <f t="shared" ref="Y95:Y102" si="189">W95 - X95</f>
        <v>1.7295000000000019E-2</v>
      </c>
      <c r="Z95" s="7">
        <v>5.1772500000000013E-2</v>
      </c>
      <c r="AA95" s="7">
        <v>3.4477499999999994E-2</v>
      </c>
      <c r="AB95" s="7">
        <f t="shared" ref="AB95:AB102" si="190">Z95 - AA95</f>
        <v>1.7295000000000019E-2</v>
      </c>
      <c r="AC95" s="7">
        <v>5.1772500000000013E-2</v>
      </c>
      <c r="AD95" s="7">
        <v>3.4477499999999994E-2</v>
      </c>
      <c r="AE95" s="7">
        <f t="shared" ref="AE95:AE102" si="191">AC95 - AD95</f>
        <v>1.7295000000000019E-2</v>
      </c>
      <c r="AF95" s="7">
        <v>5.1772500000000013E-2</v>
      </c>
      <c r="AG95" s="7">
        <v>3.4477499999999994E-2</v>
      </c>
      <c r="AH95" s="7">
        <f t="shared" ref="AH95:AH102" si="192">AF95 - AG95</f>
        <v>1.7295000000000019E-2</v>
      </c>
      <c r="AI95" s="7">
        <v>5.1772500000000013E-2</v>
      </c>
      <c r="AJ95" s="7">
        <v>3.4477499999999994E-2</v>
      </c>
      <c r="AK95" s="7">
        <f t="shared" ref="AK95:AK102" si="193">AI95 - AJ95</f>
        <v>1.7295000000000019E-2</v>
      </c>
      <c r="AL95" s="7">
        <v>5.1772500000000013E-2</v>
      </c>
      <c r="AM95" s="7">
        <v>3.4477499999999994E-2</v>
      </c>
      <c r="AN95" s="7">
        <f t="shared" ref="AN95:AN102" si="194">AL95 - AM95</f>
        <v>1.7295000000000019E-2</v>
      </c>
      <c r="AO95" s="7">
        <v>5.1772500000000013E-2</v>
      </c>
      <c r="AP95" s="7">
        <v>3.4477499999999994E-2</v>
      </c>
      <c r="AQ95" s="7">
        <f t="shared" ref="AQ95:AQ102" si="195">AO95 - AP95</f>
        <v>1.7295000000000019E-2</v>
      </c>
      <c r="AR95" s="7">
        <v>5.1772500000000013E-2</v>
      </c>
      <c r="AS95" s="7">
        <v>3.4477499999999994E-2</v>
      </c>
      <c r="AT95" s="7">
        <f t="shared" ref="AT95:AT102" si="196">AR95 - AS95</f>
        <v>1.7295000000000019E-2</v>
      </c>
      <c r="AU95" s="7">
        <v>5.1772500000000013E-2</v>
      </c>
      <c r="AV95" s="7">
        <v>3.4477499999999994E-2</v>
      </c>
      <c r="AW95" s="7">
        <f t="shared" ref="AW95:AW102" si="197">AU95 - AV95</f>
        <v>1.7295000000000019E-2</v>
      </c>
      <c r="AX95" s="7">
        <v>5.1772500000000013E-2</v>
      </c>
      <c r="AY95" s="7">
        <v>3.4477499999999994E-2</v>
      </c>
      <c r="AZ95" s="7">
        <f t="shared" ref="AZ95:AZ102" si="198">AX95 - AY95</f>
        <v>1.7295000000000019E-2</v>
      </c>
      <c r="BA95" s="7">
        <v>5.1772500000000013E-2</v>
      </c>
      <c r="BB95" s="7">
        <v>3.4477499999999994E-2</v>
      </c>
      <c r="BC95" s="7">
        <f t="shared" ref="BC95:BC102" si="199">BA95 - BB95</f>
        <v>1.7295000000000019E-2</v>
      </c>
      <c r="BD95" s="7">
        <v>5.1772500000000013E-2</v>
      </c>
      <c r="BE95" s="7">
        <v>3.4477499999999994E-2</v>
      </c>
      <c r="BF95" s="7">
        <f t="shared" ref="BF95:BF102" si="200">BD95 - BE95</f>
        <v>1.7295000000000019E-2</v>
      </c>
      <c r="BG95" s="7">
        <v>5.1772500000000013E-2</v>
      </c>
      <c r="BH95" s="7">
        <v>3.4477499999999994E-2</v>
      </c>
      <c r="BI95" s="7">
        <f t="shared" ref="BI95:BI102" si="201">BG95 - BH95</f>
        <v>1.7295000000000019E-2</v>
      </c>
      <c r="BJ95" s="7">
        <v>5.1772500000000013E-2</v>
      </c>
      <c r="BK95" s="7">
        <v>3.4477499999999994E-2</v>
      </c>
      <c r="BL95" s="7">
        <f t="shared" ref="BL95:BL102" si="202">BJ95 - BK95</f>
        <v>1.7295000000000019E-2</v>
      </c>
      <c r="BM95" s="7">
        <v>5.1772500000000013E-2</v>
      </c>
      <c r="BN95" s="7">
        <v>3.4477499999999994E-2</v>
      </c>
      <c r="BO95" s="7">
        <f t="shared" ref="BO95:BO102" si="203">BM95 - BN95</f>
        <v>1.7295000000000019E-2</v>
      </c>
      <c r="BP95" s="7">
        <v>5.1772500000000013E-2</v>
      </c>
      <c r="BQ95" s="7">
        <v>3.4477499999999994E-2</v>
      </c>
      <c r="BR95" s="7">
        <f t="shared" ref="BR95:BR102" si="204">BP95 - BQ95</f>
        <v>1.7295000000000019E-2</v>
      </c>
      <c r="BS95" s="7">
        <v>5.1772500000000013E-2</v>
      </c>
      <c r="BT95" s="7">
        <v>3.4477499999999994E-2</v>
      </c>
      <c r="BU95" s="7">
        <f t="shared" ref="BU95:BU102" si="205">BS95 - BT95</f>
        <v>1.7295000000000019E-2</v>
      </c>
      <c r="BV95" s="7">
        <v>5.1772500000000013E-2</v>
      </c>
      <c r="BW95" s="7">
        <v>3.4477499999999994E-2</v>
      </c>
      <c r="BX95" s="7">
        <f t="shared" ref="BX95:BX102" si="206">BV95 - BW95</f>
        <v>1.7295000000000019E-2</v>
      </c>
      <c r="BY95" s="7">
        <v>5.1772500000000013E-2</v>
      </c>
      <c r="BZ95" s="7">
        <v>3.4477499999999994E-2</v>
      </c>
      <c r="CA95" s="7">
        <f t="shared" ref="CA95:CA102" si="207">BY95 - BZ95</f>
        <v>1.7295000000000019E-2</v>
      </c>
    </row>
    <row r="96" spans="1:79" x14ac:dyDescent="0.25">
      <c r="A96" s="49" t="s">
        <v>29</v>
      </c>
      <c r="B96" s="7">
        <v>3187186.7739335881</v>
      </c>
      <c r="C96" s="7">
        <v>3125265.9097770308</v>
      </c>
      <c r="D96" s="7">
        <f t="shared" si="182"/>
        <v>61920.864156557247</v>
      </c>
      <c r="E96" s="7">
        <v>3226554.9411892928</v>
      </c>
      <c r="F96" s="7">
        <v>3149657.9853062988</v>
      </c>
      <c r="G96" s="7">
        <f t="shared" si="183"/>
        <v>76896.955882993992</v>
      </c>
      <c r="H96" s="7">
        <v>3267750.9862761809</v>
      </c>
      <c r="I96" s="7">
        <v>3175197.7980784033</v>
      </c>
      <c r="J96" s="7">
        <f t="shared" si="184"/>
        <v>92553.188197777607</v>
      </c>
      <c r="K96" s="7">
        <v>3311281.0579134477</v>
      </c>
      <c r="L96" s="7">
        <v>3202203.1624053959</v>
      </c>
      <c r="M96" s="7">
        <f t="shared" si="185"/>
        <v>109077.89550805185</v>
      </c>
      <c r="N96" s="7">
        <v>3357378.5358675909</v>
      </c>
      <c r="O96" s="7">
        <v>3230820.6190708932</v>
      </c>
      <c r="P96" s="7">
        <f t="shared" si="186"/>
        <v>126557.91679669777</v>
      </c>
      <c r="Q96" s="7">
        <v>3405346.2674908582</v>
      </c>
      <c r="R96" s="7">
        <v>3260612.4210635144</v>
      </c>
      <c r="S96" s="7">
        <f t="shared" si="187"/>
        <v>144733.84642734379</v>
      </c>
      <c r="T96" s="7">
        <v>3453730.5052950047</v>
      </c>
      <c r="U96" s="7">
        <v>3290665.7501929668</v>
      </c>
      <c r="V96" s="7">
        <f t="shared" si="188"/>
        <v>163064.75510203792</v>
      </c>
      <c r="W96" s="7">
        <v>3502076.3681768561</v>
      </c>
      <c r="X96" s="7">
        <v>3320694.9834409785</v>
      </c>
      <c r="Y96" s="7">
        <f t="shared" si="189"/>
        <v>181381.38473587763</v>
      </c>
      <c r="Z96" s="7">
        <v>3551030.751709586</v>
      </c>
      <c r="AA96" s="7">
        <v>3351106.3110511694</v>
      </c>
      <c r="AB96" s="7">
        <f t="shared" si="190"/>
        <v>199924.4406584166</v>
      </c>
      <c r="AC96" s="7">
        <v>3600079.7661436573</v>
      </c>
      <c r="AD96" s="7">
        <v>3381577.0580645278</v>
      </c>
      <c r="AE96" s="7">
        <f t="shared" si="191"/>
        <v>218502.70807912946</v>
      </c>
      <c r="AF96" s="7">
        <v>3648000.8585237586</v>
      </c>
      <c r="AG96" s="7">
        <v>3411339.5749509754</v>
      </c>
      <c r="AH96" s="7">
        <f t="shared" si="192"/>
        <v>236661.28357278323</v>
      </c>
      <c r="AI96" s="7">
        <v>3692868.6354580717</v>
      </c>
      <c r="AJ96" s="7">
        <v>3439184.8937668111</v>
      </c>
      <c r="AK96" s="7">
        <f t="shared" si="193"/>
        <v>253683.7416912606</v>
      </c>
      <c r="AL96" s="7">
        <v>41203285.447977893</v>
      </c>
      <c r="AM96" s="7">
        <v>39338326.467168964</v>
      </c>
      <c r="AN96" s="7">
        <f t="shared" si="194"/>
        <v>1864958.9808089286</v>
      </c>
      <c r="AO96" s="7">
        <v>3735446.6677045156</v>
      </c>
      <c r="AP96" s="7">
        <v>3465592.4659181717</v>
      </c>
      <c r="AQ96" s="7">
        <f t="shared" si="195"/>
        <v>269854.20178634394</v>
      </c>
      <c r="AR96" s="7">
        <v>3778846.3003169317</v>
      </c>
      <c r="AS96" s="7">
        <v>3492515.9266714212</v>
      </c>
      <c r="AT96" s="7">
        <f t="shared" si="196"/>
        <v>286330.37364551052</v>
      </c>
      <c r="AU96" s="7">
        <v>3824530.1178574599</v>
      </c>
      <c r="AV96" s="7">
        <v>3520873.6430772068</v>
      </c>
      <c r="AW96" s="7">
        <f t="shared" si="197"/>
        <v>303656.47478025313</v>
      </c>
      <c r="AX96" s="7">
        <v>3873277.7537480574</v>
      </c>
      <c r="AY96" s="7">
        <v>3551155.1524004778</v>
      </c>
      <c r="AZ96" s="7">
        <f t="shared" si="198"/>
        <v>322122.60134757962</v>
      </c>
      <c r="BA96" s="7">
        <v>3924502.1043105652</v>
      </c>
      <c r="BB96" s="7">
        <v>3582991.8081456451</v>
      </c>
      <c r="BC96" s="7">
        <f t="shared" si="199"/>
        <v>341510.29616492009</v>
      </c>
      <c r="BD96" s="7">
        <v>3976571.9629806941</v>
      </c>
      <c r="BE96" s="7">
        <v>3615359.3643304817</v>
      </c>
      <c r="BF96" s="7">
        <f t="shared" si="200"/>
        <v>361212.5986502124</v>
      </c>
      <c r="BG96" s="7">
        <v>4028277.088702512</v>
      </c>
      <c r="BH96" s="7">
        <v>3647497.9021524251</v>
      </c>
      <c r="BI96" s="7">
        <f t="shared" si="201"/>
        <v>380779.18655008683</v>
      </c>
      <c r="BJ96" s="7">
        <v>4079880.2050260431</v>
      </c>
      <c r="BK96" s="7">
        <v>3679572.3875614912</v>
      </c>
      <c r="BL96" s="7">
        <f t="shared" si="202"/>
        <v>400307.81746455189</v>
      </c>
      <c r="BM96" s="7">
        <v>4132356.8574811667</v>
      </c>
      <c r="BN96" s="7">
        <v>3712195.3724020226</v>
      </c>
      <c r="BO96" s="7">
        <f t="shared" si="203"/>
        <v>420161.48507914413</v>
      </c>
      <c r="BP96" s="7">
        <v>4185574.4946226832</v>
      </c>
      <c r="BQ96" s="7">
        <v>3745283.6266968003</v>
      </c>
      <c r="BR96" s="7">
        <f t="shared" si="204"/>
        <v>440290.86792588281</v>
      </c>
      <c r="BS96" s="7">
        <v>4237568.1850886587</v>
      </c>
      <c r="BT96" s="7">
        <v>3777603.3563348437</v>
      </c>
      <c r="BU96" s="7">
        <f t="shared" si="205"/>
        <v>459964.82875381503</v>
      </c>
      <c r="BV96" s="7">
        <v>4286043.1826503295</v>
      </c>
      <c r="BW96" s="7">
        <v>3807713.6741492525</v>
      </c>
      <c r="BX96" s="7">
        <f t="shared" si="206"/>
        <v>478329.50850107707</v>
      </c>
      <c r="BY96" s="7">
        <v>48062874.920489617</v>
      </c>
      <c r="BZ96" s="7">
        <v>43598354.679840244</v>
      </c>
      <c r="CA96" s="7">
        <f t="shared" si="207"/>
        <v>4464520.2406493723</v>
      </c>
    </row>
    <row r="97" spans="1:79" x14ac:dyDescent="0.25">
      <c r="A97" s="49" t="s">
        <v>32</v>
      </c>
      <c r="B97" s="7">
        <v>-1.5766653168863237E-3</v>
      </c>
      <c r="C97" s="7">
        <v>-1.4299987757806192E-3</v>
      </c>
      <c r="D97" s="7">
        <f t="shared" si="182"/>
        <v>-1.4666654110570445E-4</v>
      </c>
      <c r="E97" s="7">
        <v>-1.5766653168863237E-3</v>
      </c>
      <c r="F97" s="7">
        <v>-1.4299987757806192E-3</v>
      </c>
      <c r="G97" s="7">
        <f t="shared" si="183"/>
        <v>-1.4666654110570445E-4</v>
      </c>
      <c r="H97" s="7">
        <v>-1.5766653168863237E-3</v>
      </c>
      <c r="I97" s="7">
        <v>-1.4299987757806192E-3</v>
      </c>
      <c r="J97" s="7">
        <f t="shared" si="184"/>
        <v>-1.4666654110570445E-4</v>
      </c>
      <c r="K97" s="7">
        <v>-1.5766653168863237E-3</v>
      </c>
      <c r="L97" s="7">
        <v>-1.4299987757806192E-3</v>
      </c>
      <c r="M97" s="7">
        <f t="shared" si="185"/>
        <v>-1.4666654110570445E-4</v>
      </c>
      <c r="N97" s="7">
        <v>-1.5766653168863237E-3</v>
      </c>
      <c r="O97" s="7">
        <v>-1.4299987757806192E-3</v>
      </c>
      <c r="P97" s="7">
        <f t="shared" si="186"/>
        <v>-1.4666654110570445E-4</v>
      </c>
      <c r="Q97" s="7">
        <v>-1.5766653168863237E-3</v>
      </c>
      <c r="R97" s="7">
        <v>-1.4299987757806192E-3</v>
      </c>
      <c r="S97" s="7">
        <f t="shared" si="187"/>
        <v>-1.4666654110570445E-4</v>
      </c>
      <c r="T97" s="7">
        <v>-1.5766653168863237E-3</v>
      </c>
      <c r="U97" s="7">
        <v>-1.4299987757806192E-3</v>
      </c>
      <c r="V97" s="7">
        <f t="shared" si="188"/>
        <v>-1.4666654110570445E-4</v>
      </c>
      <c r="W97" s="7">
        <v>-1.5766653168863237E-3</v>
      </c>
      <c r="X97" s="7">
        <v>-1.4299987757806192E-3</v>
      </c>
      <c r="Y97" s="7">
        <f t="shared" si="189"/>
        <v>-1.4666654110570445E-4</v>
      </c>
      <c r="Z97" s="7">
        <v>-1.5766653168863237E-3</v>
      </c>
      <c r="AA97" s="7">
        <v>-1.4299987757806192E-3</v>
      </c>
      <c r="AB97" s="7">
        <f t="shared" si="190"/>
        <v>-1.4666654110570445E-4</v>
      </c>
      <c r="AC97" s="7">
        <v>-1.5766653168863237E-3</v>
      </c>
      <c r="AD97" s="7">
        <v>-1.4299987757806192E-3</v>
      </c>
      <c r="AE97" s="7">
        <f t="shared" si="191"/>
        <v>-1.4666654110570445E-4</v>
      </c>
      <c r="AF97" s="7">
        <v>-1.5766653168863237E-3</v>
      </c>
      <c r="AG97" s="7">
        <v>-1.4299987757806192E-3</v>
      </c>
      <c r="AH97" s="7">
        <f t="shared" si="192"/>
        <v>-1.4666654110570445E-4</v>
      </c>
      <c r="AI97" s="7">
        <v>-1.5766653168863237E-3</v>
      </c>
      <c r="AJ97" s="7">
        <v>-1.4299987757806192E-3</v>
      </c>
      <c r="AK97" s="7">
        <f t="shared" si="193"/>
        <v>-1.4666654110570445E-4</v>
      </c>
      <c r="AL97" s="7">
        <v>-1.8919983802635886E-2</v>
      </c>
      <c r="AM97" s="7">
        <v>-1.7159985309367427E-2</v>
      </c>
      <c r="AN97" s="7">
        <f t="shared" si="194"/>
        <v>-1.7599984932684595E-3</v>
      </c>
      <c r="AO97" s="7">
        <v>-1.5766653168863237E-3</v>
      </c>
      <c r="AP97" s="7">
        <v>-1.4299987757806192E-3</v>
      </c>
      <c r="AQ97" s="7">
        <f t="shared" si="195"/>
        <v>-1.4666654110570445E-4</v>
      </c>
      <c r="AR97" s="7">
        <v>-1.5766653168863237E-3</v>
      </c>
      <c r="AS97" s="7">
        <v>-1.4299987757806192E-3</v>
      </c>
      <c r="AT97" s="7">
        <f t="shared" si="196"/>
        <v>-1.4666654110570445E-4</v>
      </c>
      <c r="AU97" s="7">
        <v>-1.5766653168863237E-3</v>
      </c>
      <c r="AV97" s="7">
        <v>-1.4299987757806192E-3</v>
      </c>
      <c r="AW97" s="7">
        <f t="shared" si="197"/>
        <v>-1.4666654110570445E-4</v>
      </c>
      <c r="AX97" s="7">
        <v>-1.5766653168863237E-3</v>
      </c>
      <c r="AY97" s="7">
        <v>-1.4299987757806192E-3</v>
      </c>
      <c r="AZ97" s="7">
        <f t="shared" si="198"/>
        <v>-1.4666654110570445E-4</v>
      </c>
      <c r="BA97" s="7">
        <v>-1.5766653168863237E-3</v>
      </c>
      <c r="BB97" s="7">
        <v>-1.4299987757806192E-3</v>
      </c>
      <c r="BC97" s="7">
        <f t="shared" si="199"/>
        <v>-1.4666654110570445E-4</v>
      </c>
      <c r="BD97" s="7">
        <v>-1.5766653168863237E-3</v>
      </c>
      <c r="BE97" s="7">
        <v>-1.4299987757806192E-3</v>
      </c>
      <c r="BF97" s="7">
        <f t="shared" si="200"/>
        <v>-1.4666654110570445E-4</v>
      </c>
      <c r="BG97" s="7">
        <v>-1.5766653168863237E-3</v>
      </c>
      <c r="BH97" s="7">
        <v>-1.4299987757806192E-3</v>
      </c>
      <c r="BI97" s="7">
        <f t="shared" si="201"/>
        <v>-1.4666654110570445E-4</v>
      </c>
      <c r="BJ97" s="7">
        <v>-1.5766653168863237E-3</v>
      </c>
      <c r="BK97" s="7">
        <v>-1.4299987757806192E-3</v>
      </c>
      <c r="BL97" s="7">
        <f t="shared" si="202"/>
        <v>-1.4666654110570445E-4</v>
      </c>
      <c r="BM97" s="7">
        <v>-1.5766653168863237E-3</v>
      </c>
      <c r="BN97" s="7">
        <v>-1.4299987757806192E-3</v>
      </c>
      <c r="BO97" s="7">
        <f t="shared" si="203"/>
        <v>-1.4666654110570445E-4</v>
      </c>
      <c r="BP97" s="7">
        <v>-1.5766653168863237E-3</v>
      </c>
      <c r="BQ97" s="7">
        <v>-1.4299987757806192E-3</v>
      </c>
      <c r="BR97" s="7">
        <f t="shared" si="204"/>
        <v>-1.4666654110570445E-4</v>
      </c>
      <c r="BS97" s="7">
        <v>-1.5766653168863237E-3</v>
      </c>
      <c r="BT97" s="7">
        <v>-1.4299987757806192E-3</v>
      </c>
      <c r="BU97" s="7">
        <f t="shared" si="205"/>
        <v>-1.4666654110570445E-4</v>
      </c>
      <c r="BV97" s="7">
        <v>-1.5766653168863237E-3</v>
      </c>
      <c r="BW97" s="7">
        <v>-1.4299987757806192E-3</v>
      </c>
      <c r="BX97" s="7">
        <f t="shared" si="206"/>
        <v>-1.4666654110570445E-4</v>
      </c>
      <c r="BY97" s="7">
        <v>-1.8919983802635886E-2</v>
      </c>
      <c r="BZ97" s="7">
        <v>-1.7159985309367427E-2</v>
      </c>
      <c r="CA97" s="7">
        <f t="shared" si="207"/>
        <v>-1.7599984932684595E-3</v>
      </c>
    </row>
    <row r="98" spans="1:79" x14ac:dyDescent="0.25">
      <c r="A98" s="49" t="s">
        <v>150</v>
      </c>
      <c r="B98" s="7">
        <v>10949056.873625122</v>
      </c>
      <c r="C98" s="7">
        <v>10949056.873625122</v>
      </c>
      <c r="D98" s="7">
        <f t="shared" si="182"/>
        <v>0</v>
      </c>
      <c r="E98" s="7">
        <v>11461472.621279849</v>
      </c>
      <c r="F98" s="7">
        <v>11461472.621279849</v>
      </c>
      <c r="G98" s="7">
        <f t="shared" si="183"/>
        <v>0</v>
      </c>
      <c r="H98" s="7">
        <v>11969267.756146196</v>
      </c>
      <c r="I98" s="7">
        <v>11969267.756146196</v>
      </c>
      <c r="J98" s="7">
        <f t="shared" si="184"/>
        <v>0</v>
      </c>
      <c r="K98" s="7">
        <v>12764185.114513882</v>
      </c>
      <c r="L98" s="7">
        <v>12764185.114513882</v>
      </c>
      <c r="M98" s="7">
        <f t="shared" si="185"/>
        <v>0</v>
      </c>
      <c r="N98" s="7">
        <v>13402238.723705821</v>
      </c>
      <c r="O98" s="7">
        <v>13402238.723705821</v>
      </c>
      <c r="P98" s="7">
        <f t="shared" si="186"/>
        <v>0</v>
      </c>
      <c r="Q98" s="7">
        <v>13808047.627513019</v>
      </c>
      <c r="R98" s="7">
        <v>13808047.627513019</v>
      </c>
      <c r="S98" s="7">
        <f t="shared" si="187"/>
        <v>0</v>
      </c>
      <c r="T98" s="7">
        <v>13634707.289778082</v>
      </c>
      <c r="U98" s="7">
        <v>13634707.289778082</v>
      </c>
      <c r="V98" s="7">
        <f t="shared" si="188"/>
        <v>0</v>
      </c>
      <c r="W98" s="7">
        <v>13786629.066232076</v>
      </c>
      <c r="X98" s="7">
        <v>13786629.066232076</v>
      </c>
      <c r="Y98" s="7">
        <f t="shared" si="189"/>
        <v>0</v>
      </c>
      <c r="Z98" s="7">
        <v>13974346.722826125</v>
      </c>
      <c r="AA98" s="7">
        <v>13974346.722826125</v>
      </c>
      <c r="AB98" s="7">
        <f t="shared" si="190"/>
        <v>0</v>
      </c>
      <c r="AC98" s="7">
        <v>13839446.313492814</v>
      </c>
      <c r="AD98" s="7">
        <v>13839446.313492814</v>
      </c>
      <c r="AE98" s="7">
        <f t="shared" si="191"/>
        <v>0</v>
      </c>
      <c r="AF98" s="7">
        <v>13344808.832237968</v>
      </c>
      <c r="AG98" s="7">
        <v>13344808.832237968</v>
      </c>
      <c r="AH98" s="7">
        <f t="shared" si="192"/>
        <v>0</v>
      </c>
      <c r="AI98" s="7">
        <v>12135270.250727588</v>
      </c>
      <c r="AJ98" s="7">
        <v>12135270.250727588</v>
      </c>
      <c r="AK98" s="7">
        <f t="shared" si="193"/>
        <v>0</v>
      </c>
      <c r="AL98" s="7">
        <v>155069477.19207856</v>
      </c>
      <c r="AM98" s="7">
        <v>155069477.19207856</v>
      </c>
      <c r="AN98" s="7">
        <f t="shared" si="194"/>
        <v>0</v>
      </c>
      <c r="AO98" s="7">
        <v>12066811.79714798</v>
      </c>
      <c r="AP98" s="7">
        <v>12066811.79714798</v>
      </c>
      <c r="AQ98" s="7">
        <f t="shared" si="195"/>
        <v>0</v>
      </c>
      <c r="AR98" s="7">
        <v>12593837.89685146</v>
      </c>
      <c r="AS98" s="7">
        <v>12593837.89685146</v>
      </c>
      <c r="AT98" s="7">
        <f t="shared" si="196"/>
        <v>0</v>
      </c>
      <c r="AU98" s="7">
        <v>13341705.710513117</v>
      </c>
      <c r="AV98" s="7">
        <v>13341705.710513117</v>
      </c>
      <c r="AW98" s="7">
        <f t="shared" si="197"/>
        <v>0</v>
      </c>
      <c r="AX98" s="7">
        <v>14303876.045727709</v>
      </c>
      <c r="AY98" s="7">
        <v>14303876.045727709</v>
      </c>
      <c r="AZ98" s="7">
        <f t="shared" si="198"/>
        <v>0</v>
      </c>
      <c r="BA98" s="7">
        <v>14724058.085532213</v>
      </c>
      <c r="BB98" s="7">
        <v>14724058.085532213</v>
      </c>
      <c r="BC98" s="7">
        <f t="shared" si="199"/>
        <v>0</v>
      </c>
      <c r="BD98" s="7">
        <v>14775787.547655916</v>
      </c>
      <c r="BE98" s="7">
        <v>14775787.547655916</v>
      </c>
      <c r="BF98" s="7">
        <f t="shared" si="200"/>
        <v>0</v>
      </c>
      <c r="BG98" s="7">
        <v>14520486.207404807</v>
      </c>
      <c r="BH98" s="7">
        <v>14520486.207404807</v>
      </c>
      <c r="BI98" s="7">
        <f t="shared" si="201"/>
        <v>0</v>
      </c>
      <c r="BJ98" s="7">
        <v>14718852.069543039</v>
      </c>
      <c r="BK98" s="7">
        <v>14718852.069543039</v>
      </c>
      <c r="BL98" s="7">
        <f t="shared" si="202"/>
        <v>0</v>
      </c>
      <c r="BM98" s="7">
        <v>15008041.257595511</v>
      </c>
      <c r="BN98" s="7">
        <v>15008041.257595511</v>
      </c>
      <c r="BO98" s="7">
        <f t="shared" si="203"/>
        <v>0</v>
      </c>
      <c r="BP98" s="7">
        <v>15132424.917762667</v>
      </c>
      <c r="BQ98" s="7">
        <v>15132424.917762667</v>
      </c>
      <c r="BR98" s="7">
        <f t="shared" si="204"/>
        <v>0</v>
      </c>
      <c r="BS98" s="7">
        <v>14324908.229386227</v>
      </c>
      <c r="BT98" s="7">
        <v>14324908.229386227</v>
      </c>
      <c r="BU98" s="7">
        <f t="shared" si="205"/>
        <v>0</v>
      </c>
      <c r="BV98" s="7">
        <v>13168503.296755513</v>
      </c>
      <c r="BW98" s="7">
        <v>13168503.296755513</v>
      </c>
      <c r="BX98" s="7">
        <f t="shared" si="206"/>
        <v>0</v>
      </c>
      <c r="BY98" s="7">
        <v>168679293.06187618</v>
      </c>
      <c r="BZ98" s="7">
        <v>168679293.06187618</v>
      </c>
      <c r="CA98" s="7">
        <f t="shared" si="207"/>
        <v>0</v>
      </c>
    </row>
    <row r="99" spans="1:79" x14ac:dyDescent="0.25">
      <c r="A99" s="49" t="s">
        <v>151</v>
      </c>
      <c r="B99" s="7">
        <v>1258119187.7659223</v>
      </c>
      <c r="C99" s="7">
        <v>1258119187.7659223</v>
      </c>
      <c r="D99" s="7">
        <f t="shared" si="182"/>
        <v>0</v>
      </c>
      <c r="E99" s="7">
        <v>1269270255.197202</v>
      </c>
      <c r="F99" s="7">
        <v>1269270255.197202</v>
      </c>
      <c r="G99" s="7">
        <f t="shared" si="183"/>
        <v>0</v>
      </c>
      <c r="H99" s="7">
        <v>1280929117.7633483</v>
      </c>
      <c r="I99" s="7">
        <v>1280929117.7633483</v>
      </c>
      <c r="J99" s="7">
        <f t="shared" si="184"/>
        <v>0</v>
      </c>
      <c r="K99" s="7">
        <v>1293382897.6878622</v>
      </c>
      <c r="L99" s="7">
        <v>1293382897.6878622</v>
      </c>
      <c r="M99" s="7">
        <f t="shared" si="185"/>
        <v>0</v>
      </c>
      <c r="N99" s="7">
        <v>1306474731.2215681</v>
      </c>
      <c r="O99" s="7">
        <v>1306474731.2215681</v>
      </c>
      <c r="P99" s="7">
        <f t="shared" si="186"/>
        <v>0</v>
      </c>
      <c r="Q99" s="7">
        <v>1319972373.6590812</v>
      </c>
      <c r="R99" s="7">
        <v>1319972373.6590812</v>
      </c>
      <c r="S99" s="7">
        <f t="shared" si="187"/>
        <v>0</v>
      </c>
      <c r="T99" s="7">
        <v>1333296675.7588592</v>
      </c>
      <c r="U99" s="7">
        <v>1333296675.7588592</v>
      </c>
      <c r="V99" s="7">
        <f t="shared" si="188"/>
        <v>0</v>
      </c>
      <c r="W99" s="7">
        <v>1346772899.6350913</v>
      </c>
      <c r="X99" s="7">
        <v>1346772899.6350913</v>
      </c>
      <c r="Y99" s="7">
        <f t="shared" si="189"/>
        <v>0</v>
      </c>
      <c r="Z99" s="7">
        <v>1360436841.1679175</v>
      </c>
      <c r="AA99" s="7">
        <v>1360436841.1679175</v>
      </c>
      <c r="AB99" s="7">
        <f t="shared" si="190"/>
        <v>0</v>
      </c>
      <c r="AC99" s="7">
        <v>1373965882.2914102</v>
      </c>
      <c r="AD99" s="7">
        <v>1373965882.2914102</v>
      </c>
      <c r="AE99" s="7">
        <f t="shared" si="191"/>
        <v>0</v>
      </c>
      <c r="AF99" s="7">
        <v>1387000285.9336483</v>
      </c>
      <c r="AG99" s="7">
        <v>1387000285.9336483</v>
      </c>
      <c r="AH99" s="7">
        <f t="shared" si="192"/>
        <v>0</v>
      </c>
      <c r="AI99" s="7">
        <v>1398825150.9943759</v>
      </c>
      <c r="AJ99" s="7">
        <v>1398825150.9943759</v>
      </c>
      <c r="AK99" s="7">
        <f t="shared" si="193"/>
        <v>0</v>
      </c>
      <c r="AL99" s="7">
        <v>1398825150.9943759</v>
      </c>
      <c r="AM99" s="7">
        <v>1398825150.9943759</v>
      </c>
      <c r="AN99" s="7">
        <f t="shared" si="194"/>
        <v>0</v>
      </c>
      <c r="AO99" s="7">
        <v>1410581557.6015241</v>
      </c>
      <c r="AP99" s="7">
        <v>1410581557.6015241</v>
      </c>
      <c r="AQ99" s="7">
        <f t="shared" si="195"/>
        <v>0</v>
      </c>
      <c r="AR99" s="7">
        <v>1422864990.3083756</v>
      </c>
      <c r="AS99" s="7">
        <v>1422864990.3083756</v>
      </c>
      <c r="AT99" s="7">
        <f t="shared" si="196"/>
        <v>0</v>
      </c>
      <c r="AU99" s="7">
        <v>1435896290.8288887</v>
      </c>
      <c r="AV99" s="7">
        <v>1435896290.8288887</v>
      </c>
      <c r="AW99" s="7">
        <f t="shared" si="197"/>
        <v>0</v>
      </c>
      <c r="AX99" s="7">
        <v>1449889761.6846166</v>
      </c>
      <c r="AY99" s="7">
        <v>1449889761.6846166</v>
      </c>
      <c r="AZ99" s="7">
        <f t="shared" si="198"/>
        <v>0</v>
      </c>
      <c r="BA99" s="7">
        <v>1464303414.5801487</v>
      </c>
      <c r="BB99" s="7">
        <v>1464303414.5801487</v>
      </c>
      <c r="BC99" s="7">
        <f t="shared" si="199"/>
        <v>0</v>
      </c>
      <c r="BD99" s="7">
        <v>1478768796.9378045</v>
      </c>
      <c r="BE99" s="7">
        <v>1478768796.9378045</v>
      </c>
      <c r="BF99" s="7">
        <f t="shared" si="200"/>
        <v>0</v>
      </c>
      <c r="BG99" s="7">
        <v>1492978877.9552095</v>
      </c>
      <c r="BH99" s="7">
        <v>1492978877.9552095</v>
      </c>
      <c r="BI99" s="7">
        <f t="shared" si="201"/>
        <v>0</v>
      </c>
      <c r="BJ99" s="7">
        <v>1507387324.8347526</v>
      </c>
      <c r="BK99" s="7">
        <v>1507387324.8347526</v>
      </c>
      <c r="BL99" s="7">
        <f t="shared" si="202"/>
        <v>0</v>
      </c>
      <c r="BM99" s="7">
        <v>1522084960.9023483</v>
      </c>
      <c r="BN99" s="7">
        <v>1522084960.9023483</v>
      </c>
      <c r="BO99" s="7">
        <f t="shared" si="203"/>
        <v>0</v>
      </c>
      <c r="BP99" s="7">
        <v>1536906980.630111</v>
      </c>
      <c r="BQ99" s="7">
        <v>1536906980.630111</v>
      </c>
      <c r="BR99" s="7">
        <f t="shared" si="204"/>
        <v>0</v>
      </c>
      <c r="BS99" s="7">
        <v>1550921483.669497</v>
      </c>
      <c r="BT99" s="7">
        <v>1550921483.669497</v>
      </c>
      <c r="BU99" s="7">
        <f t="shared" si="205"/>
        <v>0</v>
      </c>
      <c r="BV99" s="7">
        <v>1563779581.7762527</v>
      </c>
      <c r="BW99" s="7">
        <v>1563779581.7762527</v>
      </c>
      <c r="BX99" s="7">
        <f t="shared" si="206"/>
        <v>0</v>
      </c>
      <c r="BY99" s="7">
        <v>1563779581.7762527</v>
      </c>
      <c r="BZ99" s="7">
        <v>1563779581.7762527</v>
      </c>
      <c r="CA99" s="7">
        <f t="shared" si="207"/>
        <v>0</v>
      </c>
    </row>
    <row r="100" spans="1:79" x14ac:dyDescent="0.25">
      <c r="A100" s="49" t="s">
        <v>152</v>
      </c>
      <c r="B100" s="7">
        <v>438542192.95064986</v>
      </c>
      <c r="C100" s="7">
        <v>438480272.08649331</v>
      </c>
      <c r="D100" s="7">
        <f t="shared" si="182"/>
        <v>61920.864156544209</v>
      </c>
      <c r="E100" s="7">
        <v>440719284.96662384</v>
      </c>
      <c r="F100" s="7">
        <v>440580467.14658427</v>
      </c>
      <c r="G100" s="7">
        <f t="shared" si="183"/>
        <v>138817.82003957033</v>
      </c>
      <c r="H100" s="7">
        <v>442914954.45113623</v>
      </c>
      <c r="I100" s="7">
        <v>442683583.44289893</v>
      </c>
      <c r="J100" s="7">
        <f t="shared" si="184"/>
        <v>231371.0082373023</v>
      </c>
      <c r="K100" s="7">
        <v>445097639.11066246</v>
      </c>
      <c r="L100" s="7">
        <v>444757190.20691705</v>
      </c>
      <c r="M100" s="7">
        <f t="shared" si="185"/>
        <v>340448.90374541283</v>
      </c>
      <c r="N100" s="7">
        <v>447303983.90776795</v>
      </c>
      <c r="O100" s="7">
        <v>446836977.08722591</v>
      </c>
      <c r="P100" s="7">
        <f t="shared" si="186"/>
        <v>467006.82054203749</v>
      </c>
      <c r="Q100" s="7">
        <v>449588990.89281392</v>
      </c>
      <c r="R100" s="7">
        <v>448977250.22584456</v>
      </c>
      <c r="S100" s="7">
        <f t="shared" si="187"/>
        <v>611740.66696935892</v>
      </c>
      <c r="T100" s="7">
        <v>451977447.58371896</v>
      </c>
      <c r="U100" s="7">
        <v>451202642.16164756</v>
      </c>
      <c r="V100" s="7">
        <f t="shared" si="188"/>
        <v>774805.4220713973</v>
      </c>
      <c r="W100" s="7">
        <v>454360934.82691437</v>
      </c>
      <c r="X100" s="7">
        <v>453404748.02010703</v>
      </c>
      <c r="Y100" s="7">
        <f t="shared" si="189"/>
        <v>956186.80680733919</v>
      </c>
      <c r="Z100" s="7">
        <v>456771626.87854129</v>
      </c>
      <c r="AA100" s="7">
        <v>455615515.63107562</v>
      </c>
      <c r="AB100" s="7">
        <f t="shared" si="190"/>
        <v>1156111.2474656701</v>
      </c>
      <c r="AC100" s="7">
        <v>459227896.79310691</v>
      </c>
      <c r="AD100" s="7">
        <v>457853282.83756208</v>
      </c>
      <c r="AE100" s="7">
        <f t="shared" si="191"/>
        <v>1374613.9555448294</v>
      </c>
      <c r="AF100" s="7">
        <v>461773925.72330165</v>
      </c>
      <c r="AG100" s="7">
        <v>460162650.48418403</v>
      </c>
      <c r="AH100" s="7">
        <f t="shared" si="192"/>
        <v>1611275.2391176224</v>
      </c>
      <c r="AI100" s="7">
        <v>464517329.06040138</v>
      </c>
      <c r="AJ100" s="7">
        <v>462652370.07959241</v>
      </c>
      <c r="AK100" s="7">
        <f t="shared" si="193"/>
        <v>1864958.9808089733</v>
      </c>
      <c r="AL100" s="7">
        <v>464517329.06040138</v>
      </c>
      <c r="AM100" s="7">
        <v>462652370.07959241</v>
      </c>
      <c r="AN100" s="7">
        <f t="shared" si="194"/>
        <v>1864958.9808089733</v>
      </c>
      <c r="AO100" s="7">
        <v>467088057.60100442</v>
      </c>
      <c r="AP100" s="7">
        <v>464953244.41840917</v>
      </c>
      <c r="AQ100" s="7">
        <f t="shared" si="195"/>
        <v>2134813.182595253</v>
      </c>
      <c r="AR100" s="7">
        <v>469643790.06228495</v>
      </c>
      <c r="AS100" s="7">
        <v>467222646.50604409</v>
      </c>
      <c r="AT100" s="7">
        <f t="shared" si="196"/>
        <v>2421143.5562408566</v>
      </c>
      <c r="AU100" s="7">
        <v>472174530.2354207</v>
      </c>
      <c r="AV100" s="7">
        <v>469449730.20439959</v>
      </c>
      <c r="AW100" s="7">
        <f t="shared" si="197"/>
        <v>2724800.0310211182</v>
      </c>
      <c r="AX100" s="7">
        <v>474653371.84954512</v>
      </c>
      <c r="AY100" s="7">
        <v>471606449.21717656</v>
      </c>
      <c r="AZ100" s="7">
        <f t="shared" si="198"/>
        <v>3046922.6323685646</v>
      </c>
      <c r="BA100" s="7">
        <v>477221942.81281561</v>
      </c>
      <c r="BB100" s="7">
        <v>473833509.88428199</v>
      </c>
      <c r="BC100" s="7">
        <f t="shared" si="199"/>
        <v>3388432.9285336137</v>
      </c>
      <c r="BD100" s="7">
        <v>479929596.22933525</v>
      </c>
      <c r="BE100" s="7">
        <v>476179950.70215148</v>
      </c>
      <c r="BF100" s="7">
        <f t="shared" si="200"/>
        <v>3749645.5271837711</v>
      </c>
      <c r="BG100" s="7">
        <v>482722878.44570988</v>
      </c>
      <c r="BH100" s="7">
        <v>478592453.73197597</v>
      </c>
      <c r="BI100" s="7">
        <f t="shared" si="201"/>
        <v>4130424.7137339115</v>
      </c>
      <c r="BJ100" s="7">
        <v>485492180.48905319</v>
      </c>
      <c r="BK100" s="7">
        <v>480961447.95785469</v>
      </c>
      <c r="BL100" s="7">
        <f t="shared" si="202"/>
        <v>4530732.5311985016</v>
      </c>
      <c r="BM100" s="7">
        <v>488278763.6167047</v>
      </c>
      <c r="BN100" s="7">
        <v>483327869.60042721</v>
      </c>
      <c r="BO100" s="7">
        <f t="shared" si="203"/>
        <v>4950894.016277492</v>
      </c>
      <c r="BP100" s="7">
        <v>491068843.38535094</v>
      </c>
      <c r="BQ100" s="7">
        <v>485677658.50114745</v>
      </c>
      <c r="BR100" s="7">
        <f t="shared" si="204"/>
        <v>5391184.8842034936</v>
      </c>
      <c r="BS100" s="7">
        <v>494044585.10942888</v>
      </c>
      <c r="BT100" s="7">
        <v>488193435.39647162</v>
      </c>
      <c r="BU100" s="7">
        <f t="shared" si="205"/>
        <v>5851149.712957263</v>
      </c>
      <c r="BV100" s="7">
        <v>497218837.95953709</v>
      </c>
      <c r="BW100" s="7">
        <v>490889358.73807871</v>
      </c>
      <c r="BX100" s="7">
        <f t="shared" si="206"/>
        <v>6329479.2214583755</v>
      </c>
      <c r="BY100" s="7">
        <v>497218837.95953709</v>
      </c>
      <c r="BZ100" s="7">
        <v>490889358.73807871</v>
      </c>
      <c r="CA100" s="7">
        <f t="shared" si="207"/>
        <v>6329479.2214583755</v>
      </c>
    </row>
    <row r="101" spans="1:79" x14ac:dyDescent="0.25">
      <c r="A101" s="49" t="s">
        <v>153</v>
      </c>
      <c r="B101" s="7">
        <v>0</v>
      </c>
      <c r="C101" s="7">
        <v>0</v>
      </c>
      <c r="D101" s="7">
        <f t="shared" si="182"/>
        <v>0</v>
      </c>
      <c r="E101" s="7">
        <v>0</v>
      </c>
      <c r="F101" s="7">
        <v>0</v>
      </c>
      <c r="G101" s="7">
        <f t="shared" si="183"/>
        <v>0</v>
      </c>
      <c r="H101" s="7">
        <v>0</v>
      </c>
      <c r="I101" s="7">
        <v>0</v>
      </c>
      <c r="J101" s="7">
        <f t="shared" si="184"/>
        <v>0</v>
      </c>
      <c r="K101" s="7">
        <v>0</v>
      </c>
      <c r="L101" s="7">
        <v>0</v>
      </c>
      <c r="M101" s="7">
        <f t="shared" si="185"/>
        <v>0</v>
      </c>
      <c r="N101" s="7">
        <v>0</v>
      </c>
      <c r="O101" s="7">
        <v>0</v>
      </c>
      <c r="P101" s="7">
        <f t="shared" si="186"/>
        <v>0</v>
      </c>
      <c r="Q101" s="7">
        <v>0</v>
      </c>
      <c r="R101" s="7">
        <v>0</v>
      </c>
      <c r="S101" s="7">
        <f t="shared" si="187"/>
        <v>0</v>
      </c>
      <c r="T101" s="7">
        <v>0</v>
      </c>
      <c r="U101" s="7">
        <v>0</v>
      </c>
      <c r="V101" s="7">
        <f t="shared" si="188"/>
        <v>0</v>
      </c>
      <c r="W101" s="7">
        <v>0</v>
      </c>
      <c r="X101" s="7">
        <v>0</v>
      </c>
      <c r="Y101" s="7">
        <f t="shared" si="189"/>
        <v>0</v>
      </c>
      <c r="Z101" s="7">
        <v>0</v>
      </c>
      <c r="AA101" s="7">
        <v>0</v>
      </c>
      <c r="AB101" s="7">
        <f t="shared" si="190"/>
        <v>0</v>
      </c>
      <c r="AC101" s="7">
        <v>0</v>
      </c>
      <c r="AD101" s="7">
        <v>0</v>
      </c>
      <c r="AE101" s="7">
        <f t="shared" si="191"/>
        <v>0</v>
      </c>
      <c r="AF101" s="7">
        <v>0</v>
      </c>
      <c r="AG101" s="7">
        <v>0</v>
      </c>
      <c r="AH101" s="7">
        <f t="shared" si="192"/>
        <v>0</v>
      </c>
      <c r="AI101" s="7">
        <v>0</v>
      </c>
      <c r="AJ101" s="7">
        <v>0</v>
      </c>
      <c r="AK101" s="7">
        <f t="shared" si="193"/>
        <v>0</v>
      </c>
      <c r="AL101" s="7">
        <v>0</v>
      </c>
      <c r="AM101" s="7">
        <v>0</v>
      </c>
      <c r="AN101" s="7">
        <f t="shared" si="194"/>
        <v>0</v>
      </c>
      <c r="AO101" s="7">
        <v>0</v>
      </c>
      <c r="AP101" s="7">
        <v>0</v>
      </c>
      <c r="AQ101" s="7">
        <f t="shared" si="195"/>
        <v>0</v>
      </c>
      <c r="AR101" s="7">
        <v>0</v>
      </c>
      <c r="AS101" s="7">
        <v>0</v>
      </c>
      <c r="AT101" s="7">
        <f t="shared" si="196"/>
        <v>0</v>
      </c>
      <c r="AU101" s="7">
        <v>0</v>
      </c>
      <c r="AV101" s="7">
        <v>0</v>
      </c>
      <c r="AW101" s="7">
        <f t="shared" si="197"/>
        <v>0</v>
      </c>
      <c r="AX101" s="7">
        <v>0</v>
      </c>
      <c r="AY101" s="7">
        <v>0</v>
      </c>
      <c r="AZ101" s="7">
        <f t="shared" si="198"/>
        <v>0</v>
      </c>
      <c r="BA101" s="7">
        <v>0</v>
      </c>
      <c r="BB101" s="7">
        <v>0</v>
      </c>
      <c r="BC101" s="7">
        <f t="shared" si="199"/>
        <v>0</v>
      </c>
      <c r="BD101" s="7">
        <v>0</v>
      </c>
      <c r="BE101" s="7">
        <v>0</v>
      </c>
      <c r="BF101" s="7">
        <f t="shared" si="200"/>
        <v>0</v>
      </c>
      <c r="BG101" s="7">
        <v>0</v>
      </c>
      <c r="BH101" s="7">
        <v>0</v>
      </c>
      <c r="BI101" s="7">
        <f t="shared" si="201"/>
        <v>0</v>
      </c>
      <c r="BJ101" s="7">
        <v>0</v>
      </c>
      <c r="BK101" s="7">
        <v>0</v>
      </c>
      <c r="BL101" s="7">
        <f t="shared" si="202"/>
        <v>0</v>
      </c>
      <c r="BM101" s="7">
        <v>0</v>
      </c>
      <c r="BN101" s="7">
        <v>0</v>
      </c>
      <c r="BO101" s="7">
        <f t="shared" si="203"/>
        <v>0</v>
      </c>
      <c r="BP101" s="7">
        <v>0</v>
      </c>
      <c r="BQ101" s="7">
        <v>0</v>
      </c>
      <c r="BR101" s="7">
        <f t="shared" si="204"/>
        <v>0</v>
      </c>
      <c r="BS101" s="7">
        <v>0</v>
      </c>
      <c r="BT101" s="7">
        <v>0</v>
      </c>
      <c r="BU101" s="7">
        <f t="shared" si="205"/>
        <v>0</v>
      </c>
      <c r="BV101" s="7">
        <v>0</v>
      </c>
      <c r="BW101" s="7">
        <v>0</v>
      </c>
      <c r="BX101" s="7">
        <f t="shared" si="206"/>
        <v>0</v>
      </c>
      <c r="BY101" s="7">
        <v>0</v>
      </c>
      <c r="BZ101" s="7">
        <v>0</v>
      </c>
      <c r="CA101" s="7">
        <f t="shared" si="207"/>
        <v>0</v>
      </c>
    </row>
    <row r="102" spans="1:79" x14ac:dyDescent="0.25">
      <c r="A102" s="49" t="s">
        <v>154</v>
      </c>
      <c r="B102" s="7">
        <v>-310405.19</v>
      </c>
      <c r="C102" s="7">
        <v>-310405.19</v>
      </c>
      <c r="D102" s="7">
        <f t="shared" si="182"/>
        <v>0</v>
      </c>
      <c r="E102" s="7">
        <v>-310405.19</v>
      </c>
      <c r="F102" s="7">
        <v>-310405.19</v>
      </c>
      <c r="G102" s="7">
        <f t="shared" si="183"/>
        <v>0</v>
      </c>
      <c r="H102" s="7">
        <v>-310405.19</v>
      </c>
      <c r="I102" s="7">
        <v>-310405.19</v>
      </c>
      <c r="J102" s="7">
        <f t="shared" si="184"/>
        <v>0</v>
      </c>
      <c r="K102" s="7">
        <v>-310405.19</v>
      </c>
      <c r="L102" s="7">
        <v>-310405.19</v>
      </c>
      <c r="M102" s="7">
        <f t="shared" si="185"/>
        <v>0</v>
      </c>
      <c r="N102" s="7">
        <v>-310405.19</v>
      </c>
      <c r="O102" s="7">
        <v>-310405.19</v>
      </c>
      <c r="P102" s="7">
        <f t="shared" si="186"/>
        <v>0</v>
      </c>
      <c r="Q102" s="7">
        <v>-310405.19</v>
      </c>
      <c r="R102" s="7">
        <v>-310405.19</v>
      </c>
      <c r="S102" s="7">
        <f t="shared" si="187"/>
        <v>0</v>
      </c>
      <c r="T102" s="7">
        <v>-310405.19</v>
      </c>
      <c r="U102" s="7">
        <v>-310405.19</v>
      </c>
      <c r="V102" s="7">
        <f t="shared" si="188"/>
        <v>0</v>
      </c>
      <c r="W102" s="7">
        <v>-310405.19</v>
      </c>
      <c r="X102" s="7">
        <v>-310405.19</v>
      </c>
      <c r="Y102" s="7">
        <f t="shared" si="189"/>
        <v>0</v>
      </c>
      <c r="Z102" s="7">
        <v>-310405.19</v>
      </c>
      <c r="AA102" s="7">
        <v>-310405.19</v>
      </c>
      <c r="AB102" s="7">
        <f t="shared" si="190"/>
        <v>0</v>
      </c>
      <c r="AC102" s="7">
        <v>-310405.19</v>
      </c>
      <c r="AD102" s="7">
        <v>-310405.19</v>
      </c>
      <c r="AE102" s="7">
        <f t="shared" si="191"/>
        <v>0</v>
      </c>
      <c r="AF102" s="7">
        <v>-310405.19</v>
      </c>
      <c r="AG102" s="7">
        <v>-310405.19</v>
      </c>
      <c r="AH102" s="7">
        <f t="shared" si="192"/>
        <v>0</v>
      </c>
      <c r="AI102" s="7">
        <v>-310405.19</v>
      </c>
      <c r="AJ102" s="7">
        <v>-310405.19</v>
      </c>
      <c r="AK102" s="7">
        <f t="shared" si="193"/>
        <v>0</v>
      </c>
      <c r="AL102" s="7">
        <v>-3724862.2800000003</v>
      </c>
      <c r="AM102" s="7">
        <v>-3724862.2800000003</v>
      </c>
      <c r="AN102" s="7">
        <f t="shared" si="194"/>
        <v>0</v>
      </c>
      <c r="AO102" s="7">
        <v>-310405.19</v>
      </c>
      <c r="AP102" s="7">
        <v>-310405.19</v>
      </c>
      <c r="AQ102" s="7">
        <f t="shared" si="195"/>
        <v>0</v>
      </c>
      <c r="AR102" s="7">
        <v>-310405.19</v>
      </c>
      <c r="AS102" s="7">
        <v>-310405.19</v>
      </c>
      <c r="AT102" s="7">
        <f t="shared" si="196"/>
        <v>0</v>
      </c>
      <c r="AU102" s="7">
        <v>-310405.19</v>
      </c>
      <c r="AV102" s="7">
        <v>-310405.19</v>
      </c>
      <c r="AW102" s="7">
        <f t="shared" si="197"/>
        <v>0</v>
      </c>
      <c r="AX102" s="7">
        <v>-310405.19</v>
      </c>
      <c r="AY102" s="7">
        <v>-310405.19</v>
      </c>
      <c r="AZ102" s="7">
        <f t="shared" si="198"/>
        <v>0</v>
      </c>
      <c r="BA102" s="7">
        <v>-310405.19</v>
      </c>
      <c r="BB102" s="7">
        <v>-310405.19</v>
      </c>
      <c r="BC102" s="7">
        <f t="shared" si="199"/>
        <v>0</v>
      </c>
      <c r="BD102" s="7">
        <v>-310405.19</v>
      </c>
      <c r="BE102" s="7">
        <v>-310405.19</v>
      </c>
      <c r="BF102" s="7">
        <f t="shared" si="200"/>
        <v>0</v>
      </c>
      <c r="BG102" s="7">
        <v>-310405.19</v>
      </c>
      <c r="BH102" s="7">
        <v>-310405.19</v>
      </c>
      <c r="BI102" s="7">
        <f t="shared" si="201"/>
        <v>0</v>
      </c>
      <c r="BJ102" s="7">
        <v>-310405.19</v>
      </c>
      <c r="BK102" s="7">
        <v>-310405.19</v>
      </c>
      <c r="BL102" s="7">
        <f t="shared" si="202"/>
        <v>0</v>
      </c>
      <c r="BM102" s="7">
        <v>-310405.19</v>
      </c>
      <c r="BN102" s="7">
        <v>-310405.19</v>
      </c>
      <c r="BO102" s="7">
        <f t="shared" si="203"/>
        <v>0</v>
      </c>
      <c r="BP102" s="7">
        <v>-310405.19</v>
      </c>
      <c r="BQ102" s="7">
        <v>-310405.19</v>
      </c>
      <c r="BR102" s="7">
        <f t="shared" si="204"/>
        <v>0</v>
      </c>
      <c r="BS102" s="7">
        <v>-310405.19</v>
      </c>
      <c r="BT102" s="7">
        <v>-310405.19</v>
      </c>
      <c r="BU102" s="7">
        <f t="shared" si="205"/>
        <v>0</v>
      </c>
      <c r="BV102" s="7">
        <v>-310405.19</v>
      </c>
      <c r="BW102" s="7">
        <v>-310405.19</v>
      </c>
      <c r="BX102" s="7">
        <f t="shared" si="206"/>
        <v>0</v>
      </c>
      <c r="BY102" s="7">
        <v>-3724862.2800000003</v>
      </c>
      <c r="BZ102" s="7">
        <v>-3724862.2800000003</v>
      </c>
      <c r="CA102" s="7">
        <f t="shared" si="207"/>
        <v>0</v>
      </c>
    </row>
    <row r="104" spans="1:79" x14ac:dyDescent="0.25">
      <c r="A104" s="8" t="s">
        <v>165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</row>
    <row r="105" spans="1:79" x14ac:dyDescent="0.25">
      <c r="A105" s="49" t="s">
        <v>148</v>
      </c>
      <c r="B105" s="7">
        <v>2.7791666666666662E-2</v>
      </c>
      <c r="C105" s="7">
        <v>2.208333333333333E-2</v>
      </c>
      <c r="D105" s="7">
        <f t="shared" ref="D105:D110" si="208">B105 - C105</f>
        <v>5.7083333333333326E-3</v>
      </c>
      <c r="E105" s="7">
        <v>2.7791666666666662E-2</v>
      </c>
      <c r="F105" s="7">
        <v>2.208333333333333E-2</v>
      </c>
      <c r="G105" s="7">
        <f t="shared" ref="G105:G110" si="209">E105 - F105</f>
        <v>5.7083333333333326E-3</v>
      </c>
      <c r="H105" s="7">
        <v>2.7791666666666662E-2</v>
      </c>
      <c r="I105" s="7">
        <v>2.208333333333333E-2</v>
      </c>
      <c r="J105" s="7">
        <f t="shared" ref="J105:J110" si="210">H105 - I105</f>
        <v>5.7083333333333326E-3</v>
      </c>
      <c r="K105" s="7">
        <v>2.7791666666666662E-2</v>
      </c>
      <c r="L105" s="7">
        <v>2.208333333333333E-2</v>
      </c>
      <c r="M105" s="7">
        <f t="shared" ref="M105:M110" si="211">K105 - L105</f>
        <v>5.7083333333333326E-3</v>
      </c>
      <c r="N105" s="7">
        <v>2.7791666666666662E-2</v>
      </c>
      <c r="O105" s="7">
        <v>2.208333333333333E-2</v>
      </c>
      <c r="P105" s="7">
        <f t="shared" ref="P105:P110" si="212">N105 - O105</f>
        <v>5.7083333333333326E-3</v>
      </c>
      <c r="Q105" s="7">
        <v>2.7791666666666662E-2</v>
      </c>
      <c r="R105" s="7">
        <v>2.208333333333333E-2</v>
      </c>
      <c r="S105" s="7">
        <f t="shared" ref="S105:S110" si="213">Q105 - R105</f>
        <v>5.7083333333333326E-3</v>
      </c>
      <c r="T105" s="7">
        <v>2.7791666666666662E-2</v>
      </c>
      <c r="U105" s="7">
        <v>2.208333333333333E-2</v>
      </c>
      <c r="V105" s="7">
        <f t="shared" ref="V105:V110" si="214">T105 - U105</f>
        <v>5.7083333333333326E-3</v>
      </c>
      <c r="W105" s="7">
        <v>2.7791666666666662E-2</v>
      </c>
      <c r="X105" s="7">
        <v>2.208333333333333E-2</v>
      </c>
      <c r="Y105" s="7">
        <f t="shared" ref="Y105:Y110" si="215">W105 - X105</f>
        <v>5.7083333333333326E-3</v>
      </c>
      <c r="Z105" s="7">
        <v>2.7791666666666662E-2</v>
      </c>
      <c r="AA105" s="7">
        <v>2.208333333333333E-2</v>
      </c>
      <c r="AB105" s="7">
        <f t="shared" ref="AB105:AB110" si="216">Z105 - AA105</f>
        <v>5.7083333333333326E-3</v>
      </c>
      <c r="AC105" s="7">
        <v>2.7791666666666662E-2</v>
      </c>
      <c r="AD105" s="7">
        <v>2.208333333333333E-2</v>
      </c>
      <c r="AE105" s="7">
        <f t="shared" ref="AE105:AE110" si="217">AC105 - AD105</f>
        <v>5.7083333333333326E-3</v>
      </c>
      <c r="AF105" s="7">
        <v>2.7791666666666662E-2</v>
      </c>
      <c r="AG105" s="7">
        <v>2.208333333333333E-2</v>
      </c>
      <c r="AH105" s="7">
        <f t="shared" ref="AH105:AH110" si="218">AF105 - AG105</f>
        <v>5.7083333333333326E-3</v>
      </c>
      <c r="AI105" s="7">
        <v>2.7791666666666662E-2</v>
      </c>
      <c r="AJ105" s="7">
        <v>2.208333333333333E-2</v>
      </c>
      <c r="AK105" s="7">
        <f t="shared" ref="AK105:AK110" si="219">AI105 - AJ105</f>
        <v>5.7083333333333326E-3</v>
      </c>
      <c r="AL105" s="7">
        <v>2.7791666666666662E-2</v>
      </c>
      <c r="AM105" s="7">
        <v>2.208333333333333E-2</v>
      </c>
      <c r="AN105" s="7">
        <f t="shared" ref="AN105:AN110" si="220">AL105 - AM105</f>
        <v>5.7083333333333326E-3</v>
      </c>
      <c r="AO105" s="7">
        <v>2.7791666666666662E-2</v>
      </c>
      <c r="AP105" s="7">
        <v>2.208333333333333E-2</v>
      </c>
      <c r="AQ105" s="7">
        <f t="shared" ref="AQ105:AQ110" si="221">AO105 - AP105</f>
        <v>5.7083333333333326E-3</v>
      </c>
      <c r="AR105" s="7">
        <v>2.7791666666666662E-2</v>
      </c>
      <c r="AS105" s="7">
        <v>2.208333333333333E-2</v>
      </c>
      <c r="AT105" s="7">
        <f t="shared" ref="AT105:AT110" si="222">AR105 - AS105</f>
        <v>5.7083333333333326E-3</v>
      </c>
      <c r="AU105" s="7">
        <v>2.7791666666666662E-2</v>
      </c>
      <c r="AV105" s="7">
        <v>2.208333333333333E-2</v>
      </c>
      <c r="AW105" s="7">
        <f t="shared" ref="AW105:AW110" si="223">AU105 - AV105</f>
        <v>5.7083333333333326E-3</v>
      </c>
      <c r="AX105" s="7">
        <v>2.7791666666666662E-2</v>
      </c>
      <c r="AY105" s="7">
        <v>2.208333333333333E-2</v>
      </c>
      <c r="AZ105" s="7">
        <f t="shared" ref="AZ105:AZ110" si="224">AX105 - AY105</f>
        <v>5.7083333333333326E-3</v>
      </c>
      <c r="BA105" s="7">
        <v>2.7791666666666662E-2</v>
      </c>
      <c r="BB105" s="7">
        <v>2.208333333333333E-2</v>
      </c>
      <c r="BC105" s="7">
        <f t="shared" ref="BC105:BC110" si="225">BA105 - BB105</f>
        <v>5.7083333333333326E-3</v>
      </c>
      <c r="BD105" s="7">
        <v>2.7791666666666662E-2</v>
      </c>
      <c r="BE105" s="7">
        <v>2.208333333333333E-2</v>
      </c>
      <c r="BF105" s="7">
        <f t="shared" ref="BF105:BF110" si="226">BD105 - BE105</f>
        <v>5.7083333333333326E-3</v>
      </c>
      <c r="BG105" s="7">
        <v>2.7791666666666662E-2</v>
      </c>
      <c r="BH105" s="7">
        <v>2.208333333333333E-2</v>
      </c>
      <c r="BI105" s="7">
        <f t="shared" ref="BI105:BI110" si="227">BG105 - BH105</f>
        <v>5.7083333333333326E-3</v>
      </c>
      <c r="BJ105" s="7">
        <v>2.7791666666666662E-2</v>
      </c>
      <c r="BK105" s="7">
        <v>2.208333333333333E-2</v>
      </c>
      <c r="BL105" s="7">
        <f t="shared" ref="BL105:BL110" si="228">BJ105 - BK105</f>
        <v>5.7083333333333326E-3</v>
      </c>
      <c r="BM105" s="7">
        <v>2.7791666666666662E-2</v>
      </c>
      <c r="BN105" s="7">
        <v>2.208333333333333E-2</v>
      </c>
      <c r="BO105" s="7">
        <f t="shared" ref="BO105:BO110" si="229">BM105 - BN105</f>
        <v>5.7083333333333326E-3</v>
      </c>
      <c r="BP105" s="7">
        <v>2.7791666666666662E-2</v>
      </c>
      <c r="BQ105" s="7">
        <v>2.208333333333333E-2</v>
      </c>
      <c r="BR105" s="7">
        <f t="shared" ref="BR105:BR110" si="230">BP105 - BQ105</f>
        <v>5.7083333333333326E-3</v>
      </c>
      <c r="BS105" s="7">
        <v>2.7791666666666662E-2</v>
      </c>
      <c r="BT105" s="7">
        <v>2.208333333333333E-2</v>
      </c>
      <c r="BU105" s="7">
        <f t="shared" ref="BU105:BU110" si="231">BS105 - BT105</f>
        <v>5.7083333333333326E-3</v>
      </c>
      <c r="BV105" s="7">
        <v>2.7791666666666662E-2</v>
      </c>
      <c r="BW105" s="7">
        <v>2.208333333333333E-2</v>
      </c>
      <c r="BX105" s="7">
        <f t="shared" ref="BX105:BX110" si="232">BV105 - BW105</f>
        <v>5.7083333333333326E-3</v>
      </c>
      <c r="BY105" s="7">
        <v>2.7791666666666662E-2</v>
      </c>
      <c r="BZ105" s="7">
        <v>2.208333333333333E-2</v>
      </c>
      <c r="CA105" s="7">
        <f t="shared" ref="CA105:CA110" si="233">BY105 - BZ105</f>
        <v>5.7083333333333326E-3</v>
      </c>
    </row>
    <row r="106" spans="1:79" x14ac:dyDescent="0.25">
      <c r="A106" s="49" t="s">
        <v>29</v>
      </c>
      <c r="B106" s="7">
        <v>4197328.9495876413</v>
      </c>
      <c r="C106" s="7">
        <v>4090350.550572664</v>
      </c>
      <c r="D106" s="7">
        <f t="shared" si="208"/>
        <v>106978.39901497727</v>
      </c>
      <c r="E106" s="7">
        <v>4232517.1362251872</v>
      </c>
      <c r="F106" s="7">
        <v>4124641.8868761207</v>
      </c>
      <c r="G106" s="7">
        <f t="shared" si="209"/>
        <v>107875.24934906652</v>
      </c>
      <c r="H106" s="7">
        <v>4269483.1782452278</v>
      </c>
      <c r="I106" s="7">
        <v>4160665.7659061453</v>
      </c>
      <c r="J106" s="7">
        <f t="shared" si="210"/>
        <v>108817.41233908245</v>
      </c>
      <c r="K106" s="7">
        <v>4308719.3728950992</v>
      </c>
      <c r="L106" s="7">
        <v>4198901.9376039207</v>
      </c>
      <c r="M106" s="7">
        <f t="shared" si="211"/>
        <v>109817.43529117852</v>
      </c>
      <c r="N106" s="7">
        <v>4350452.7131756237</v>
      </c>
      <c r="O106" s="7">
        <v>4239571.6095414627</v>
      </c>
      <c r="P106" s="7">
        <f t="shared" si="212"/>
        <v>110881.10363416094</v>
      </c>
      <c r="Q106" s="7">
        <v>4394005.1250021523</v>
      </c>
      <c r="R106" s="7">
        <v>4282013.989882159</v>
      </c>
      <c r="S106" s="7">
        <f t="shared" si="213"/>
        <v>111991.13511999324</v>
      </c>
      <c r="T106" s="7">
        <v>4437962.6447318932</v>
      </c>
      <c r="U106" s="7">
        <v>4324851.1530370787</v>
      </c>
      <c r="V106" s="7">
        <f t="shared" si="214"/>
        <v>113111.49169481453</v>
      </c>
      <c r="W106" s="7">
        <v>4481882.8397230823</v>
      </c>
      <c r="X106" s="7">
        <v>4367651.9427586263</v>
      </c>
      <c r="Y106" s="7">
        <f t="shared" si="215"/>
        <v>114230.89696445595</v>
      </c>
      <c r="Z106" s="7">
        <v>4526394.9023413435</v>
      </c>
      <c r="AA106" s="7">
        <v>4411029.5150252981</v>
      </c>
      <c r="AB106" s="7">
        <f t="shared" si="216"/>
        <v>115365.38731604535</v>
      </c>
      <c r="AC106" s="7">
        <v>4570999.0061531849</v>
      </c>
      <c r="AD106" s="7">
        <v>4454496.7826080527</v>
      </c>
      <c r="AE106" s="7">
        <f t="shared" si="217"/>
        <v>116502.2235451322</v>
      </c>
      <c r="AF106" s="7">
        <v>4614506.0550850583</v>
      </c>
      <c r="AG106" s="7">
        <v>4496894.9562298181</v>
      </c>
      <c r="AH106" s="7">
        <f t="shared" si="218"/>
        <v>117611.09885524027</v>
      </c>
      <c r="AI106" s="7">
        <v>4655043.3468443612</v>
      </c>
      <c r="AJ106" s="7">
        <v>4536399.0636414327</v>
      </c>
      <c r="AK106" s="7">
        <f t="shared" si="219"/>
        <v>118644.28320292849</v>
      </c>
      <c r="AL106" s="7">
        <v>53039295.27000986</v>
      </c>
      <c r="AM106" s="7">
        <v>51687469.153682776</v>
      </c>
      <c r="AN106" s="7">
        <f t="shared" si="220"/>
        <v>1351826.1163270846</v>
      </c>
      <c r="AO106" s="7">
        <v>4693353.5560008669</v>
      </c>
      <c r="AP106" s="7">
        <v>4573732.8506755084</v>
      </c>
      <c r="AQ106" s="7">
        <f t="shared" si="221"/>
        <v>119620.70532535855</v>
      </c>
      <c r="AR106" s="7">
        <v>4732462.8812733321</v>
      </c>
      <c r="AS106" s="7">
        <v>4611845.3865482248</v>
      </c>
      <c r="AT106" s="7">
        <f t="shared" si="222"/>
        <v>120617.49472510722</v>
      </c>
      <c r="AU106" s="7">
        <v>4773793.8815394826</v>
      </c>
      <c r="AV106" s="7">
        <v>4652122.9730144897</v>
      </c>
      <c r="AW106" s="7">
        <f t="shared" si="223"/>
        <v>121670.90852499288</v>
      </c>
      <c r="AX106" s="7">
        <v>4818104.8544557355</v>
      </c>
      <c r="AY106" s="7">
        <v>4695304.580803941</v>
      </c>
      <c r="AZ106" s="7">
        <f t="shared" si="224"/>
        <v>122800.27365179453</v>
      </c>
      <c r="BA106" s="7">
        <v>4864824.7632621424</v>
      </c>
      <c r="BB106" s="7">
        <v>4740833.7273169309</v>
      </c>
      <c r="BC106" s="7">
        <f t="shared" si="225"/>
        <v>123991.03594521154</v>
      </c>
      <c r="BD106" s="7">
        <v>4912367.0416571684</v>
      </c>
      <c r="BE106" s="7">
        <v>4787164.283474003</v>
      </c>
      <c r="BF106" s="7">
        <f t="shared" si="226"/>
        <v>125202.75818316545</v>
      </c>
      <c r="BG106" s="7">
        <v>4959554.5685341936</v>
      </c>
      <c r="BH106" s="7">
        <v>4833149.1297559617</v>
      </c>
      <c r="BI106" s="7">
        <f t="shared" si="227"/>
        <v>126405.43877823185</v>
      </c>
      <c r="BJ106" s="7">
        <v>5006642.8776436476</v>
      </c>
      <c r="BK106" s="7">
        <v>4879037.2870590277</v>
      </c>
      <c r="BL106" s="7">
        <f t="shared" si="228"/>
        <v>127605.5905846199</v>
      </c>
      <c r="BM106" s="7">
        <v>5054580.8173393784</v>
      </c>
      <c r="BN106" s="7">
        <v>4925753.4201957965</v>
      </c>
      <c r="BO106" s="7">
        <f t="shared" si="229"/>
        <v>128827.39714358188</v>
      </c>
      <c r="BP106" s="7">
        <v>5103239.4636329878</v>
      </c>
      <c r="BQ106" s="7">
        <v>4973171.8910966162</v>
      </c>
      <c r="BR106" s="7">
        <f t="shared" si="230"/>
        <v>130067.57253637165</v>
      </c>
      <c r="BS106" s="7">
        <v>5150707.6582739353</v>
      </c>
      <c r="BT106" s="7">
        <v>5019430.2516912408</v>
      </c>
      <c r="BU106" s="7">
        <f t="shared" si="231"/>
        <v>131277.4065826945</v>
      </c>
      <c r="BV106" s="7">
        <v>5194753.4539927356</v>
      </c>
      <c r="BW106" s="7">
        <v>5062353.4409224568</v>
      </c>
      <c r="BX106" s="7">
        <f t="shared" si="232"/>
        <v>132400.0130702788</v>
      </c>
      <c r="BY106" s="7">
        <v>59264385.817605607</v>
      </c>
      <c r="BZ106" s="7">
        <v>57753899.222554199</v>
      </c>
      <c r="CA106" s="7">
        <f t="shared" si="233"/>
        <v>1510486.5950514078</v>
      </c>
    </row>
    <row r="107" spans="1:79" x14ac:dyDescent="0.25">
      <c r="A107" s="49" t="s">
        <v>150</v>
      </c>
      <c r="B107" s="7">
        <v>6865443.5180660505</v>
      </c>
      <c r="C107" s="7">
        <v>6865443.5180660505</v>
      </c>
      <c r="D107" s="7">
        <f t="shared" si="208"/>
        <v>0</v>
      </c>
      <c r="E107" s="7">
        <v>7186746.203210149</v>
      </c>
      <c r="F107" s="7">
        <v>7186746.203210149</v>
      </c>
      <c r="G107" s="7">
        <f t="shared" si="209"/>
        <v>0</v>
      </c>
      <c r="H107" s="7">
        <v>7505151.6017218092</v>
      </c>
      <c r="I107" s="7">
        <v>7505151.6017218092</v>
      </c>
      <c r="J107" s="7">
        <f t="shared" si="210"/>
        <v>0</v>
      </c>
      <c r="K107" s="7">
        <v>8003592.7266875412</v>
      </c>
      <c r="L107" s="7">
        <v>8003592.7266875412</v>
      </c>
      <c r="M107" s="7">
        <f t="shared" si="211"/>
        <v>0</v>
      </c>
      <c r="N107" s="7">
        <v>8403674.7671743259</v>
      </c>
      <c r="O107" s="7">
        <v>8403674.7671743259</v>
      </c>
      <c r="P107" s="7">
        <f t="shared" si="212"/>
        <v>0</v>
      </c>
      <c r="Q107" s="7">
        <v>8658131.2140056137</v>
      </c>
      <c r="R107" s="7">
        <v>8658131.2140056137</v>
      </c>
      <c r="S107" s="7">
        <f t="shared" si="213"/>
        <v>0</v>
      </c>
      <c r="T107" s="7">
        <v>8549440.7293495275</v>
      </c>
      <c r="U107" s="7">
        <v>8549440.7293495275</v>
      </c>
      <c r="V107" s="7">
        <f t="shared" si="214"/>
        <v>0</v>
      </c>
      <c r="W107" s="7">
        <v>8644701.0232221</v>
      </c>
      <c r="X107" s="7">
        <v>8644701.0232221</v>
      </c>
      <c r="Y107" s="7">
        <f t="shared" si="215"/>
        <v>0</v>
      </c>
      <c r="Z107" s="7">
        <v>8762406.5921642669</v>
      </c>
      <c r="AA107" s="7">
        <v>8762406.5921642669</v>
      </c>
      <c r="AB107" s="7">
        <f t="shared" si="216"/>
        <v>0</v>
      </c>
      <c r="AC107" s="7">
        <v>8677819.2937757391</v>
      </c>
      <c r="AD107" s="7">
        <v>8677819.2937757391</v>
      </c>
      <c r="AE107" s="7">
        <f t="shared" si="217"/>
        <v>0</v>
      </c>
      <c r="AF107" s="7">
        <v>8367664.206568771</v>
      </c>
      <c r="AG107" s="7">
        <v>8367664.206568771</v>
      </c>
      <c r="AH107" s="7">
        <f t="shared" si="218"/>
        <v>0</v>
      </c>
      <c r="AI107" s="7">
        <v>7609241.0007961709</v>
      </c>
      <c r="AJ107" s="7">
        <v>7609241.0007961709</v>
      </c>
      <c r="AK107" s="7">
        <f t="shared" si="219"/>
        <v>0</v>
      </c>
      <c r="AL107" s="7">
        <v>97234012.876742065</v>
      </c>
      <c r="AM107" s="7">
        <v>97234012.876742065</v>
      </c>
      <c r="AN107" s="7">
        <f t="shared" si="220"/>
        <v>0</v>
      </c>
      <c r="AO107" s="7">
        <v>7566315.1440936616</v>
      </c>
      <c r="AP107" s="7">
        <v>7566315.1440936616</v>
      </c>
      <c r="AQ107" s="7">
        <f t="shared" si="221"/>
        <v>0</v>
      </c>
      <c r="AR107" s="7">
        <v>7896779.0335248075</v>
      </c>
      <c r="AS107" s="7">
        <v>7896779.0335248075</v>
      </c>
      <c r="AT107" s="7">
        <f t="shared" si="222"/>
        <v>0</v>
      </c>
      <c r="AU107" s="7">
        <v>8365718.4401728706</v>
      </c>
      <c r="AV107" s="7">
        <v>8365718.4401728706</v>
      </c>
      <c r="AW107" s="7">
        <f t="shared" si="223"/>
        <v>0</v>
      </c>
      <c r="AX107" s="7">
        <v>8969033.0605477579</v>
      </c>
      <c r="AY107" s="7">
        <v>8969033.0605477579</v>
      </c>
      <c r="AZ107" s="7">
        <f t="shared" si="224"/>
        <v>0</v>
      </c>
      <c r="BA107" s="7">
        <v>9232501.9688637871</v>
      </c>
      <c r="BB107" s="7">
        <v>9232501.9688637871</v>
      </c>
      <c r="BC107" s="7">
        <f t="shared" si="225"/>
        <v>0</v>
      </c>
      <c r="BD107" s="7">
        <v>9264938.1599009391</v>
      </c>
      <c r="BE107" s="7">
        <v>9264938.1599009391</v>
      </c>
      <c r="BF107" s="7">
        <f t="shared" si="226"/>
        <v>0</v>
      </c>
      <c r="BG107" s="7">
        <v>9104855.2457458042</v>
      </c>
      <c r="BH107" s="7">
        <v>9104855.2457458042</v>
      </c>
      <c r="BI107" s="7">
        <f t="shared" si="227"/>
        <v>0</v>
      </c>
      <c r="BJ107" s="7">
        <v>9229237.6138475891</v>
      </c>
      <c r="BK107" s="7">
        <v>9229237.6138475891</v>
      </c>
      <c r="BL107" s="7">
        <f t="shared" si="228"/>
        <v>0</v>
      </c>
      <c r="BM107" s="7">
        <v>9410569.3997288272</v>
      </c>
      <c r="BN107" s="7">
        <v>9410569.3997288272</v>
      </c>
      <c r="BO107" s="7">
        <f t="shared" si="229"/>
        <v>0</v>
      </c>
      <c r="BP107" s="7">
        <v>9488562.3267273325</v>
      </c>
      <c r="BQ107" s="7">
        <v>9488562.3267273325</v>
      </c>
      <c r="BR107" s="7">
        <f t="shared" si="230"/>
        <v>0</v>
      </c>
      <c r="BS107" s="7">
        <v>8982220.9789808821</v>
      </c>
      <c r="BT107" s="7">
        <v>8982220.9789808821</v>
      </c>
      <c r="BU107" s="7">
        <f t="shared" si="231"/>
        <v>0</v>
      </c>
      <c r="BV107" s="7">
        <v>8257114.4386984864</v>
      </c>
      <c r="BW107" s="7">
        <v>8257114.4386984864</v>
      </c>
      <c r="BX107" s="7">
        <f t="shared" si="232"/>
        <v>0</v>
      </c>
      <c r="BY107" s="7">
        <v>105767845.81083274</v>
      </c>
      <c r="BZ107" s="7">
        <v>105767845.81083274</v>
      </c>
      <c r="CA107" s="7">
        <f t="shared" si="233"/>
        <v>0</v>
      </c>
    </row>
    <row r="108" spans="1:79" x14ac:dyDescent="0.25">
      <c r="A108" s="49" t="s">
        <v>151</v>
      </c>
      <c r="B108" s="7">
        <v>758226668.55475569</v>
      </c>
      <c r="C108" s="7">
        <v>758226668.55475569</v>
      </c>
      <c r="D108" s="7">
        <f t="shared" si="208"/>
        <v>0</v>
      </c>
      <c r="E108" s="7">
        <v>764718028.1379658</v>
      </c>
      <c r="F108" s="7">
        <v>764718028.1379658</v>
      </c>
      <c r="G108" s="7">
        <f t="shared" si="209"/>
        <v>0</v>
      </c>
      <c r="H108" s="7">
        <v>771527793.11968768</v>
      </c>
      <c r="I108" s="7">
        <v>771527793.11968768</v>
      </c>
      <c r="J108" s="7">
        <f t="shared" si="210"/>
        <v>0</v>
      </c>
      <c r="K108" s="7">
        <v>778835999.22637522</v>
      </c>
      <c r="L108" s="7">
        <v>778835999.22637522</v>
      </c>
      <c r="M108" s="7">
        <f t="shared" si="211"/>
        <v>0</v>
      </c>
      <c r="N108" s="7">
        <v>786544287.37354958</v>
      </c>
      <c r="O108" s="7">
        <v>786544287.37354958</v>
      </c>
      <c r="P108" s="7">
        <f t="shared" si="212"/>
        <v>0</v>
      </c>
      <c r="Q108" s="7">
        <v>794507031.96755517</v>
      </c>
      <c r="R108" s="7">
        <v>794507031.96755517</v>
      </c>
      <c r="S108" s="7">
        <f t="shared" si="213"/>
        <v>0</v>
      </c>
      <c r="T108" s="7">
        <v>802361086.07690465</v>
      </c>
      <c r="U108" s="7">
        <v>802361086.07690465</v>
      </c>
      <c r="V108" s="7">
        <f t="shared" si="214"/>
        <v>0</v>
      </c>
      <c r="W108" s="7">
        <v>810310400.48012674</v>
      </c>
      <c r="X108" s="7">
        <v>810310400.48012674</v>
      </c>
      <c r="Y108" s="7">
        <f t="shared" si="215"/>
        <v>0</v>
      </c>
      <c r="Z108" s="7">
        <v>818377420.45229101</v>
      </c>
      <c r="AA108" s="7">
        <v>818377420.45229101</v>
      </c>
      <c r="AB108" s="7">
        <f t="shared" si="216"/>
        <v>0</v>
      </c>
      <c r="AC108" s="7">
        <v>826359853.12606668</v>
      </c>
      <c r="AD108" s="7">
        <v>826359853.12606668</v>
      </c>
      <c r="AE108" s="7">
        <f t="shared" si="217"/>
        <v>0</v>
      </c>
      <c r="AF108" s="7">
        <v>834032130.71263552</v>
      </c>
      <c r="AG108" s="7">
        <v>834032130.71263552</v>
      </c>
      <c r="AH108" s="7">
        <f t="shared" si="218"/>
        <v>0</v>
      </c>
      <c r="AI108" s="7">
        <v>840945985.09343171</v>
      </c>
      <c r="AJ108" s="7">
        <v>840945985.09343171</v>
      </c>
      <c r="AK108" s="7">
        <f t="shared" si="219"/>
        <v>0</v>
      </c>
      <c r="AL108" s="7">
        <v>840945985.09343171</v>
      </c>
      <c r="AM108" s="7">
        <v>840945985.09343171</v>
      </c>
      <c r="AN108" s="7">
        <f t="shared" si="220"/>
        <v>0</v>
      </c>
      <c r="AO108" s="7">
        <v>847816913.61752534</v>
      </c>
      <c r="AP108" s="7">
        <v>847816913.61752534</v>
      </c>
      <c r="AQ108" s="7">
        <f t="shared" si="221"/>
        <v>0</v>
      </c>
      <c r="AR108" s="7">
        <v>855018306.03105021</v>
      </c>
      <c r="AS108" s="7">
        <v>855018306.03105021</v>
      </c>
      <c r="AT108" s="7">
        <f t="shared" si="222"/>
        <v>0</v>
      </c>
      <c r="AU108" s="7">
        <v>862688637.85122299</v>
      </c>
      <c r="AV108" s="7">
        <v>862688637.85122299</v>
      </c>
      <c r="AW108" s="7">
        <f t="shared" si="223"/>
        <v>0</v>
      </c>
      <c r="AX108" s="7">
        <v>870962284.2917707</v>
      </c>
      <c r="AY108" s="7">
        <v>870962284.2917707</v>
      </c>
      <c r="AZ108" s="7">
        <f t="shared" si="224"/>
        <v>0</v>
      </c>
      <c r="BA108" s="7">
        <v>879499399.64063442</v>
      </c>
      <c r="BB108" s="7">
        <v>879499399.64063442</v>
      </c>
      <c r="BC108" s="7">
        <f t="shared" si="225"/>
        <v>0</v>
      </c>
      <c r="BD108" s="7">
        <v>888068951.18053544</v>
      </c>
      <c r="BE108" s="7">
        <v>888068951.18053544</v>
      </c>
      <c r="BF108" s="7">
        <f t="shared" si="226"/>
        <v>0</v>
      </c>
      <c r="BG108" s="7">
        <v>896478419.80628109</v>
      </c>
      <c r="BH108" s="7">
        <v>896478419.80628109</v>
      </c>
      <c r="BI108" s="7">
        <f t="shared" si="227"/>
        <v>0</v>
      </c>
      <c r="BJ108" s="7">
        <v>905012270.80012882</v>
      </c>
      <c r="BK108" s="7">
        <v>905012270.80012882</v>
      </c>
      <c r="BL108" s="7">
        <f t="shared" si="228"/>
        <v>0</v>
      </c>
      <c r="BM108" s="7">
        <v>913727453.57985759</v>
      </c>
      <c r="BN108" s="7">
        <v>913727453.57985759</v>
      </c>
      <c r="BO108" s="7">
        <f t="shared" si="229"/>
        <v>0</v>
      </c>
      <c r="BP108" s="7">
        <v>922520629.28658497</v>
      </c>
      <c r="BQ108" s="7">
        <v>922520629.28658497</v>
      </c>
      <c r="BR108" s="7">
        <f t="shared" si="230"/>
        <v>0</v>
      </c>
      <c r="BS108" s="7">
        <v>930807463.64556575</v>
      </c>
      <c r="BT108" s="7">
        <v>930807463.64556575</v>
      </c>
      <c r="BU108" s="7">
        <f t="shared" si="231"/>
        <v>0</v>
      </c>
      <c r="BV108" s="7">
        <v>938369191.46426427</v>
      </c>
      <c r="BW108" s="7">
        <v>938369191.46426427</v>
      </c>
      <c r="BX108" s="7">
        <f t="shared" si="232"/>
        <v>0</v>
      </c>
      <c r="BY108" s="7">
        <v>938369191.46426427</v>
      </c>
      <c r="BZ108" s="7">
        <v>938369191.46426427</v>
      </c>
      <c r="CA108" s="7">
        <f t="shared" si="233"/>
        <v>0</v>
      </c>
    </row>
    <row r="109" spans="1:79" x14ac:dyDescent="0.25">
      <c r="A109" s="49" t="s">
        <v>152</v>
      </c>
      <c r="B109" s="7">
        <v>197825206.03246412</v>
      </c>
      <c r="C109" s="7">
        <v>197718227.63344914</v>
      </c>
      <c r="D109" s="7">
        <f t="shared" si="208"/>
        <v>106978.3990149796</v>
      </c>
      <c r="E109" s="7">
        <v>200898921.37090045</v>
      </c>
      <c r="F109" s="7">
        <v>200684067.72253641</v>
      </c>
      <c r="G109" s="7">
        <f t="shared" si="209"/>
        <v>214853.64836403728</v>
      </c>
      <c r="H109" s="7">
        <v>203995420.1088202</v>
      </c>
      <c r="I109" s="7">
        <v>203671749.0481171</v>
      </c>
      <c r="J109" s="7">
        <f t="shared" si="210"/>
        <v>323671.06070309877</v>
      </c>
      <c r="K109" s="7">
        <v>207095718.21471372</v>
      </c>
      <c r="L109" s="7">
        <v>206662229.71871945</v>
      </c>
      <c r="M109" s="7">
        <f t="shared" si="211"/>
        <v>433488.49599426985</v>
      </c>
      <c r="N109" s="7">
        <v>210223680.65980229</v>
      </c>
      <c r="O109" s="7">
        <v>209679311.06017384</v>
      </c>
      <c r="P109" s="7">
        <f t="shared" si="212"/>
        <v>544369.59962844849</v>
      </c>
      <c r="Q109" s="7">
        <v>213414442.01973546</v>
      </c>
      <c r="R109" s="7">
        <v>212758081.284987</v>
      </c>
      <c r="S109" s="7">
        <f t="shared" si="213"/>
        <v>656360.7347484529</v>
      </c>
      <c r="T109" s="7">
        <v>216683688.8834148</v>
      </c>
      <c r="U109" s="7">
        <v>215914216.65697157</v>
      </c>
      <c r="V109" s="7">
        <f t="shared" si="214"/>
        <v>769472.22644323111</v>
      </c>
      <c r="W109" s="7">
        <v>219963425.36831632</v>
      </c>
      <c r="X109" s="7">
        <v>219079722.24490863</v>
      </c>
      <c r="Y109" s="7">
        <f t="shared" si="215"/>
        <v>883703.12340769172</v>
      </c>
      <c r="Z109" s="7">
        <v>223274036.16775227</v>
      </c>
      <c r="AA109" s="7">
        <v>222274967.65702853</v>
      </c>
      <c r="AB109" s="7">
        <f t="shared" si="216"/>
        <v>999068.51072373986</v>
      </c>
      <c r="AC109" s="7">
        <v>226627074.53700176</v>
      </c>
      <c r="AD109" s="7">
        <v>225511503.80273294</v>
      </c>
      <c r="AE109" s="7">
        <f t="shared" si="217"/>
        <v>1115570.7342688143</v>
      </c>
      <c r="AF109" s="7">
        <v>230049853.80365932</v>
      </c>
      <c r="AG109" s="7">
        <v>228816671.97053522</v>
      </c>
      <c r="AH109" s="7">
        <f t="shared" si="218"/>
        <v>1233181.8331241012</v>
      </c>
      <c r="AI109" s="7">
        <v>233608797.37966114</v>
      </c>
      <c r="AJ109" s="7">
        <v>232256971.2633341</v>
      </c>
      <c r="AK109" s="7">
        <f t="shared" si="219"/>
        <v>1351826.1163270473</v>
      </c>
      <c r="AL109" s="7">
        <v>233608797.37966114</v>
      </c>
      <c r="AM109" s="7">
        <v>232256971.2633341</v>
      </c>
      <c r="AN109" s="7">
        <f t="shared" si="220"/>
        <v>1351826.1163270473</v>
      </c>
      <c r="AO109" s="7">
        <v>237071080.07508126</v>
      </c>
      <c r="AP109" s="7">
        <v>235599633.25342882</v>
      </c>
      <c r="AQ109" s="7">
        <f t="shared" si="221"/>
        <v>1471446.8216524422</v>
      </c>
      <c r="AR109" s="7">
        <v>240535855.93178684</v>
      </c>
      <c r="AS109" s="7">
        <v>238943791.61540934</v>
      </c>
      <c r="AT109" s="7">
        <f t="shared" si="222"/>
        <v>1592064.3163774908</v>
      </c>
      <c r="AU109" s="7">
        <v>243997646.38623559</v>
      </c>
      <c r="AV109" s="7">
        <v>242283911.16133314</v>
      </c>
      <c r="AW109" s="7">
        <f t="shared" si="223"/>
        <v>1713735.224902451</v>
      </c>
      <c r="AX109" s="7">
        <v>247440639.11169302</v>
      </c>
      <c r="AY109" s="7">
        <v>245604103.61313877</v>
      </c>
      <c r="AZ109" s="7">
        <f t="shared" si="224"/>
        <v>1836535.4985542595</v>
      </c>
      <c r="BA109" s="7">
        <v>250954495.73351568</v>
      </c>
      <c r="BB109" s="7">
        <v>248993969.19901618</v>
      </c>
      <c r="BC109" s="7">
        <f t="shared" si="225"/>
        <v>1960526.5344994962</v>
      </c>
      <c r="BD109" s="7">
        <v>254570454.58901885</v>
      </c>
      <c r="BE109" s="7">
        <v>252484725.29633617</v>
      </c>
      <c r="BF109" s="7">
        <f t="shared" si="226"/>
        <v>2085729.2926826775</v>
      </c>
      <c r="BG109" s="7">
        <v>258254872.3074944</v>
      </c>
      <c r="BH109" s="7">
        <v>256042737.57603353</v>
      </c>
      <c r="BI109" s="7">
        <f t="shared" si="227"/>
        <v>2212134.7314608693</v>
      </c>
      <c r="BJ109" s="7">
        <v>261938984.95590857</v>
      </c>
      <c r="BK109" s="7">
        <v>259599244.63386306</v>
      </c>
      <c r="BL109" s="7">
        <f t="shared" si="228"/>
        <v>2339740.322045505</v>
      </c>
      <c r="BM109" s="7">
        <v>265648966.68566948</v>
      </c>
      <c r="BN109" s="7">
        <v>263180398.9664804</v>
      </c>
      <c r="BO109" s="7">
        <f t="shared" si="229"/>
        <v>2468567.7191890776</v>
      </c>
      <c r="BP109" s="7">
        <v>269376430.24945164</v>
      </c>
      <c r="BQ109" s="7">
        <v>266777794.95772618</v>
      </c>
      <c r="BR109" s="7">
        <f t="shared" si="230"/>
        <v>2598635.2917254567</v>
      </c>
      <c r="BS109" s="7">
        <v>273235176.70843506</v>
      </c>
      <c r="BT109" s="7">
        <v>270505264.01012695</v>
      </c>
      <c r="BU109" s="7">
        <f t="shared" si="231"/>
        <v>2729912.6983081102</v>
      </c>
      <c r="BV109" s="7">
        <v>277232046.88944262</v>
      </c>
      <c r="BW109" s="7">
        <v>274369734.17806417</v>
      </c>
      <c r="BX109" s="7">
        <f t="shared" si="232"/>
        <v>2862312.7113784552</v>
      </c>
      <c r="BY109" s="7">
        <v>277232046.88944262</v>
      </c>
      <c r="BZ109" s="7">
        <v>274369734.17806417</v>
      </c>
      <c r="CA109" s="7">
        <f t="shared" si="233"/>
        <v>2862312.7113784552</v>
      </c>
    </row>
    <row r="110" spans="1:79" x14ac:dyDescent="0.25">
      <c r="A110" s="49" t="s">
        <v>154</v>
      </c>
      <c r="B110" s="7">
        <v>-695386.62</v>
      </c>
      <c r="C110" s="7">
        <v>-695386.62</v>
      </c>
      <c r="D110" s="7">
        <f t="shared" si="208"/>
        <v>0</v>
      </c>
      <c r="E110" s="7">
        <v>-695386.62</v>
      </c>
      <c r="F110" s="7">
        <v>-695386.62</v>
      </c>
      <c r="G110" s="7">
        <f t="shared" si="209"/>
        <v>0</v>
      </c>
      <c r="H110" s="7">
        <v>-695386.62</v>
      </c>
      <c r="I110" s="7">
        <v>-695386.62</v>
      </c>
      <c r="J110" s="7">
        <f t="shared" si="210"/>
        <v>0</v>
      </c>
      <c r="K110" s="7">
        <v>-695386.62</v>
      </c>
      <c r="L110" s="7">
        <v>-695386.62</v>
      </c>
      <c r="M110" s="7">
        <f t="shared" si="211"/>
        <v>0</v>
      </c>
      <c r="N110" s="7">
        <v>-695386.62</v>
      </c>
      <c r="O110" s="7">
        <v>-695386.62</v>
      </c>
      <c r="P110" s="7">
        <f t="shared" si="212"/>
        <v>0</v>
      </c>
      <c r="Q110" s="7">
        <v>-695386.62</v>
      </c>
      <c r="R110" s="7">
        <v>-695386.62</v>
      </c>
      <c r="S110" s="7">
        <f t="shared" si="213"/>
        <v>0</v>
      </c>
      <c r="T110" s="7">
        <v>-695386.62</v>
      </c>
      <c r="U110" s="7">
        <v>-695386.62</v>
      </c>
      <c r="V110" s="7">
        <f t="shared" si="214"/>
        <v>0</v>
      </c>
      <c r="W110" s="7">
        <v>-695386.62</v>
      </c>
      <c r="X110" s="7">
        <v>-695386.62</v>
      </c>
      <c r="Y110" s="7">
        <f t="shared" si="215"/>
        <v>0</v>
      </c>
      <c r="Z110" s="7">
        <v>-695386.62</v>
      </c>
      <c r="AA110" s="7">
        <v>-695386.62</v>
      </c>
      <c r="AB110" s="7">
        <f t="shared" si="216"/>
        <v>0</v>
      </c>
      <c r="AC110" s="7">
        <v>-695386.62</v>
      </c>
      <c r="AD110" s="7">
        <v>-695386.62</v>
      </c>
      <c r="AE110" s="7">
        <f t="shared" si="217"/>
        <v>0</v>
      </c>
      <c r="AF110" s="7">
        <v>-695386.62</v>
      </c>
      <c r="AG110" s="7">
        <v>-695386.62</v>
      </c>
      <c r="AH110" s="7">
        <f t="shared" si="218"/>
        <v>0</v>
      </c>
      <c r="AI110" s="7">
        <v>-695386.62</v>
      </c>
      <c r="AJ110" s="7">
        <v>-695386.62</v>
      </c>
      <c r="AK110" s="7">
        <f t="shared" si="219"/>
        <v>0</v>
      </c>
      <c r="AL110" s="7">
        <v>-8344639.4399999995</v>
      </c>
      <c r="AM110" s="7">
        <v>-8344639.4399999995</v>
      </c>
      <c r="AN110" s="7">
        <f t="shared" si="220"/>
        <v>0</v>
      </c>
      <c r="AO110" s="7">
        <v>-695386.62</v>
      </c>
      <c r="AP110" s="7">
        <v>-695386.62</v>
      </c>
      <c r="AQ110" s="7">
        <f t="shared" si="221"/>
        <v>0</v>
      </c>
      <c r="AR110" s="7">
        <v>-695386.62</v>
      </c>
      <c r="AS110" s="7">
        <v>-695386.62</v>
      </c>
      <c r="AT110" s="7">
        <f t="shared" si="222"/>
        <v>0</v>
      </c>
      <c r="AU110" s="7">
        <v>-695386.62</v>
      </c>
      <c r="AV110" s="7">
        <v>-695386.62</v>
      </c>
      <c r="AW110" s="7">
        <f t="shared" si="223"/>
        <v>0</v>
      </c>
      <c r="AX110" s="7">
        <v>-695386.62</v>
      </c>
      <c r="AY110" s="7">
        <v>-695386.62</v>
      </c>
      <c r="AZ110" s="7">
        <f t="shared" si="224"/>
        <v>0</v>
      </c>
      <c r="BA110" s="7">
        <v>-695386.62</v>
      </c>
      <c r="BB110" s="7">
        <v>-695386.62</v>
      </c>
      <c r="BC110" s="7">
        <f t="shared" si="225"/>
        <v>0</v>
      </c>
      <c r="BD110" s="7">
        <v>-695386.62</v>
      </c>
      <c r="BE110" s="7">
        <v>-695386.62</v>
      </c>
      <c r="BF110" s="7">
        <f t="shared" si="226"/>
        <v>0</v>
      </c>
      <c r="BG110" s="7">
        <v>-695386.62</v>
      </c>
      <c r="BH110" s="7">
        <v>-695386.62</v>
      </c>
      <c r="BI110" s="7">
        <f t="shared" si="227"/>
        <v>0</v>
      </c>
      <c r="BJ110" s="7">
        <v>-695386.62</v>
      </c>
      <c r="BK110" s="7">
        <v>-695386.62</v>
      </c>
      <c r="BL110" s="7">
        <f t="shared" si="228"/>
        <v>0</v>
      </c>
      <c r="BM110" s="7">
        <v>-695386.62</v>
      </c>
      <c r="BN110" s="7">
        <v>-695386.62</v>
      </c>
      <c r="BO110" s="7">
        <f t="shared" si="229"/>
        <v>0</v>
      </c>
      <c r="BP110" s="7">
        <v>-695386.62</v>
      </c>
      <c r="BQ110" s="7">
        <v>-695386.62</v>
      </c>
      <c r="BR110" s="7">
        <f t="shared" si="230"/>
        <v>0</v>
      </c>
      <c r="BS110" s="7">
        <v>-695386.62</v>
      </c>
      <c r="BT110" s="7">
        <v>-695386.62</v>
      </c>
      <c r="BU110" s="7">
        <f t="shared" si="231"/>
        <v>0</v>
      </c>
      <c r="BV110" s="7">
        <v>-695386.62</v>
      </c>
      <c r="BW110" s="7">
        <v>-695386.62</v>
      </c>
      <c r="BX110" s="7">
        <f t="shared" si="232"/>
        <v>0</v>
      </c>
      <c r="BY110" s="7">
        <v>-8344639.4399999995</v>
      </c>
      <c r="BZ110" s="7">
        <v>-8344639.4399999995</v>
      </c>
      <c r="CA110" s="7">
        <f t="shared" si="233"/>
        <v>0</v>
      </c>
    </row>
    <row r="112" spans="1:79" x14ac:dyDescent="0.25">
      <c r="A112" s="8" t="s">
        <v>166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</row>
    <row r="113" spans="1:79" x14ac:dyDescent="0.25">
      <c r="A113" s="49" t="s">
        <v>148</v>
      </c>
      <c r="B113" s="7">
        <v>5.5583333333333327E-3</v>
      </c>
      <c r="C113" s="7">
        <v>4.7499999999999999E-3</v>
      </c>
      <c r="D113" s="7">
        <f>B113 - C113</f>
        <v>8.0833333333333278E-4</v>
      </c>
      <c r="E113" s="7">
        <v>5.5583333333333327E-3</v>
      </c>
      <c r="F113" s="7">
        <v>4.7499999999999999E-3</v>
      </c>
      <c r="G113" s="7">
        <f>E113 - F113</f>
        <v>8.0833333333333278E-4</v>
      </c>
      <c r="H113" s="7">
        <v>5.5583333333333327E-3</v>
      </c>
      <c r="I113" s="7">
        <v>4.7499999999999999E-3</v>
      </c>
      <c r="J113" s="7">
        <f>H113 - I113</f>
        <v>8.0833333333333278E-4</v>
      </c>
      <c r="K113" s="7">
        <v>5.5583333333333327E-3</v>
      </c>
      <c r="L113" s="7">
        <v>4.7499999999999999E-3</v>
      </c>
      <c r="M113" s="7">
        <f>K113 - L113</f>
        <v>8.0833333333333278E-4</v>
      </c>
      <c r="N113" s="7">
        <v>5.5583333333333327E-3</v>
      </c>
      <c r="O113" s="7">
        <v>4.7499999999999999E-3</v>
      </c>
      <c r="P113" s="7">
        <f>N113 - O113</f>
        <v>8.0833333333333278E-4</v>
      </c>
      <c r="Q113" s="7">
        <v>5.5583333333333327E-3</v>
      </c>
      <c r="R113" s="7">
        <v>4.7499999999999999E-3</v>
      </c>
      <c r="S113" s="7">
        <f>Q113 - R113</f>
        <v>8.0833333333333278E-4</v>
      </c>
      <c r="T113" s="7">
        <v>5.5583333333333327E-3</v>
      </c>
      <c r="U113" s="7">
        <v>4.7499999999999999E-3</v>
      </c>
      <c r="V113" s="7">
        <f>T113 - U113</f>
        <v>8.0833333333333278E-4</v>
      </c>
      <c r="W113" s="7">
        <v>5.5583333333333327E-3</v>
      </c>
      <c r="X113" s="7">
        <v>4.7499999999999999E-3</v>
      </c>
      <c r="Y113" s="7">
        <f>W113 - X113</f>
        <v>8.0833333333333278E-4</v>
      </c>
      <c r="Z113" s="7">
        <v>5.5583333333333327E-3</v>
      </c>
      <c r="AA113" s="7">
        <v>4.7499999999999999E-3</v>
      </c>
      <c r="AB113" s="7">
        <f>Z113 - AA113</f>
        <v>8.0833333333333278E-4</v>
      </c>
      <c r="AC113" s="7">
        <v>5.5583333333333327E-3</v>
      </c>
      <c r="AD113" s="7">
        <v>4.7499999999999999E-3</v>
      </c>
      <c r="AE113" s="7">
        <f>AC113 - AD113</f>
        <v>8.0833333333333278E-4</v>
      </c>
      <c r="AF113" s="7">
        <v>5.5583333333333327E-3</v>
      </c>
      <c r="AG113" s="7">
        <v>4.7499999999999999E-3</v>
      </c>
      <c r="AH113" s="7">
        <f>AF113 - AG113</f>
        <v>8.0833333333333278E-4</v>
      </c>
      <c r="AI113" s="7">
        <v>5.5583333333333327E-3</v>
      </c>
      <c r="AJ113" s="7">
        <v>4.7499999999999999E-3</v>
      </c>
      <c r="AK113" s="7">
        <f>AI113 - AJ113</f>
        <v>8.0833333333333278E-4</v>
      </c>
      <c r="AL113" s="7">
        <v>5.5583333333333327E-3</v>
      </c>
      <c r="AM113" s="7">
        <v>4.7499999999999999E-3</v>
      </c>
      <c r="AN113" s="7">
        <f>AL113 - AM113</f>
        <v>8.0833333333333278E-4</v>
      </c>
      <c r="AO113" s="7">
        <v>5.5583333333333327E-3</v>
      </c>
      <c r="AP113" s="7">
        <v>4.7499999999999999E-3</v>
      </c>
      <c r="AQ113" s="7">
        <f>AO113 - AP113</f>
        <v>8.0833333333333278E-4</v>
      </c>
      <c r="AR113" s="7">
        <v>5.5583333333333327E-3</v>
      </c>
      <c r="AS113" s="7">
        <v>4.7499999999999999E-3</v>
      </c>
      <c r="AT113" s="7">
        <f>AR113 - AS113</f>
        <v>8.0833333333333278E-4</v>
      </c>
      <c r="AU113" s="7">
        <v>5.5583333333333327E-3</v>
      </c>
      <c r="AV113" s="7">
        <v>4.7499999999999999E-3</v>
      </c>
      <c r="AW113" s="7">
        <f>AU113 - AV113</f>
        <v>8.0833333333333278E-4</v>
      </c>
      <c r="AX113" s="7">
        <v>5.5583333333333327E-3</v>
      </c>
      <c r="AY113" s="7">
        <v>4.7499999999999999E-3</v>
      </c>
      <c r="AZ113" s="7">
        <f>AX113 - AY113</f>
        <v>8.0833333333333278E-4</v>
      </c>
      <c r="BA113" s="7">
        <v>5.5583333333333327E-3</v>
      </c>
      <c r="BB113" s="7">
        <v>4.7499999999999999E-3</v>
      </c>
      <c r="BC113" s="7">
        <f>BA113 - BB113</f>
        <v>8.0833333333333278E-4</v>
      </c>
      <c r="BD113" s="7">
        <v>5.5583333333333327E-3</v>
      </c>
      <c r="BE113" s="7">
        <v>4.7499999999999999E-3</v>
      </c>
      <c r="BF113" s="7">
        <f>BD113 - BE113</f>
        <v>8.0833333333333278E-4</v>
      </c>
      <c r="BG113" s="7">
        <v>5.5583333333333327E-3</v>
      </c>
      <c r="BH113" s="7">
        <v>4.7499999999999999E-3</v>
      </c>
      <c r="BI113" s="7">
        <f>BG113 - BH113</f>
        <v>8.0833333333333278E-4</v>
      </c>
      <c r="BJ113" s="7">
        <v>5.5583333333333327E-3</v>
      </c>
      <c r="BK113" s="7">
        <v>4.7499999999999999E-3</v>
      </c>
      <c r="BL113" s="7">
        <f>BJ113 - BK113</f>
        <v>8.0833333333333278E-4</v>
      </c>
      <c r="BM113" s="7">
        <v>5.5583333333333327E-3</v>
      </c>
      <c r="BN113" s="7">
        <v>4.7499999999999999E-3</v>
      </c>
      <c r="BO113" s="7">
        <f>BM113 - BN113</f>
        <v>8.0833333333333278E-4</v>
      </c>
      <c r="BP113" s="7">
        <v>5.5583333333333327E-3</v>
      </c>
      <c r="BQ113" s="7">
        <v>4.7499999999999999E-3</v>
      </c>
      <c r="BR113" s="7">
        <f>BP113 - BQ113</f>
        <v>8.0833333333333278E-4</v>
      </c>
      <c r="BS113" s="7">
        <v>5.5583333333333327E-3</v>
      </c>
      <c r="BT113" s="7">
        <v>4.7499999999999999E-3</v>
      </c>
      <c r="BU113" s="7">
        <f>BS113 - BT113</f>
        <v>8.0833333333333278E-4</v>
      </c>
      <c r="BV113" s="7">
        <v>5.5583333333333327E-3</v>
      </c>
      <c r="BW113" s="7">
        <v>4.7499999999999999E-3</v>
      </c>
      <c r="BX113" s="7">
        <f>BV113 - BW113</f>
        <v>8.0833333333333278E-4</v>
      </c>
      <c r="BY113" s="7">
        <v>5.5583333333333327E-3</v>
      </c>
      <c r="BZ113" s="7">
        <v>4.7499999999999999E-3</v>
      </c>
      <c r="CA113" s="7">
        <f>BY113 - BZ113</f>
        <v>8.0833333333333278E-4</v>
      </c>
    </row>
    <row r="114" spans="1:79" x14ac:dyDescent="0.25">
      <c r="A114" s="49" t="s">
        <v>151</v>
      </c>
      <c r="B114" s="7">
        <v>-9855.35</v>
      </c>
      <c r="C114" s="7">
        <v>-9855.35</v>
      </c>
      <c r="D114" s="7">
        <f>B114 - C114</f>
        <v>0</v>
      </c>
      <c r="E114" s="7">
        <v>-9855.35</v>
      </c>
      <c r="F114" s="7">
        <v>-9855.35</v>
      </c>
      <c r="G114" s="7">
        <f>E114 - F114</f>
        <v>0</v>
      </c>
      <c r="H114" s="7">
        <v>-9855.35</v>
      </c>
      <c r="I114" s="7">
        <v>-9855.35</v>
      </c>
      <c r="J114" s="7">
        <f>H114 - I114</f>
        <v>0</v>
      </c>
      <c r="K114" s="7">
        <v>-9855.35</v>
      </c>
      <c r="L114" s="7">
        <v>-9855.35</v>
      </c>
      <c r="M114" s="7">
        <f>K114 - L114</f>
        <v>0</v>
      </c>
      <c r="N114" s="7">
        <v>-9855.35</v>
      </c>
      <c r="O114" s="7">
        <v>-9855.35</v>
      </c>
      <c r="P114" s="7">
        <f>N114 - O114</f>
        <v>0</v>
      </c>
      <c r="Q114" s="7">
        <v>-9855.35</v>
      </c>
      <c r="R114" s="7">
        <v>-9855.35</v>
      </c>
      <c r="S114" s="7">
        <f>Q114 - R114</f>
        <v>0</v>
      </c>
      <c r="T114" s="7">
        <v>-9855.35</v>
      </c>
      <c r="U114" s="7">
        <v>-9855.35</v>
      </c>
      <c r="V114" s="7">
        <f>T114 - U114</f>
        <v>0</v>
      </c>
      <c r="W114" s="7">
        <v>-9855.35</v>
      </c>
      <c r="X114" s="7">
        <v>-9855.35</v>
      </c>
      <c r="Y114" s="7">
        <f>W114 - X114</f>
        <v>0</v>
      </c>
      <c r="Z114" s="7">
        <v>-9855.35</v>
      </c>
      <c r="AA114" s="7">
        <v>-9855.35</v>
      </c>
      <c r="AB114" s="7">
        <f>Z114 - AA114</f>
        <v>0</v>
      </c>
      <c r="AC114" s="7">
        <v>-9855.35</v>
      </c>
      <c r="AD114" s="7">
        <v>-9855.35</v>
      </c>
      <c r="AE114" s="7">
        <f>AC114 - AD114</f>
        <v>0</v>
      </c>
      <c r="AF114" s="7">
        <v>-9855.35</v>
      </c>
      <c r="AG114" s="7">
        <v>-9855.35</v>
      </c>
      <c r="AH114" s="7">
        <f>AF114 - AG114</f>
        <v>0</v>
      </c>
      <c r="AI114" s="7">
        <v>-9855.35</v>
      </c>
      <c r="AJ114" s="7">
        <v>-9855.35</v>
      </c>
      <c r="AK114" s="7">
        <f>AI114 - AJ114</f>
        <v>0</v>
      </c>
      <c r="AL114" s="7">
        <v>-9855.35</v>
      </c>
      <c r="AM114" s="7">
        <v>-9855.35</v>
      </c>
      <c r="AN114" s="7">
        <f>AL114 - AM114</f>
        <v>0</v>
      </c>
      <c r="AO114" s="7">
        <v>-9855.35</v>
      </c>
      <c r="AP114" s="7">
        <v>-9855.35</v>
      </c>
      <c r="AQ114" s="7">
        <f>AO114 - AP114</f>
        <v>0</v>
      </c>
      <c r="AR114" s="7">
        <v>-9855.35</v>
      </c>
      <c r="AS114" s="7">
        <v>-9855.35</v>
      </c>
      <c r="AT114" s="7">
        <f>AR114 - AS114</f>
        <v>0</v>
      </c>
      <c r="AU114" s="7">
        <v>-9855.35</v>
      </c>
      <c r="AV114" s="7">
        <v>-9855.35</v>
      </c>
      <c r="AW114" s="7">
        <f>AU114 - AV114</f>
        <v>0</v>
      </c>
      <c r="AX114" s="7">
        <v>-9855.35</v>
      </c>
      <c r="AY114" s="7">
        <v>-9855.35</v>
      </c>
      <c r="AZ114" s="7">
        <f>AX114 - AY114</f>
        <v>0</v>
      </c>
      <c r="BA114" s="7">
        <v>-9855.35</v>
      </c>
      <c r="BB114" s="7">
        <v>-9855.35</v>
      </c>
      <c r="BC114" s="7">
        <f>BA114 - BB114</f>
        <v>0</v>
      </c>
      <c r="BD114" s="7">
        <v>-9855.35</v>
      </c>
      <c r="BE114" s="7">
        <v>-9855.35</v>
      </c>
      <c r="BF114" s="7">
        <f>BD114 - BE114</f>
        <v>0</v>
      </c>
      <c r="BG114" s="7">
        <v>-9855.35</v>
      </c>
      <c r="BH114" s="7">
        <v>-9855.35</v>
      </c>
      <c r="BI114" s="7">
        <f>BG114 - BH114</f>
        <v>0</v>
      </c>
      <c r="BJ114" s="7">
        <v>-9855.35</v>
      </c>
      <c r="BK114" s="7">
        <v>-9855.35</v>
      </c>
      <c r="BL114" s="7">
        <f>BJ114 - BK114</f>
        <v>0</v>
      </c>
      <c r="BM114" s="7">
        <v>-9855.35</v>
      </c>
      <c r="BN114" s="7">
        <v>-9855.35</v>
      </c>
      <c r="BO114" s="7">
        <f>BM114 - BN114</f>
        <v>0</v>
      </c>
      <c r="BP114" s="7">
        <v>-9855.35</v>
      </c>
      <c r="BQ114" s="7">
        <v>-9855.35</v>
      </c>
      <c r="BR114" s="7">
        <f>BP114 - BQ114</f>
        <v>0</v>
      </c>
      <c r="BS114" s="7">
        <v>-9855.35</v>
      </c>
      <c r="BT114" s="7">
        <v>-9855.35</v>
      </c>
      <c r="BU114" s="7">
        <f>BS114 - BT114</f>
        <v>0</v>
      </c>
      <c r="BV114" s="7">
        <v>-9855.35</v>
      </c>
      <c r="BW114" s="7">
        <v>-9855.35</v>
      </c>
      <c r="BX114" s="7">
        <f>BV114 - BW114</f>
        <v>0</v>
      </c>
      <c r="BY114" s="7">
        <v>-9855.35</v>
      </c>
      <c r="BZ114" s="7">
        <v>-9855.35</v>
      </c>
      <c r="CA114" s="7">
        <f>BY114 - BZ114</f>
        <v>0</v>
      </c>
    </row>
    <row r="115" spans="1:79" x14ac:dyDescent="0.25">
      <c r="A115" s="49" t="s">
        <v>152</v>
      </c>
      <c r="B115" s="7">
        <v>8961739.4099999983</v>
      </c>
      <c r="C115" s="7">
        <v>8961739.4099999983</v>
      </c>
      <c r="D115" s="7">
        <f>B115 - C115</f>
        <v>0</v>
      </c>
      <c r="E115" s="7">
        <v>8961739.4099999983</v>
      </c>
      <c r="F115" s="7">
        <v>8961739.4099999983</v>
      </c>
      <c r="G115" s="7">
        <f>E115 - F115</f>
        <v>0</v>
      </c>
      <c r="H115" s="7">
        <v>8961739.4099999983</v>
      </c>
      <c r="I115" s="7">
        <v>8961739.4099999983</v>
      </c>
      <c r="J115" s="7">
        <f>H115 - I115</f>
        <v>0</v>
      </c>
      <c r="K115" s="7">
        <v>8961739.4099999983</v>
      </c>
      <c r="L115" s="7">
        <v>8961739.4099999983</v>
      </c>
      <c r="M115" s="7">
        <f>K115 - L115</f>
        <v>0</v>
      </c>
      <c r="N115" s="7">
        <v>8961739.4099999983</v>
      </c>
      <c r="O115" s="7">
        <v>8961739.4099999983</v>
      </c>
      <c r="P115" s="7">
        <f>N115 - O115</f>
        <v>0</v>
      </c>
      <c r="Q115" s="7">
        <v>8961739.4099999983</v>
      </c>
      <c r="R115" s="7">
        <v>8961739.4099999983</v>
      </c>
      <c r="S115" s="7">
        <f>Q115 - R115</f>
        <v>0</v>
      </c>
      <c r="T115" s="7">
        <v>8961739.4099999983</v>
      </c>
      <c r="U115" s="7">
        <v>8961739.4099999983</v>
      </c>
      <c r="V115" s="7">
        <f>T115 - U115</f>
        <v>0</v>
      </c>
      <c r="W115" s="7">
        <v>8961739.4099999983</v>
      </c>
      <c r="X115" s="7">
        <v>8961739.4099999983</v>
      </c>
      <c r="Y115" s="7">
        <f>W115 - X115</f>
        <v>0</v>
      </c>
      <c r="Z115" s="7">
        <v>8961739.4099999983</v>
      </c>
      <c r="AA115" s="7">
        <v>8961739.4099999983</v>
      </c>
      <c r="AB115" s="7">
        <f>Z115 - AA115</f>
        <v>0</v>
      </c>
      <c r="AC115" s="7">
        <v>8961739.4099999983</v>
      </c>
      <c r="AD115" s="7">
        <v>8961739.4099999983</v>
      </c>
      <c r="AE115" s="7">
        <f>AC115 - AD115</f>
        <v>0</v>
      </c>
      <c r="AF115" s="7">
        <v>8961739.4099999983</v>
      </c>
      <c r="AG115" s="7">
        <v>8961739.4099999983</v>
      </c>
      <c r="AH115" s="7">
        <f>AF115 - AG115</f>
        <v>0</v>
      </c>
      <c r="AI115" s="7">
        <v>8961739.4099999983</v>
      </c>
      <c r="AJ115" s="7">
        <v>8961739.4099999983</v>
      </c>
      <c r="AK115" s="7">
        <f>AI115 - AJ115</f>
        <v>0</v>
      </c>
      <c r="AL115" s="7">
        <v>8961739.4099999983</v>
      </c>
      <c r="AM115" s="7">
        <v>8961739.4099999983</v>
      </c>
      <c r="AN115" s="7">
        <f>AL115 - AM115</f>
        <v>0</v>
      </c>
      <c r="AO115" s="7">
        <v>8961739.4099999983</v>
      </c>
      <c r="AP115" s="7">
        <v>8961739.4099999983</v>
      </c>
      <c r="AQ115" s="7">
        <f>AO115 - AP115</f>
        <v>0</v>
      </c>
      <c r="AR115" s="7">
        <v>8961739.4099999983</v>
      </c>
      <c r="AS115" s="7">
        <v>8961739.4099999983</v>
      </c>
      <c r="AT115" s="7">
        <f>AR115 - AS115</f>
        <v>0</v>
      </c>
      <c r="AU115" s="7">
        <v>8961739.4099999983</v>
      </c>
      <c r="AV115" s="7">
        <v>8961739.4099999983</v>
      </c>
      <c r="AW115" s="7">
        <f>AU115 - AV115</f>
        <v>0</v>
      </c>
      <c r="AX115" s="7">
        <v>8961739.4099999983</v>
      </c>
      <c r="AY115" s="7">
        <v>8961739.4099999983</v>
      </c>
      <c r="AZ115" s="7">
        <f>AX115 - AY115</f>
        <v>0</v>
      </c>
      <c r="BA115" s="7">
        <v>8961739.4099999983</v>
      </c>
      <c r="BB115" s="7">
        <v>8961739.4099999983</v>
      </c>
      <c r="BC115" s="7">
        <f>BA115 - BB115</f>
        <v>0</v>
      </c>
      <c r="BD115" s="7">
        <v>8961739.4099999983</v>
      </c>
      <c r="BE115" s="7">
        <v>8961739.4099999983</v>
      </c>
      <c r="BF115" s="7">
        <f>BD115 - BE115</f>
        <v>0</v>
      </c>
      <c r="BG115" s="7">
        <v>8961739.4099999983</v>
      </c>
      <c r="BH115" s="7">
        <v>8961739.4099999983</v>
      </c>
      <c r="BI115" s="7">
        <f>BG115 - BH115</f>
        <v>0</v>
      </c>
      <c r="BJ115" s="7">
        <v>8961739.4099999983</v>
      </c>
      <c r="BK115" s="7">
        <v>8961739.4099999983</v>
      </c>
      <c r="BL115" s="7">
        <f>BJ115 - BK115</f>
        <v>0</v>
      </c>
      <c r="BM115" s="7">
        <v>8961739.4099999983</v>
      </c>
      <c r="BN115" s="7">
        <v>8961739.4099999983</v>
      </c>
      <c r="BO115" s="7">
        <f>BM115 - BN115</f>
        <v>0</v>
      </c>
      <c r="BP115" s="7">
        <v>8961739.4099999983</v>
      </c>
      <c r="BQ115" s="7">
        <v>8961739.4099999983</v>
      </c>
      <c r="BR115" s="7">
        <f>BP115 - BQ115</f>
        <v>0</v>
      </c>
      <c r="BS115" s="7">
        <v>8961739.4099999983</v>
      </c>
      <c r="BT115" s="7">
        <v>8961739.4099999983</v>
      </c>
      <c r="BU115" s="7">
        <f>BS115 - BT115</f>
        <v>0</v>
      </c>
      <c r="BV115" s="7">
        <v>8961739.4099999983</v>
      </c>
      <c r="BW115" s="7">
        <v>8961739.4099999983</v>
      </c>
      <c r="BX115" s="7">
        <f>BV115 - BW115</f>
        <v>0</v>
      </c>
      <c r="BY115" s="7">
        <v>8961739.4099999983</v>
      </c>
      <c r="BZ115" s="7">
        <v>8961739.4099999983</v>
      </c>
      <c r="CA115" s="7">
        <f>BY115 - BZ115</f>
        <v>0</v>
      </c>
    </row>
    <row r="117" spans="1:79" x14ac:dyDescent="0.25">
      <c r="A117" s="8" t="s">
        <v>167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</row>
    <row r="118" spans="1:79" x14ac:dyDescent="0.25">
      <c r="A118" s="49" t="s">
        <v>148</v>
      </c>
      <c r="B118" s="7">
        <v>3.7049999999999993E-2</v>
      </c>
      <c r="C118" s="7">
        <v>3.2523333333333335E-2</v>
      </c>
      <c r="D118" s="7">
        <f t="shared" ref="D118:D124" si="234">B118 - C118</f>
        <v>4.526666666666658E-3</v>
      </c>
      <c r="E118" s="7">
        <v>3.7049999999999993E-2</v>
      </c>
      <c r="F118" s="7">
        <v>3.2523333333333335E-2</v>
      </c>
      <c r="G118" s="7">
        <f t="shared" ref="G118:G124" si="235">E118 - F118</f>
        <v>4.526666666666658E-3</v>
      </c>
      <c r="H118" s="7">
        <v>3.7049999999999993E-2</v>
      </c>
      <c r="I118" s="7">
        <v>3.2523333333333335E-2</v>
      </c>
      <c r="J118" s="7">
        <f t="shared" ref="J118:J124" si="236">H118 - I118</f>
        <v>4.526666666666658E-3</v>
      </c>
      <c r="K118" s="7">
        <v>3.7049999999999993E-2</v>
      </c>
      <c r="L118" s="7">
        <v>3.2523333333333335E-2</v>
      </c>
      <c r="M118" s="7">
        <f t="shared" ref="M118:M124" si="237">K118 - L118</f>
        <v>4.526666666666658E-3</v>
      </c>
      <c r="N118" s="7">
        <v>3.7049999999999993E-2</v>
      </c>
      <c r="O118" s="7">
        <v>3.2523333333333335E-2</v>
      </c>
      <c r="P118" s="7">
        <f t="shared" ref="P118:P124" si="238">N118 - O118</f>
        <v>4.526666666666658E-3</v>
      </c>
      <c r="Q118" s="7">
        <v>3.7049999999999993E-2</v>
      </c>
      <c r="R118" s="7">
        <v>3.2523333333333335E-2</v>
      </c>
      <c r="S118" s="7">
        <f t="shared" ref="S118:S124" si="239">Q118 - R118</f>
        <v>4.526666666666658E-3</v>
      </c>
      <c r="T118" s="7">
        <v>3.7049999999999993E-2</v>
      </c>
      <c r="U118" s="7">
        <v>3.2523333333333335E-2</v>
      </c>
      <c r="V118" s="7">
        <f t="shared" ref="V118:V124" si="240">T118 - U118</f>
        <v>4.526666666666658E-3</v>
      </c>
      <c r="W118" s="7">
        <v>3.7049999999999993E-2</v>
      </c>
      <c r="X118" s="7">
        <v>3.2523333333333335E-2</v>
      </c>
      <c r="Y118" s="7">
        <f t="shared" ref="Y118:Y124" si="241">W118 - X118</f>
        <v>4.526666666666658E-3</v>
      </c>
      <c r="Z118" s="7">
        <v>3.7049999999999993E-2</v>
      </c>
      <c r="AA118" s="7">
        <v>3.2523333333333335E-2</v>
      </c>
      <c r="AB118" s="7">
        <f t="shared" ref="AB118:AB124" si="242">Z118 - AA118</f>
        <v>4.526666666666658E-3</v>
      </c>
      <c r="AC118" s="7">
        <v>3.7049999999999993E-2</v>
      </c>
      <c r="AD118" s="7">
        <v>3.2523333333333335E-2</v>
      </c>
      <c r="AE118" s="7">
        <f t="shared" ref="AE118:AE124" si="243">AC118 - AD118</f>
        <v>4.526666666666658E-3</v>
      </c>
      <c r="AF118" s="7">
        <v>3.7049999999999993E-2</v>
      </c>
      <c r="AG118" s="7">
        <v>3.2523333333333335E-2</v>
      </c>
      <c r="AH118" s="7">
        <f t="shared" ref="AH118:AH124" si="244">AF118 - AG118</f>
        <v>4.526666666666658E-3</v>
      </c>
      <c r="AI118" s="7">
        <v>3.7049999999999993E-2</v>
      </c>
      <c r="AJ118" s="7">
        <v>3.2523333333333335E-2</v>
      </c>
      <c r="AK118" s="7">
        <f t="shared" ref="AK118:AK124" si="245">AI118 - AJ118</f>
        <v>4.526666666666658E-3</v>
      </c>
      <c r="AL118" s="7">
        <v>3.7049999999999993E-2</v>
      </c>
      <c r="AM118" s="7">
        <v>3.2523333333333335E-2</v>
      </c>
      <c r="AN118" s="7">
        <f t="shared" ref="AN118:AN124" si="246">AL118 - AM118</f>
        <v>4.526666666666658E-3</v>
      </c>
      <c r="AO118" s="7">
        <v>3.7049999999999993E-2</v>
      </c>
      <c r="AP118" s="7">
        <v>3.2523333333333335E-2</v>
      </c>
      <c r="AQ118" s="7">
        <f t="shared" ref="AQ118:AQ124" si="247">AO118 - AP118</f>
        <v>4.526666666666658E-3</v>
      </c>
      <c r="AR118" s="7">
        <v>3.7049999999999993E-2</v>
      </c>
      <c r="AS118" s="7">
        <v>3.2523333333333335E-2</v>
      </c>
      <c r="AT118" s="7">
        <f t="shared" ref="AT118:AT124" si="248">AR118 - AS118</f>
        <v>4.526666666666658E-3</v>
      </c>
      <c r="AU118" s="7">
        <v>3.7049999999999993E-2</v>
      </c>
      <c r="AV118" s="7">
        <v>3.2523333333333335E-2</v>
      </c>
      <c r="AW118" s="7">
        <f t="shared" ref="AW118:AW124" si="249">AU118 - AV118</f>
        <v>4.526666666666658E-3</v>
      </c>
      <c r="AX118" s="7">
        <v>3.7049999999999993E-2</v>
      </c>
      <c r="AY118" s="7">
        <v>3.2523333333333335E-2</v>
      </c>
      <c r="AZ118" s="7">
        <f t="shared" ref="AZ118:AZ124" si="250">AX118 - AY118</f>
        <v>4.526666666666658E-3</v>
      </c>
      <c r="BA118" s="7">
        <v>3.7049999999999993E-2</v>
      </c>
      <c r="BB118" s="7">
        <v>3.2523333333333335E-2</v>
      </c>
      <c r="BC118" s="7">
        <f t="shared" ref="BC118:BC124" si="251">BA118 - BB118</f>
        <v>4.526666666666658E-3</v>
      </c>
      <c r="BD118" s="7">
        <v>3.7049999999999993E-2</v>
      </c>
      <c r="BE118" s="7">
        <v>3.2523333333333335E-2</v>
      </c>
      <c r="BF118" s="7">
        <f t="shared" ref="BF118:BF124" si="252">BD118 - BE118</f>
        <v>4.526666666666658E-3</v>
      </c>
      <c r="BG118" s="7">
        <v>3.7049999999999993E-2</v>
      </c>
      <c r="BH118" s="7">
        <v>3.2523333333333335E-2</v>
      </c>
      <c r="BI118" s="7">
        <f t="shared" ref="BI118:BI124" si="253">BG118 - BH118</f>
        <v>4.526666666666658E-3</v>
      </c>
      <c r="BJ118" s="7">
        <v>3.7049999999999993E-2</v>
      </c>
      <c r="BK118" s="7">
        <v>3.2523333333333335E-2</v>
      </c>
      <c r="BL118" s="7">
        <f t="shared" ref="BL118:BL124" si="254">BJ118 - BK118</f>
        <v>4.526666666666658E-3</v>
      </c>
      <c r="BM118" s="7">
        <v>3.7049999999999993E-2</v>
      </c>
      <c r="BN118" s="7">
        <v>3.2523333333333335E-2</v>
      </c>
      <c r="BO118" s="7">
        <f t="shared" ref="BO118:BO124" si="255">BM118 - BN118</f>
        <v>4.526666666666658E-3</v>
      </c>
      <c r="BP118" s="7">
        <v>3.7049999999999993E-2</v>
      </c>
      <c r="BQ118" s="7">
        <v>3.2523333333333335E-2</v>
      </c>
      <c r="BR118" s="7">
        <f t="shared" ref="BR118:BR124" si="256">BP118 - BQ118</f>
        <v>4.526666666666658E-3</v>
      </c>
      <c r="BS118" s="7">
        <v>3.7049999999999993E-2</v>
      </c>
      <c r="BT118" s="7">
        <v>3.2523333333333335E-2</v>
      </c>
      <c r="BU118" s="7">
        <f t="shared" ref="BU118:BU124" si="257">BS118 - BT118</f>
        <v>4.526666666666658E-3</v>
      </c>
      <c r="BV118" s="7">
        <v>3.7049999999999993E-2</v>
      </c>
      <c r="BW118" s="7">
        <v>3.2523333333333335E-2</v>
      </c>
      <c r="BX118" s="7">
        <f t="shared" ref="BX118:BX124" si="258">BV118 - BW118</f>
        <v>4.526666666666658E-3</v>
      </c>
      <c r="BY118" s="7">
        <v>3.7049999999999993E-2</v>
      </c>
      <c r="BZ118" s="7">
        <v>3.2523333333333335E-2</v>
      </c>
      <c r="CA118" s="7">
        <f t="shared" ref="CA118:CA124" si="259">BY118 - BZ118</f>
        <v>4.526666666666658E-3</v>
      </c>
    </row>
    <row r="119" spans="1:79" x14ac:dyDescent="0.25">
      <c r="A119" s="49" t="s">
        <v>29</v>
      </c>
      <c r="B119" s="7">
        <v>258151.16229150002</v>
      </c>
      <c r="C119" s="7">
        <v>271738.06557000004</v>
      </c>
      <c r="D119" s="7">
        <f t="shared" si="234"/>
        <v>-13586.903278500016</v>
      </c>
      <c r="E119" s="7">
        <v>258151.16229150002</v>
      </c>
      <c r="F119" s="7">
        <v>271738.06557000004</v>
      </c>
      <c r="G119" s="7">
        <f t="shared" si="235"/>
        <v>-13586.903278500016</v>
      </c>
      <c r="H119" s="7">
        <v>258151.16229150002</v>
      </c>
      <c r="I119" s="7">
        <v>271738.06557000004</v>
      </c>
      <c r="J119" s="7">
        <f t="shared" si="236"/>
        <v>-13586.903278500016</v>
      </c>
      <c r="K119" s="7">
        <v>258151.16229150002</v>
      </c>
      <c r="L119" s="7">
        <v>271738.06557000004</v>
      </c>
      <c r="M119" s="7">
        <f t="shared" si="237"/>
        <v>-13586.903278500016</v>
      </c>
      <c r="N119" s="7">
        <v>258151.16229150002</v>
      </c>
      <c r="O119" s="7">
        <v>271738.06557000004</v>
      </c>
      <c r="P119" s="7">
        <f t="shared" si="238"/>
        <v>-13586.903278500016</v>
      </c>
      <c r="Q119" s="7">
        <v>258151.16229150002</v>
      </c>
      <c r="R119" s="7">
        <v>271738.06557000004</v>
      </c>
      <c r="S119" s="7">
        <f t="shared" si="239"/>
        <v>-13586.903278500016</v>
      </c>
      <c r="T119" s="7">
        <v>258151.16229150002</v>
      </c>
      <c r="U119" s="7">
        <v>271738.06557000004</v>
      </c>
      <c r="V119" s="7">
        <f t="shared" si="240"/>
        <v>-13586.903278500016</v>
      </c>
      <c r="W119" s="7">
        <v>258151.16229150002</v>
      </c>
      <c r="X119" s="7">
        <v>271738.06557000004</v>
      </c>
      <c r="Y119" s="7">
        <f t="shared" si="241"/>
        <v>-13586.903278500016</v>
      </c>
      <c r="Z119" s="7">
        <v>258151.16229150002</v>
      </c>
      <c r="AA119" s="7">
        <v>271738.06557000004</v>
      </c>
      <c r="AB119" s="7">
        <f t="shared" si="242"/>
        <v>-13586.903278500016</v>
      </c>
      <c r="AC119" s="7">
        <v>258151.16229150002</v>
      </c>
      <c r="AD119" s="7">
        <v>271738.06557000004</v>
      </c>
      <c r="AE119" s="7">
        <f t="shared" si="243"/>
        <v>-13586.903278500016</v>
      </c>
      <c r="AF119" s="7">
        <v>258151.16229150002</v>
      </c>
      <c r="AG119" s="7">
        <v>271738.06557000004</v>
      </c>
      <c r="AH119" s="7">
        <f t="shared" si="244"/>
        <v>-13586.903278500016</v>
      </c>
      <c r="AI119" s="7">
        <v>258151.16229150002</v>
      </c>
      <c r="AJ119" s="7">
        <v>271738.06557000004</v>
      </c>
      <c r="AK119" s="7">
        <f t="shared" si="245"/>
        <v>-13586.903278500016</v>
      </c>
      <c r="AL119" s="7">
        <v>3097813.9474979998</v>
      </c>
      <c r="AM119" s="7">
        <v>3260856.7868400002</v>
      </c>
      <c r="AN119" s="7">
        <f t="shared" si="246"/>
        <v>-163042.83934200043</v>
      </c>
      <c r="AO119" s="7">
        <v>258151.16229150002</v>
      </c>
      <c r="AP119" s="7">
        <v>271738.06557000004</v>
      </c>
      <c r="AQ119" s="7">
        <f t="shared" si="247"/>
        <v>-13586.903278500016</v>
      </c>
      <c r="AR119" s="7">
        <v>258151.16229150002</v>
      </c>
      <c r="AS119" s="7">
        <v>271738.06557000004</v>
      </c>
      <c r="AT119" s="7">
        <f t="shared" si="248"/>
        <v>-13586.903278500016</v>
      </c>
      <c r="AU119" s="7">
        <v>258151.16229150002</v>
      </c>
      <c r="AV119" s="7">
        <v>271738.06557000004</v>
      </c>
      <c r="AW119" s="7">
        <f t="shared" si="249"/>
        <v>-13586.903278500016</v>
      </c>
      <c r="AX119" s="7">
        <v>258151.16229150002</v>
      </c>
      <c r="AY119" s="7">
        <v>271738.06557000004</v>
      </c>
      <c r="AZ119" s="7">
        <f t="shared" si="250"/>
        <v>-13586.903278500016</v>
      </c>
      <c r="BA119" s="7">
        <v>258151.16229150002</v>
      </c>
      <c r="BB119" s="7">
        <v>271738.06557000004</v>
      </c>
      <c r="BC119" s="7">
        <f t="shared" si="251"/>
        <v>-13586.903278500016</v>
      </c>
      <c r="BD119" s="7">
        <v>258151.16229150002</v>
      </c>
      <c r="BE119" s="7">
        <v>271738.06557000004</v>
      </c>
      <c r="BF119" s="7">
        <f t="shared" si="252"/>
        <v>-13586.903278500016</v>
      </c>
      <c r="BG119" s="7">
        <v>258151.16229150002</v>
      </c>
      <c r="BH119" s="7">
        <v>271738.06557000004</v>
      </c>
      <c r="BI119" s="7">
        <f t="shared" si="253"/>
        <v>-13586.903278500016</v>
      </c>
      <c r="BJ119" s="7">
        <v>258151.16229150002</v>
      </c>
      <c r="BK119" s="7">
        <v>271738.06557000004</v>
      </c>
      <c r="BL119" s="7">
        <f t="shared" si="254"/>
        <v>-13586.903278500016</v>
      </c>
      <c r="BM119" s="7">
        <v>258151.16229150002</v>
      </c>
      <c r="BN119" s="7">
        <v>271738.06557000004</v>
      </c>
      <c r="BO119" s="7">
        <f t="shared" si="255"/>
        <v>-13586.903278500016</v>
      </c>
      <c r="BP119" s="7">
        <v>258151.16229150002</v>
      </c>
      <c r="BQ119" s="7">
        <v>271738.06557000004</v>
      </c>
      <c r="BR119" s="7">
        <f t="shared" si="256"/>
        <v>-13586.903278500016</v>
      </c>
      <c r="BS119" s="7">
        <v>258151.16229150002</v>
      </c>
      <c r="BT119" s="7">
        <v>271738.06557000004</v>
      </c>
      <c r="BU119" s="7">
        <f t="shared" si="257"/>
        <v>-13586.903278500016</v>
      </c>
      <c r="BV119" s="7">
        <v>258151.16229150002</v>
      </c>
      <c r="BW119" s="7">
        <v>271738.06557000004</v>
      </c>
      <c r="BX119" s="7">
        <f t="shared" si="258"/>
        <v>-13586.903278500016</v>
      </c>
      <c r="BY119" s="7">
        <v>3097813.9474979998</v>
      </c>
      <c r="BZ119" s="7">
        <v>3260856.7868400002</v>
      </c>
      <c r="CA119" s="7">
        <f t="shared" si="259"/>
        <v>-163042.83934200043</v>
      </c>
    </row>
    <row r="120" spans="1:79" x14ac:dyDescent="0.25">
      <c r="A120" s="49" t="s">
        <v>150</v>
      </c>
      <c r="B120" s="7">
        <v>0</v>
      </c>
      <c r="C120" s="7">
        <v>0</v>
      </c>
      <c r="D120" s="7">
        <f t="shared" si="234"/>
        <v>0</v>
      </c>
      <c r="E120" s="7">
        <v>0</v>
      </c>
      <c r="F120" s="7">
        <v>0</v>
      </c>
      <c r="G120" s="7">
        <f t="shared" si="235"/>
        <v>0</v>
      </c>
      <c r="H120" s="7">
        <v>0</v>
      </c>
      <c r="I120" s="7">
        <v>0</v>
      </c>
      <c r="J120" s="7">
        <f t="shared" si="236"/>
        <v>0</v>
      </c>
      <c r="K120" s="7">
        <v>0</v>
      </c>
      <c r="L120" s="7">
        <v>0</v>
      </c>
      <c r="M120" s="7">
        <f t="shared" si="237"/>
        <v>0</v>
      </c>
      <c r="N120" s="7">
        <v>0</v>
      </c>
      <c r="O120" s="7">
        <v>0</v>
      </c>
      <c r="P120" s="7">
        <f t="shared" si="238"/>
        <v>0</v>
      </c>
      <c r="Q120" s="7">
        <v>0</v>
      </c>
      <c r="R120" s="7">
        <v>0</v>
      </c>
      <c r="S120" s="7">
        <f t="shared" si="239"/>
        <v>0</v>
      </c>
      <c r="T120" s="7">
        <v>0</v>
      </c>
      <c r="U120" s="7">
        <v>0</v>
      </c>
      <c r="V120" s="7">
        <f t="shared" si="240"/>
        <v>0</v>
      </c>
      <c r="W120" s="7">
        <v>0</v>
      </c>
      <c r="X120" s="7">
        <v>0</v>
      </c>
      <c r="Y120" s="7">
        <f t="shared" si="241"/>
        <v>0</v>
      </c>
      <c r="Z120" s="7">
        <v>0</v>
      </c>
      <c r="AA120" s="7">
        <v>0</v>
      </c>
      <c r="AB120" s="7">
        <f t="shared" si="242"/>
        <v>0</v>
      </c>
      <c r="AC120" s="7">
        <v>0</v>
      </c>
      <c r="AD120" s="7">
        <v>0</v>
      </c>
      <c r="AE120" s="7">
        <f t="shared" si="243"/>
        <v>0</v>
      </c>
      <c r="AF120" s="7">
        <v>0</v>
      </c>
      <c r="AG120" s="7">
        <v>0</v>
      </c>
      <c r="AH120" s="7">
        <f t="shared" si="244"/>
        <v>0</v>
      </c>
      <c r="AI120" s="7">
        <v>0</v>
      </c>
      <c r="AJ120" s="7">
        <v>0</v>
      </c>
      <c r="AK120" s="7">
        <f t="shared" si="245"/>
        <v>0</v>
      </c>
      <c r="AL120" s="7">
        <v>0</v>
      </c>
      <c r="AM120" s="7">
        <v>0</v>
      </c>
      <c r="AN120" s="7">
        <f t="shared" si="246"/>
        <v>0</v>
      </c>
      <c r="AO120" s="7">
        <v>0</v>
      </c>
      <c r="AP120" s="7">
        <v>0</v>
      </c>
      <c r="AQ120" s="7">
        <f t="shared" si="247"/>
        <v>0</v>
      </c>
      <c r="AR120" s="7">
        <v>0</v>
      </c>
      <c r="AS120" s="7">
        <v>0</v>
      </c>
      <c r="AT120" s="7">
        <f t="shared" si="248"/>
        <v>0</v>
      </c>
      <c r="AU120" s="7">
        <v>0</v>
      </c>
      <c r="AV120" s="7">
        <v>0</v>
      </c>
      <c r="AW120" s="7">
        <f t="shared" si="249"/>
        <v>0</v>
      </c>
      <c r="AX120" s="7">
        <v>0</v>
      </c>
      <c r="AY120" s="7">
        <v>0</v>
      </c>
      <c r="AZ120" s="7">
        <f t="shared" si="250"/>
        <v>0</v>
      </c>
      <c r="BA120" s="7">
        <v>0</v>
      </c>
      <c r="BB120" s="7">
        <v>0</v>
      </c>
      <c r="BC120" s="7">
        <f t="shared" si="251"/>
        <v>0</v>
      </c>
      <c r="BD120" s="7">
        <v>0</v>
      </c>
      <c r="BE120" s="7">
        <v>0</v>
      </c>
      <c r="BF120" s="7">
        <f t="shared" si="252"/>
        <v>0</v>
      </c>
      <c r="BG120" s="7">
        <v>0</v>
      </c>
      <c r="BH120" s="7">
        <v>0</v>
      </c>
      <c r="BI120" s="7">
        <f t="shared" si="253"/>
        <v>0</v>
      </c>
      <c r="BJ120" s="7">
        <v>0</v>
      </c>
      <c r="BK120" s="7">
        <v>0</v>
      </c>
      <c r="BL120" s="7">
        <f t="shared" si="254"/>
        <v>0</v>
      </c>
      <c r="BM120" s="7">
        <v>0</v>
      </c>
      <c r="BN120" s="7">
        <v>0</v>
      </c>
      <c r="BO120" s="7">
        <f t="shared" si="255"/>
        <v>0</v>
      </c>
      <c r="BP120" s="7">
        <v>0</v>
      </c>
      <c r="BQ120" s="7">
        <v>0</v>
      </c>
      <c r="BR120" s="7">
        <f t="shared" si="256"/>
        <v>0</v>
      </c>
      <c r="BS120" s="7">
        <v>0</v>
      </c>
      <c r="BT120" s="7">
        <v>0</v>
      </c>
      <c r="BU120" s="7">
        <f t="shared" si="257"/>
        <v>0</v>
      </c>
      <c r="BV120" s="7">
        <v>0</v>
      </c>
      <c r="BW120" s="7">
        <v>0</v>
      </c>
      <c r="BX120" s="7">
        <f t="shared" si="258"/>
        <v>0</v>
      </c>
      <c r="BY120" s="7">
        <v>0</v>
      </c>
      <c r="BZ120" s="7">
        <v>0</v>
      </c>
      <c r="CA120" s="7">
        <f t="shared" si="259"/>
        <v>0</v>
      </c>
    </row>
    <row r="121" spans="1:79" x14ac:dyDescent="0.25">
      <c r="A121" s="49" t="s">
        <v>151</v>
      </c>
      <c r="B121" s="7">
        <v>90579355.189999998</v>
      </c>
      <c r="C121" s="7">
        <v>90579355.189999998</v>
      </c>
      <c r="D121" s="7">
        <f t="shared" si="234"/>
        <v>0</v>
      </c>
      <c r="E121" s="7">
        <v>90579355.189999998</v>
      </c>
      <c r="F121" s="7">
        <v>90579355.189999998</v>
      </c>
      <c r="G121" s="7">
        <f t="shared" si="235"/>
        <v>0</v>
      </c>
      <c r="H121" s="7">
        <v>90579355.189999998</v>
      </c>
      <c r="I121" s="7">
        <v>90579355.189999998</v>
      </c>
      <c r="J121" s="7">
        <f t="shared" si="236"/>
        <v>0</v>
      </c>
      <c r="K121" s="7">
        <v>90579355.189999998</v>
      </c>
      <c r="L121" s="7">
        <v>90579355.189999998</v>
      </c>
      <c r="M121" s="7">
        <f t="shared" si="237"/>
        <v>0</v>
      </c>
      <c r="N121" s="7">
        <v>90579355.189999998</v>
      </c>
      <c r="O121" s="7">
        <v>90579355.189999998</v>
      </c>
      <c r="P121" s="7">
        <f t="shared" si="238"/>
        <v>0</v>
      </c>
      <c r="Q121" s="7">
        <v>90579355.189999998</v>
      </c>
      <c r="R121" s="7">
        <v>90579355.189999998</v>
      </c>
      <c r="S121" s="7">
        <f t="shared" si="239"/>
        <v>0</v>
      </c>
      <c r="T121" s="7">
        <v>90579355.189999998</v>
      </c>
      <c r="U121" s="7">
        <v>90579355.189999998</v>
      </c>
      <c r="V121" s="7">
        <f t="shared" si="240"/>
        <v>0</v>
      </c>
      <c r="W121" s="7">
        <v>90579355.189999998</v>
      </c>
      <c r="X121" s="7">
        <v>90579355.189999998</v>
      </c>
      <c r="Y121" s="7">
        <f t="shared" si="241"/>
        <v>0</v>
      </c>
      <c r="Z121" s="7">
        <v>90579355.189999998</v>
      </c>
      <c r="AA121" s="7">
        <v>90579355.189999998</v>
      </c>
      <c r="AB121" s="7">
        <f t="shared" si="242"/>
        <v>0</v>
      </c>
      <c r="AC121" s="7">
        <v>90579355.189999998</v>
      </c>
      <c r="AD121" s="7">
        <v>90579355.189999998</v>
      </c>
      <c r="AE121" s="7">
        <f t="shared" si="243"/>
        <v>0</v>
      </c>
      <c r="AF121" s="7">
        <v>90579355.189999998</v>
      </c>
      <c r="AG121" s="7">
        <v>90579355.189999998</v>
      </c>
      <c r="AH121" s="7">
        <f t="shared" si="244"/>
        <v>0</v>
      </c>
      <c r="AI121" s="7">
        <v>90579355.189999998</v>
      </c>
      <c r="AJ121" s="7">
        <v>90579355.189999998</v>
      </c>
      <c r="AK121" s="7">
        <f t="shared" si="245"/>
        <v>0</v>
      </c>
      <c r="AL121" s="7">
        <v>90579355.189999998</v>
      </c>
      <c r="AM121" s="7">
        <v>90579355.189999998</v>
      </c>
      <c r="AN121" s="7">
        <f t="shared" si="246"/>
        <v>0</v>
      </c>
      <c r="AO121" s="7">
        <v>90579355.189999998</v>
      </c>
      <c r="AP121" s="7">
        <v>90579355.189999998</v>
      </c>
      <c r="AQ121" s="7">
        <f t="shared" si="247"/>
        <v>0</v>
      </c>
      <c r="AR121" s="7">
        <v>90579355.189999998</v>
      </c>
      <c r="AS121" s="7">
        <v>90579355.189999998</v>
      </c>
      <c r="AT121" s="7">
        <f t="shared" si="248"/>
        <v>0</v>
      </c>
      <c r="AU121" s="7">
        <v>90579355.189999998</v>
      </c>
      <c r="AV121" s="7">
        <v>90579355.189999998</v>
      </c>
      <c r="AW121" s="7">
        <f t="shared" si="249"/>
        <v>0</v>
      </c>
      <c r="AX121" s="7">
        <v>90579355.189999998</v>
      </c>
      <c r="AY121" s="7">
        <v>90579355.189999998</v>
      </c>
      <c r="AZ121" s="7">
        <f t="shared" si="250"/>
        <v>0</v>
      </c>
      <c r="BA121" s="7">
        <v>90579355.189999998</v>
      </c>
      <c r="BB121" s="7">
        <v>90579355.189999998</v>
      </c>
      <c r="BC121" s="7">
        <f t="shared" si="251"/>
        <v>0</v>
      </c>
      <c r="BD121" s="7">
        <v>90579355.189999998</v>
      </c>
      <c r="BE121" s="7">
        <v>90579355.189999998</v>
      </c>
      <c r="BF121" s="7">
        <f t="shared" si="252"/>
        <v>0</v>
      </c>
      <c r="BG121" s="7">
        <v>90579355.189999998</v>
      </c>
      <c r="BH121" s="7">
        <v>90579355.189999998</v>
      </c>
      <c r="BI121" s="7">
        <f t="shared" si="253"/>
        <v>0</v>
      </c>
      <c r="BJ121" s="7">
        <v>90579355.189999998</v>
      </c>
      <c r="BK121" s="7">
        <v>90579355.189999998</v>
      </c>
      <c r="BL121" s="7">
        <f t="shared" si="254"/>
        <v>0</v>
      </c>
      <c r="BM121" s="7">
        <v>90579355.189999998</v>
      </c>
      <c r="BN121" s="7">
        <v>90579355.189999998</v>
      </c>
      <c r="BO121" s="7">
        <f t="shared" si="255"/>
        <v>0</v>
      </c>
      <c r="BP121" s="7">
        <v>90579355.189999998</v>
      </c>
      <c r="BQ121" s="7">
        <v>90579355.189999998</v>
      </c>
      <c r="BR121" s="7">
        <f t="shared" si="256"/>
        <v>0</v>
      </c>
      <c r="BS121" s="7">
        <v>90579355.189999998</v>
      </c>
      <c r="BT121" s="7">
        <v>90579355.189999998</v>
      </c>
      <c r="BU121" s="7">
        <f t="shared" si="257"/>
        <v>0</v>
      </c>
      <c r="BV121" s="7">
        <v>90579355.189999998</v>
      </c>
      <c r="BW121" s="7">
        <v>90579355.189999998</v>
      </c>
      <c r="BX121" s="7">
        <f t="shared" si="258"/>
        <v>0</v>
      </c>
      <c r="BY121" s="7">
        <v>90579355.189999998</v>
      </c>
      <c r="BZ121" s="7">
        <v>90579355.189999998</v>
      </c>
      <c r="CA121" s="7">
        <f t="shared" si="259"/>
        <v>0</v>
      </c>
    </row>
    <row r="122" spans="1:79" x14ac:dyDescent="0.25">
      <c r="A122" s="49" t="s">
        <v>152</v>
      </c>
      <c r="B122" s="7">
        <v>-22552259.704158455</v>
      </c>
      <c r="C122" s="7">
        <v>-22538672.800879955</v>
      </c>
      <c r="D122" s="7">
        <f t="shared" si="234"/>
        <v>-13586.903278499842</v>
      </c>
      <c r="E122" s="7">
        <v>-22294108.541866973</v>
      </c>
      <c r="F122" s="7">
        <v>-22266934.735309973</v>
      </c>
      <c r="G122" s="7">
        <f t="shared" si="235"/>
        <v>-27173.806556999683</v>
      </c>
      <c r="H122" s="7">
        <v>-22035957.379575461</v>
      </c>
      <c r="I122" s="7">
        <v>-21995196.669739947</v>
      </c>
      <c r="J122" s="7">
        <f t="shared" si="236"/>
        <v>-40760.709835514426</v>
      </c>
      <c r="K122" s="7">
        <v>-21777806.217283979</v>
      </c>
      <c r="L122" s="7">
        <v>-21723458.604169965</v>
      </c>
      <c r="M122" s="7">
        <f t="shared" si="237"/>
        <v>-54347.613114014268</v>
      </c>
      <c r="N122" s="7">
        <v>-21519655.054992452</v>
      </c>
      <c r="O122" s="7">
        <v>-21451720.538599953</v>
      </c>
      <c r="P122" s="7">
        <f t="shared" si="238"/>
        <v>-67934.516392499208</v>
      </c>
      <c r="Q122" s="7">
        <v>-21261503.89270097</v>
      </c>
      <c r="R122" s="7">
        <v>-21179982.473029956</v>
      </c>
      <c r="S122" s="7">
        <f t="shared" si="239"/>
        <v>-81521.419671013951</v>
      </c>
      <c r="T122" s="7">
        <v>-21003352.730409458</v>
      </c>
      <c r="U122" s="7">
        <v>-20908244.407459959</v>
      </c>
      <c r="V122" s="7">
        <f t="shared" si="240"/>
        <v>-95108.322949498892</v>
      </c>
      <c r="W122" s="7">
        <v>-20745201.568117976</v>
      </c>
      <c r="X122" s="7">
        <v>-20636506.341889963</v>
      </c>
      <c r="Y122" s="7">
        <f t="shared" si="241"/>
        <v>-108695.22622801363</v>
      </c>
      <c r="Z122" s="7">
        <v>-20487050.405826449</v>
      </c>
      <c r="AA122" s="7">
        <v>-20364768.276319936</v>
      </c>
      <c r="AB122" s="7">
        <f t="shared" si="242"/>
        <v>-122282.12950651348</v>
      </c>
      <c r="AC122" s="7">
        <v>-20228899.243534967</v>
      </c>
      <c r="AD122" s="7">
        <v>-20093030.210749954</v>
      </c>
      <c r="AE122" s="7">
        <f t="shared" si="243"/>
        <v>-135869.03278501332</v>
      </c>
      <c r="AF122" s="7">
        <v>-19970748.081243455</v>
      </c>
      <c r="AG122" s="7">
        <v>-19821292.145179942</v>
      </c>
      <c r="AH122" s="7">
        <f t="shared" si="244"/>
        <v>-149455.93606351316</v>
      </c>
      <c r="AI122" s="7">
        <v>-19712596.918951973</v>
      </c>
      <c r="AJ122" s="7">
        <v>-19549554.07960996</v>
      </c>
      <c r="AK122" s="7">
        <f t="shared" si="245"/>
        <v>-163042.839342013</v>
      </c>
      <c r="AL122" s="7">
        <v>-19712596.918951973</v>
      </c>
      <c r="AM122" s="7">
        <v>-19549554.07960996</v>
      </c>
      <c r="AN122" s="7">
        <f t="shared" si="246"/>
        <v>-163042.839342013</v>
      </c>
      <c r="AO122" s="7">
        <v>-19454445.756660461</v>
      </c>
      <c r="AP122" s="7">
        <v>-19277816.014039934</v>
      </c>
      <c r="AQ122" s="7">
        <f t="shared" si="247"/>
        <v>-176629.74262052774</v>
      </c>
      <c r="AR122" s="7">
        <v>-19196294.594368964</v>
      </c>
      <c r="AS122" s="7">
        <v>-19006077.948469937</v>
      </c>
      <c r="AT122" s="7">
        <f t="shared" si="248"/>
        <v>-190216.64589902759</v>
      </c>
      <c r="AU122" s="7">
        <v>-18938143.432077453</v>
      </c>
      <c r="AV122" s="7">
        <v>-18734339.88289994</v>
      </c>
      <c r="AW122" s="7">
        <f t="shared" si="249"/>
        <v>-203803.54917751253</v>
      </c>
      <c r="AX122" s="7">
        <v>-18679992.26978597</v>
      </c>
      <c r="AY122" s="7">
        <v>-18462601.817329943</v>
      </c>
      <c r="AZ122" s="7">
        <f t="shared" si="250"/>
        <v>-217390.45245602727</v>
      </c>
      <c r="BA122" s="7">
        <v>-18421841.107494459</v>
      </c>
      <c r="BB122" s="7">
        <v>-18190863.751759917</v>
      </c>
      <c r="BC122" s="7">
        <f t="shared" si="251"/>
        <v>-230977.35573454201</v>
      </c>
      <c r="BD122" s="7">
        <v>-18163689.945202962</v>
      </c>
      <c r="BE122" s="7">
        <v>-17919125.68618995</v>
      </c>
      <c r="BF122" s="7">
        <f t="shared" si="252"/>
        <v>-244564.25901301205</v>
      </c>
      <c r="BG122" s="7">
        <v>-17905538.78291145</v>
      </c>
      <c r="BH122" s="7">
        <v>-17647387.620619923</v>
      </c>
      <c r="BI122" s="7">
        <f t="shared" si="253"/>
        <v>-258151.16229152679</v>
      </c>
      <c r="BJ122" s="7">
        <v>-17647387.620619968</v>
      </c>
      <c r="BK122" s="7">
        <v>-17375649.555049926</v>
      </c>
      <c r="BL122" s="7">
        <f t="shared" si="254"/>
        <v>-271738.06557004154</v>
      </c>
      <c r="BM122" s="7">
        <v>-17389236.458328456</v>
      </c>
      <c r="BN122" s="7">
        <v>-17103911.489479914</v>
      </c>
      <c r="BO122" s="7">
        <f t="shared" si="255"/>
        <v>-285324.96884854138</v>
      </c>
      <c r="BP122" s="7">
        <v>-17131085.296036959</v>
      </c>
      <c r="BQ122" s="7">
        <v>-16832173.423909932</v>
      </c>
      <c r="BR122" s="7">
        <f t="shared" si="256"/>
        <v>-298911.87212702632</v>
      </c>
      <c r="BS122" s="7">
        <v>-16872934.133745447</v>
      </c>
      <c r="BT122" s="7">
        <v>-16560435.358339921</v>
      </c>
      <c r="BU122" s="7">
        <f t="shared" si="257"/>
        <v>-312498.77540552616</v>
      </c>
      <c r="BV122" s="7">
        <v>-16614782.971453965</v>
      </c>
      <c r="BW122" s="7">
        <v>-16288697.292769924</v>
      </c>
      <c r="BX122" s="7">
        <f t="shared" si="258"/>
        <v>-326085.6786840409</v>
      </c>
      <c r="BY122" s="7">
        <v>-16614782.971453965</v>
      </c>
      <c r="BZ122" s="7">
        <v>-16288697.292769924</v>
      </c>
      <c r="CA122" s="7">
        <f t="shared" si="259"/>
        <v>-326085.6786840409</v>
      </c>
    </row>
    <row r="123" spans="1:79" x14ac:dyDescent="0.25">
      <c r="A123" s="49" t="s">
        <v>153</v>
      </c>
      <c r="B123" s="7">
        <v>0</v>
      </c>
      <c r="C123" s="7">
        <v>0</v>
      </c>
      <c r="D123" s="7">
        <f t="shared" si="234"/>
        <v>0</v>
      </c>
      <c r="E123" s="7">
        <v>0</v>
      </c>
      <c r="F123" s="7">
        <v>0</v>
      </c>
      <c r="G123" s="7">
        <f t="shared" si="235"/>
        <v>0</v>
      </c>
      <c r="H123" s="7">
        <v>0</v>
      </c>
      <c r="I123" s="7">
        <v>0</v>
      </c>
      <c r="J123" s="7">
        <f t="shared" si="236"/>
        <v>0</v>
      </c>
      <c r="K123" s="7">
        <v>0</v>
      </c>
      <c r="L123" s="7">
        <v>0</v>
      </c>
      <c r="M123" s="7">
        <f t="shared" si="237"/>
        <v>0</v>
      </c>
      <c r="N123" s="7">
        <v>0</v>
      </c>
      <c r="O123" s="7">
        <v>0</v>
      </c>
      <c r="P123" s="7">
        <f t="shared" si="238"/>
        <v>0</v>
      </c>
      <c r="Q123" s="7">
        <v>0</v>
      </c>
      <c r="R123" s="7">
        <v>0</v>
      </c>
      <c r="S123" s="7">
        <f t="shared" si="239"/>
        <v>0</v>
      </c>
      <c r="T123" s="7">
        <v>0</v>
      </c>
      <c r="U123" s="7">
        <v>0</v>
      </c>
      <c r="V123" s="7">
        <f t="shared" si="240"/>
        <v>0</v>
      </c>
      <c r="W123" s="7">
        <v>0</v>
      </c>
      <c r="X123" s="7">
        <v>0</v>
      </c>
      <c r="Y123" s="7">
        <f t="shared" si="241"/>
        <v>0</v>
      </c>
      <c r="Z123" s="7">
        <v>0</v>
      </c>
      <c r="AA123" s="7">
        <v>0</v>
      </c>
      <c r="AB123" s="7">
        <f t="shared" si="242"/>
        <v>0</v>
      </c>
      <c r="AC123" s="7">
        <v>0</v>
      </c>
      <c r="AD123" s="7">
        <v>0</v>
      </c>
      <c r="AE123" s="7">
        <f t="shared" si="243"/>
        <v>0</v>
      </c>
      <c r="AF123" s="7">
        <v>0</v>
      </c>
      <c r="AG123" s="7">
        <v>0</v>
      </c>
      <c r="AH123" s="7">
        <f t="shared" si="244"/>
        <v>0</v>
      </c>
      <c r="AI123" s="7">
        <v>0</v>
      </c>
      <c r="AJ123" s="7">
        <v>0</v>
      </c>
      <c r="AK123" s="7">
        <f t="shared" si="245"/>
        <v>0</v>
      </c>
      <c r="AL123" s="7">
        <v>0</v>
      </c>
      <c r="AM123" s="7">
        <v>0</v>
      </c>
      <c r="AN123" s="7">
        <f t="shared" si="246"/>
        <v>0</v>
      </c>
      <c r="AO123" s="7">
        <v>0</v>
      </c>
      <c r="AP123" s="7">
        <v>0</v>
      </c>
      <c r="AQ123" s="7">
        <f t="shared" si="247"/>
        <v>0</v>
      </c>
      <c r="AR123" s="7">
        <v>0</v>
      </c>
      <c r="AS123" s="7">
        <v>0</v>
      </c>
      <c r="AT123" s="7">
        <f t="shared" si="248"/>
        <v>0</v>
      </c>
      <c r="AU123" s="7">
        <v>0</v>
      </c>
      <c r="AV123" s="7">
        <v>0</v>
      </c>
      <c r="AW123" s="7">
        <f t="shared" si="249"/>
        <v>0</v>
      </c>
      <c r="AX123" s="7">
        <v>0</v>
      </c>
      <c r="AY123" s="7">
        <v>0</v>
      </c>
      <c r="AZ123" s="7">
        <f t="shared" si="250"/>
        <v>0</v>
      </c>
      <c r="BA123" s="7">
        <v>0</v>
      </c>
      <c r="BB123" s="7">
        <v>0</v>
      </c>
      <c r="BC123" s="7">
        <f t="shared" si="251"/>
        <v>0</v>
      </c>
      <c r="BD123" s="7">
        <v>0</v>
      </c>
      <c r="BE123" s="7">
        <v>0</v>
      </c>
      <c r="BF123" s="7">
        <f t="shared" si="252"/>
        <v>0</v>
      </c>
      <c r="BG123" s="7">
        <v>0</v>
      </c>
      <c r="BH123" s="7">
        <v>0</v>
      </c>
      <c r="BI123" s="7">
        <f t="shared" si="253"/>
        <v>0</v>
      </c>
      <c r="BJ123" s="7">
        <v>0</v>
      </c>
      <c r="BK123" s="7">
        <v>0</v>
      </c>
      <c r="BL123" s="7">
        <f t="shared" si="254"/>
        <v>0</v>
      </c>
      <c r="BM123" s="7">
        <v>0</v>
      </c>
      <c r="BN123" s="7">
        <v>0</v>
      </c>
      <c r="BO123" s="7">
        <f t="shared" si="255"/>
        <v>0</v>
      </c>
      <c r="BP123" s="7">
        <v>0</v>
      </c>
      <c r="BQ123" s="7">
        <v>0</v>
      </c>
      <c r="BR123" s="7">
        <f t="shared" si="256"/>
        <v>0</v>
      </c>
      <c r="BS123" s="7">
        <v>0</v>
      </c>
      <c r="BT123" s="7">
        <v>0</v>
      </c>
      <c r="BU123" s="7">
        <f t="shared" si="257"/>
        <v>0</v>
      </c>
      <c r="BV123" s="7">
        <v>0</v>
      </c>
      <c r="BW123" s="7">
        <v>0</v>
      </c>
      <c r="BX123" s="7">
        <f t="shared" si="258"/>
        <v>0</v>
      </c>
      <c r="BY123" s="7">
        <v>0</v>
      </c>
      <c r="BZ123" s="7">
        <v>0</v>
      </c>
      <c r="CA123" s="7">
        <f t="shared" si="259"/>
        <v>0</v>
      </c>
    </row>
    <row r="124" spans="1:79" x14ac:dyDescent="0.25">
      <c r="A124" s="49" t="s">
        <v>154</v>
      </c>
      <c r="B124" s="7">
        <v>0</v>
      </c>
      <c r="C124" s="7">
        <v>0</v>
      </c>
      <c r="D124" s="7">
        <f t="shared" si="234"/>
        <v>0</v>
      </c>
      <c r="E124" s="7">
        <v>0</v>
      </c>
      <c r="F124" s="7">
        <v>0</v>
      </c>
      <c r="G124" s="7">
        <f t="shared" si="235"/>
        <v>0</v>
      </c>
      <c r="H124" s="7">
        <v>0</v>
      </c>
      <c r="I124" s="7">
        <v>0</v>
      </c>
      <c r="J124" s="7">
        <f t="shared" si="236"/>
        <v>0</v>
      </c>
      <c r="K124" s="7">
        <v>0</v>
      </c>
      <c r="L124" s="7">
        <v>0</v>
      </c>
      <c r="M124" s="7">
        <f t="shared" si="237"/>
        <v>0</v>
      </c>
      <c r="N124" s="7">
        <v>0</v>
      </c>
      <c r="O124" s="7">
        <v>0</v>
      </c>
      <c r="P124" s="7">
        <f t="shared" si="238"/>
        <v>0</v>
      </c>
      <c r="Q124" s="7">
        <v>0</v>
      </c>
      <c r="R124" s="7">
        <v>0</v>
      </c>
      <c r="S124" s="7">
        <f t="shared" si="239"/>
        <v>0</v>
      </c>
      <c r="T124" s="7">
        <v>0</v>
      </c>
      <c r="U124" s="7">
        <v>0</v>
      </c>
      <c r="V124" s="7">
        <f t="shared" si="240"/>
        <v>0</v>
      </c>
      <c r="W124" s="7">
        <v>0</v>
      </c>
      <c r="X124" s="7">
        <v>0</v>
      </c>
      <c r="Y124" s="7">
        <f t="shared" si="241"/>
        <v>0</v>
      </c>
      <c r="Z124" s="7">
        <v>0</v>
      </c>
      <c r="AA124" s="7">
        <v>0</v>
      </c>
      <c r="AB124" s="7">
        <f t="shared" si="242"/>
        <v>0</v>
      </c>
      <c r="AC124" s="7">
        <v>0</v>
      </c>
      <c r="AD124" s="7">
        <v>0</v>
      </c>
      <c r="AE124" s="7">
        <f t="shared" si="243"/>
        <v>0</v>
      </c>
      <c r="AF124" s="7">
        <v>0</v>
      </c>
      <c r="AG124" s="7">
        <v>0</v>
      </c>
      <c r="AH124" s="7">
        <f t="shared" si="244"/>
        <v>0</v>
      </c>
      <c r="AI124" s="7">
        <v>0</v>
      </c>
      <c r="AJ124" s="7">
        <v>0</v>
      </c>
      <c r="AK124" s="7">
        <f t="shared" si="245"/>
        <v>0</v>
      </c>
      <c r="AL124" s="7">
        <v>0</v>
      </c>
      <c r="AM124" s="7">
        <v>0</v>
      </c>
      <c r="AN124" s="7">
        <f t="shared" si="246"/>
        <v>0</v>
      </c>
      <c r="AO124" s="7">
        <v>0</v>
      </c>
      <c r="AP124" s="7">
        <v>0</v>
      </c>
      <c r="AQ124" s="7">
        <f t="shared" si="247"/>
        <v>0</v>
      </c>
      <c r="AR124" s="7">
        <v>0</v>
      </c>
      <c r="AS124" s="7">
        <v>0</v>
      </c>
      <c r="AT124" s="7">
        <f t="shared" si="248"/>
        <v>0</v>
      </c>
      <c r="AU124" s="7">
        <v>0</v>
      </c>
      <c r="AV124" s="7">
        <v>0</v>
      </c>
      <c r="AW124" s="7">
        <f t="shared" si="249"/>
        <v>0</v>
      </c>
      <c r="AX124" s="7">
        <v>0</v>
      </c>
      <c r="AY124" s="7">
        <v>0</v>
      </c>
      <c r="AZ124" s="7">
        <f t="shared" si="250"/>
        <v>0</v>
      </c>
      <c r="BA124" s="7">
        <v>0</v>
      </c>
      <c r="BB124" s="7">
        <v>0</v>
      </c>
      <c r="BC124" s="7">
        <f t="shared" si="251"/>
        <v>0</v>
      </c>
      <c r="BD124" s="7">
        <v>0</v>
      </c>
      <c r="BE124" s="7">
        <v>0</v>
      </c>
      <c r="BF124" s="7">
        <f t="shared" si="252"/>
        <v>0</v>
      </c>
      <c r="BG124" s="7">
        <v>0</v>
      </c>
      <c r="BH124" s="7">
        <v>0</v>
      </c>
      <c r="BI124" s="7">
        <f t="shared" si="253"/>
        <v>0</v>
      </c>
      <c r="BJ124" s="7">
        <v>0</v>
      </c>
      <c r="BK124" s="7">
        <v>0</v>
      </c>
      <c r="BL124" s="7">
        <f t="shared" si="254"/>
        <v>0</v>
      </c>
      <c r="BM124" s="7">
        <v>0</v>
      </c>
      <c r="BN124" s="7">
        <v>0</v>
      </c>
      <c r="BO124" s="7">
        <f t="shared" si="255"/>
        <v>0</v>
      </c>
      <c r="BP124" s="7">
        <v>0</v>
      </c>
      <c r="BQ124" s="7">
        <v>0</v>
      </c>
      <c r="BR124" s="7">
        <f t="shared" si="256"/>
        <v>0</v>
      </c>
      <c r="BS124" s="7">
        <v>0</v>
      </c>
      <c r="BT124" s="7">
        <v>0</v>
      </c>
      <c r="BU124" s="7">
        <f t="shared" si="257"/>
        <v>0</v>
      </c>
      <c r="BV124" s="7">
        <v>0</v>
      </c>
      <c r="BW124" s="7">
        <v>0</v>
      </c>
      <c r="BX124" s="7">
        <f t="shared" si="258"/>
        <v>0</v>
      </c>
      <c r="BY124" s="7">
        <v>0</v>
      </c>
      <c r="BZ124" s="7">
        <v>0</v>
      </c>
      <c r="CA124" s="7">
        <f t="shared" si="259"/>
        <v>0</v>
      </c>
    </row>
    <row r="126" spans="1:79" x14ac:dyDescent="0.25">
      <c r="A126" s="8" t="s">
        <v>168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</row>
    <row r="127" spans="1:79" x14ac:dyDescent="0.25">
      <c r="A127" s="49" t="s">
        <v>148</v>
      </c>
      <c r="B127" s="7">
        <v>3.8691666666666673E-2</v>
      </c>
      <c r="C127" s="7">
        <v>3.9442500000000005E-2</v>
      </c>
      <c r="D127" s="7">
        <f t="shared" ref="D127:D133" si="260">B127 - C127</f>
        <v>-7.5083333333333252E-4</v>
      </c>
      <c r="E127" s="7">
        <v>3.8691666666666673E-2</v>
      </c>
      <c r="F127" s="7">
        <v>3.9442500000000005E-2</v>
      </c>
      <c r="G127" s="7">
        <f t="shared" ref="G127:G133" si="261">E127 - F127</f>
        <v>-7.5083333333333252E-4</v>
      </c>
      <c r="H127" s="7">
        <v>3.8691666666666673E-2</v>
      </c>
      <c r="I127" s="7">
        <v>3.9442500000000005E-2</v>
      </c>
      <c r="J127" s="7">
        <f t="shared" ref="J127:J133" si="262">H127 - I127</f>
        <v>-7.5083333333333252E-4</v>
      </c>
      <c r="K127" s="7">
        <v>3.8691666666666673E-2</v>
      </c>
      <c r="L127" s="7">
        <v>3.9442500000000005E-2</v>
      </c>
      <c r="M127" s="7">
        <f t="shared" ref="M127:M133" si="263">K127 - L127</f>
        <v>-7.5083333333333252E-4</v>
      </c>
      <c r="N127" s="7">
        <v>3.8691666666666673E-2</v>
      </c>
      <c r="O127" s="7">
        <v>3.9442500000000005E-2</v>
      </c>
      <c r="P127" s="7">
        <f t="shared" ref="P127:P133" si="264">N127 - O127</f>
        <v>-7.5083333333333252E-4</v>
      </c>
      <c r="Q127" s="7">
        <v>3.8691666666666673E-2</v>
      </c>
      <c r="R127" s="7">
        <v>3.9442500000000005E-2</v>
      </c>
      <c r="S127" s="7">
        <f t="shared" ref="S127:S133" si="265">Q127 - R127</f>
        <v>-7.5083333333333252E-4</v>
      </c>
      <c r="T127" s="7">
        <v>3.8691666666666673E-2</v>
      </c>
      <c r="U127" s="7">
        <v>3.9442500000000005E-2</v>
      </c>
      <c r="V127" s="7">
        <f t="shared" ref="V127:V133" si="266">T127 - U127</f>
        <v>-7.5083333333333252E-4</v>
      </c>
      <c r="W127" s="7">
        <v>3.8691666666666673E-2</v>
      </c>
      <c r="X127" s="7">
        <v>3.9442500000000005E-2</v>
      </c>
      <c r="Y127" s="7">
        <f t="shared" ref="Y127:Y133" si="267">W127 - X127</f>
        <v>-7.5083333333333252E-4</v>
      </c>
      <c r="Z127" s="7">
        <v>3.8691666666666673E-2</v>
      </c>
      <c r="AA127" s="7">
        <v>3.9442500000000005E-2</v>
      </c>
      <c r="AB127" s="7">
        <f t="shared" ref="AB127:AB133" si="268">Z127 - AA127</f>
        <v>-7.5083333333333252E-4</v>
      </c>
      <c r="AC127" s="7">
        <v>3.8691666666666673E-2</v>
      </c>
      <c r="AD127" s="7">
        <v>3.9442500000000005E-2</v>
      </c>
      <c r="AE127" s="7">
        <f t="shared" ref="AE127:AE133" si="269">AC127 - AD127</f>
        <v>-7.5083333333333252E-4</v>
      </c>
      <c r="AF127" s="7">
        <v>3.8691666666666673E-2</v>
      </c>
      <c r="AG127" s="7">
        <v>3.9442500000000005E-2</v>
      </c>
      <c r="AH127" s="7">
        <f t="shared" ref="AH127:AH133" si="270">AF127 - AG127</f>
        <v>-7.5083333333333252E-4</v>
      </c>
      <c r="AI127" s="7">
        <v>3.8691666666666673E-2</v>
      </c>
      <c r="AJ127" s="7">
        <v>3.9442500000000005E-2</v>
      </c>
      <c r="AK127" s="7">
        <f t="shared" ref="AK127:AK133" si="271">AI127 - AJ127</f>
        <v>-7.5083333333333252E-4</v>
      </c>
      <c r="AL127" s="7">
        <v>3.8691666666666673E-2</v>
      </c>
      <c r="AM127" s="7">
        <v>3.9442500000000005E-2</v>
      </c>
      <c r="AN127" s="7">
        <f t="shared" ref="AN127:AN133" si="272">AL127 - AM127</f>
        <v>-7.5083333333333252E-4</v>
      </c>
      <c r="AO127" s="7">
        <v>3.8691666666666673E-2</v>
      </c>
      <c r="AP127" s="7">
        <v>3.9442500000000005E-2</v>
      </c>
      <c r="AQ127" s="7">
        <f t="shared" ref="AQ127:AQ133" si="273">AO127 - AP127</f>
        <v>-7.5083333333333252E-4</v>
      </c>
      <c r="AR127" s="7">
        <v>3.8691666666666673E-2</v>
      </c>
      <c r="AS127" s="7">
        <v>3.9442500000000005E-2</v>
      </c>
      <c r="AT127" s="7">
        <f t="shared" ref="AT127:AT133" si="274">AR127 - AS127</f>
        <v>-7.5083333333333252E-4</v>
      </c>
      <c r="AU127" s="7">
        <v>3.8691666666666673E-2</v>
      </c>
      <c r="AV127" s="7">
        <v>3.9442500000000005E-2</v>
      </c>
      <c r="AW127" s="7">
        <f t="shared" ref="AW127:AW133" si="275">AU127 - AV127</f>
        <v>-7.5083333333333252E-4</v>
      </c>
      <c r="AX127" s="7">
        <v>3.8691666666666673E-2</v>
      </c>
      <c r="AY127" s="7">
        <v>3.9442500000000005E-2</v>
      </c>
      <c r="AZ127" s="7">
        <f t="shared" ref="AZ127:AZ133" si="276">AX127 - AY127</f>
        <v>-7.5083333333333252E-4</v>
      </c>
      <c r="BA127" s="7">
        <v>3.8691666666666673E-2</v>
      </c>
      <c r="BB127" s="7">
        <v>3.9442500000000005E-2</v>
      </c>
      <c r="BC127" s="7">
        <f t="shared" ref="BC127:BC133" si="277">BA127 - BB127</f>
        <v>-7.5083333333333252E-4</v>
      </c>
      <c r="BD127" s="7">
        <v>3.8691666666666673E-2</v>
      </c>
      <c r="BE127" s="7">
        <v>3.9442500000000005E-2</v>
      </c>
      <c r="BF127" s="7">
        <f t="shared" ref="BF127:BF133" si="278">BD127 - BE127</f>
        <v>-7.5083333333333252E-4</v>
      </c>
      <c r="BG127" s="7">
        <v>3.8691666666666673E-2</v>
      </c>
      <c r="BH127" s="7">
        <v>3.9442500000000005E-2</v>
      </c>
      <c r="BI127" s="7">
        <f t="shared" ref="BI127:BI133" si="279">BG127 - BH127</f>
        <v>-7.5083333333333252E-4</v>
      </c>
      <c r="BJ127" s="7">
        <v>3.8691666666666673E-2</v>
      </c>
      <c r="BK127" s="7">
        <v>3.9442500000000005E-2</v>
      </c>
      <c r="BL127" s="7">
        <f t="shared" ref="BL127:BL133" si="280">BJ127 - BK127</f>
        <v>-7.5083333333333252E-4</v>
      </c>
      <c r="BM127" s="7">
        <v>3.8691666666666673E-2</v>
      </c>
      <c r="BN127" s="7">
        <v>3.9442500000000005E-2</v>
      </c>
      <c r="BO127" s="7">
        <f t="shared" ref="BO127:BO133" si="281">BM127 - BN127</f>
        <v>-7.5083333333333252E-4</v>
      </c>
      <c r="BP127" s="7">
        <v>3.8691666666666673E-2</v>
      </c>
      <c r="BQ127" s="7">
        <v>3.9442500000000005E-2</v>
      </c>
      <c r="BR127" s="7">
        <f t="shared" ref="BR127:BR133" si="282">BP127 - BQ127</f>
        <v>-7.5083333333333252E-4</v>
      </c>
      <c r="BS127" s="7">
        <v>3.8691666666666673E-2</v>
      </c>
      <c r="BT127" s="7">
        <v>3.9442500000000005E-2</v>
      </c>
      <c r="BU127" s="7">
        <f t="shared" ref="BU127:BU133" si="283">BS127 - BT127</f>
        <v>-7.5083333333333252E-4</v>
      </c>
      <c r="BV127" s="7">
        <v>3.8691666666666673E-2</v>
      </c>
      <c r="BW127" s="7">
        <v>3.9442500000000005E-2</v>
      </c>
      <c r="BX127" s="7">
        <f t="shared" ref="BX127:BX133" si="284">BV127 - BW127</f>
        <v>-7.5083333333333252E-4</v>
      </c>
      <c r="BY127" s="7">
        <v>3.8691666666666673E-2</v>
      </c>
      <c r="BZ127" s="7">
        <v>3.9442500000000005E-2</v>
      </c>
      <c r="CA127" s="7">
        <f t="shared" ref="CA127:CA133" si="285">BY127 - BZ127</f>
        <v>-7.5083333333333252E-4</v>
      </c>
    </row>
    <row r="128" spans="1:79" x14ac:dyDescent="0.25">
      <c r="A128" s="49" t="s">
        <v>29</v>
      </c>
      <c r="B128" s="7">
        <v>227872.27320907707</v>
      </c>
      <c r="C128" s="7">
        <v>273248.5792913225</v>
      </c>
      <c r="D128" s="7">
        <f t="shared" si="260"/>
        <v>-45376.306082245428</v>
      </c>
      <c r="E128" s="7">
        <v>228707.42912544715</v>
      </c>
      <c r="F128" s="7">
        <v>274249.6542494247</v>
      </c>
      <c r="G128" s="7">
        <f t="shared" si="261"/>
        <v>-45542.225123977551</v>
      </c>
      <c r="H128" s="7">
        <v>229589.42292433331</v>
      </c>
      <c r="I128" s="7">
        <v>275306.99092826695</v>
      </c>
      <c r="J128" s="7">
        <f t="shared" si="262"/>
        <v>-45717.568003933644</v>
      </c>
      <c r="K128" s="7">
        <v>230531.22425493243</v>
      </c>
      <c r="L128" s="7">
        <v>276436.16848604364</v>
      </c>
      <c r="M128" s="7">
        <f t="shared" si="263"/>
        <v>-45904.944231111207</v>
      </c>
      <c r="N128" s="7">
        <v>231538.8132839156</v>
      </c>
      <c r="O128" s="7">
        <v>277644.37030614354</v>
      </c>
      <c r="P128" s="7">
        <f t="shared" si="264"/>
        <v>-46105.557022227935</v>
      </c>
      <c r="Q128" s="7">
        <v>232594.32604179092</v>
      </c>
      <c r="R128" s="7">
        <v>278910.13816695474</v>
      </c>
      <c r="S128" s="7">
        <f t="shared" si="265"/>
        <v>-46315.812125163822</v>
      </c>
      <c r="T128" s="7">
        <v>233660.51143173961</v>
      </c>
      <c r="U128" s="7">
        <v>280188.72600623243</v>
      </c>
      <c r="V128" s="7">
        <f t="shared" si="266"/>
        <v>-46528.214574492828</v>
      </c>
      <c r="W128" s="7">
        <v>234725.71349552099</v>
      </c>
      <c r="X128" s="7">
        <v>281466.13267293683</v>
      </c>
      <c r="Y128" s="7">
        <f t="shared" si="267"/>
        <v>-46740.419177415839</v>
      </c>
      <c r="Z128" s="7">
        <v>235806.50840597303</v>
      </c>
      <c r="AA128" s="7">
        <v>282762.26948579215</v>
      </c>
      <c r="AB128" s="7">
        <f t="shared" si="268"/>
        <v>-46955.761079819116</v>
      </c>
      <c r="AC128" s="7">
        <v>236889.72815629342</v>
      </c>
      <c r="AD128" s="7">
        <v>284061.31901921</v>
      </c>
      <c r="AE128" s="7">
        <f t="shared" si="269"/>
        <v>-47171.590862916579</v>
      </c>
      <c r="AF128" s="7">
        <v>237944.04582150187</v>
      </c>
      <c r="AG128" s="7">
        <v>285325.6513332742</v>
      </c>
      <c r="AH128" s="7">
        <f t="shared" si="270"/>
        <v>-47381.60551177233</v>
      </c>
      <c r="AI128" s="7">
        <v>238920.1247621662</v>
      </c>
      <c r="AJ128" s="7">
        <v>286496.00319743552</v>
      </c>
      <c r="AK128" s="7">
        <f t="shared" si="271"/>
        <v>-47575.878435269318</v>
      </c>
      <c r="AL128" s="7">
        <v>2798780.1209126916</v>
      </c>
      <c r="AM128" s="7">
        <v>3356096.0031430377</v>
      </c>
      <c r="AN128" s="7">
        <f t="shared" si="272"/>
        <v>-557315.88223034609</v>
      </c>
      <c r="AO128" s="7">
        <v>239837.53085782274</v>
      </c>
      <c r="AP128" s="7">
        <v>287595.87716969568</v>
      </c>
      <c r="AQ128" s="7">
        <f t="shared" si="273"/>
        <v>-47758.346311872941</v>
      </c>
      <c r="AR128" s="7">
        <v>240775.98979451717</v>
      </c>
      <c r="AS128" s="7">
        <v>288721.03983989917</v>
      </c>
      <c r="AT128" s="7">
        <f t="shared" si="274"/>
        <v>-47945.050045381999</v>
      </c>
      <c r="AU128" s="7">
        <v>241772.97911189822</v>
      </c>
      <c r="AV128" s="7">
        <v>289916.50927369023</v>
      </c>
      <c r="AW128" s="7">
        <f t="shared" si="275"/>
        <v>-48143.530161792005</v>
      </c>
      <c r="AX128" s="7">
        <v>242848.47628220194</v>
      </c>
      <c r="AY128" s="7">
        <v>291206.28243471571</v>
      </c>
      <c r="AZ128" s="7">
        <f t="shared" si="276"/>
        <v>-48357.806152513775</v>
      </c>
      <c r="BA128" s="7">
        <v>243987.43725126152</v>
      </c>
      <c r="BB128" s="7">
        <v>292572.28838703956</v>
      </c>
      <c r="BC128" s="7">
        <f t="shared" si="277"/>
        <v>-48584.851135778037</v>
      </c>
      <c r="BD128" s="7">
        <v>245148.06367779075</v>
      </c>
      <c r="BE128" s="7">
        <v>293964.31891290046</v>
      </c>
      <c r="BF128" s="7">
        <f t="shared" si="278"/>
        <v>-48816.255235109711</v>
      </c>
      <c r="BG128" s="7">
        <v>246299.34411921565</v>
      </c>
      <c r="BH128" s="7">
        <v>295345.12303022773</v>
      </c>
      <c r="BI128" s="7">
        <f t="shared" si="279"/>
        <v>-49045.778911012079</v>
      </c>
      <c r="BJ128" s="7">
        <v>247448.01065279017</v>
      </c>
      <c r="BK128" s="7">
        <v>296722.78731830523</v>
      </c>
      <c r="BL128" s="7">
        <f t="shared" si="280"/>
        <v>-49274.776665515063</v>
      </c>
      <c r="BM128" s="7">
        <v>248619.06083914882</v>
      </c>
      <c r="BN128" s="7">
        <v>298127.33887699427</v>
      </c>
      <c r="BO128" s="7">
        <f t="shared" si="281"/>
        <v>-49508.278037845448</v>
      </c>
      <c r="BP128" s="7">
        <v>249809.09815533389</v>
      </c>
      <c r="BQ128" s="7">
        <v>299554.6977988382</v>
      </c>
      <c r="BR128" s="7">
        <f t="shared" si="282"/>
        <v>-49745.599643504305</v>
      </c>
      <c r="BS128" s="7">
        <v>250967.77283359156</v>
      </c>
      <c r="BT128" s="7">
        <v>300944.38388233085</v>
      </c>
      <c r="BU128" s="7">
        <f t="shared" si="283"/>
        <v>-49976.611048739287</v>
      </c>
      <c r="BV128" s="7">
        <v>252036.28386849724</v>
      </c>
      <c r="BW128" s="7">
        <v>302225.76528912451</v>
      </c>
      <c r="BX128" s="7">
        <f t="shared" si="284"/>
        <v>-50189.481420627271</v>
      </c>
      <c r="BY128" s="7">
        <v>2949550.0474440698</v>
      </c>
      <c r="BZ128" s="7">
        <v>3536896.4122137614</v>
      </c>
      <c r="CA128" s="7">
        <f t="shared" si="285"/>
        <v>-587346.3647696916</v>
      </c>
    </row>
    <row r="129" spans="1:79" x14ac:dyDescent="0.25">
      <c r="A129" s="49" t="s">
        <v>150</v>
      </c>
      <c r="B129" s="7">
        <v>362285.55727692653</v>
      </c>
      <c r="C129" s="7">
        <v>362285.55727692653</v>
      </c>
      <c r="D129" s="7">
        <f t="shared" si="260"/>
        <v>0</v>
      </c>
      <c r="E129" s="7">
        <v>379240.51758439955</v>
      </c>
      <c r="F129" s="7">
        <v>379240.51758439955</v>
      </c>
      <c r="G129" s="7">
        <f t="shared" si="261"/>
        <v>0</v>
      </c>
      <c r="H129" s="7">
        <v>396042.58972092328</v>
      </c>
      <c r="I129" s="7">
        <v>396042.58972092328</v>
      </c>
      <c r="J129" s="7">
        <f t="shared" si="262"/>
        <v>0</v>
      </c>
      <c r="K129" s="7">
        <v>422345.0449450874</v>
      </c>
      <c r="L129" s="7">
        <v>422345.0449450874</v>
      </c>
      <c r="M129" s="7">
        <f t="shared" si="263"/>
        <v>0</v>
      </c>
      <c r="N129" s="7">
        <v>443457.14711486205</v>
      </c>
      <c r="O129" s="7">
        <v>443457.14711486205</v>
      </c>
      <c r="P129" s="7">
        <f t="shared" si="264"/>
        <v>0</v>
      </c>
      <c r="Q129" s="7">
        <v>456884.6693718594</v>
      </c>
      <c r="R129" s="7">
        <v>456884.6693718594</v>
      </c>
      <c r="S129" s="7">
        <f t="shared" si="265"/>
        <v>0</v>
      </c>
      <c r="T129" s="7">
        <v>451149.13419474743</v>
      </c>
      <c r="U129" s="7">
        <v>451149.13419474743</v>
      </c>
      <c r="V129" s="7">
        <f t="shared" si="266"/>
        <v>0</v>
      </c>
      <c r="W129" s="7">
        <v>456175.96582786553</v>
      </c>
      <c r="X129" s="7">
        <v>456175.96582786553</v>
      </c>
      <c r="Y129" s="7">
        <f t="shared" si="267"/>
        <v>0</v>
      </c>
      <c r="Z129" s="7">
        <v>462387.22188533418</v>
      </c>
      <c r="AA129" s="7">
        <v>462387.22188533418</v>
      </c>
      <c r="AB129" s="7">
        <f t="shared" si="268"/>
        <v>0</v>
      </c>
      <c r="AC129" s="7">
        <v>457923.59816538257</v>
      </c>
      <c r="AD129" s="7">
        <v>457923.59816538257</v>
      </c>
      <c r="AE129" s="7">
        <f t="shared" si="269"/>
        <v>0</v>
      </c>
      <c r="AF129" s="7">
        <v>441556.89027311513</v>
      </c>
      <c r="AG129" s="7">
        <v>441556.89027311513</v>
      </c>
      <c r="AH129" s="7">
        <f t="shared" si="270"/>
        <v>0</v>
      </c>
      <c r="AI129" s="7">
        <v>401535.32822369435</v>
      </c>
      <c r="AJ129" s="7">
        <v>401535.32822369435</v>
      </c>
      <c r="AK129" s="7">
        <f t="shared" si="271"/>
        <v>0</v>
      </c>
      <c r="AL129" s="7">
        <v>5130983.6645841971</v>
      </c>
      <c r="AM129" s="7">
        <v>5130983.6645841971</v>
      </c>
      <c r="AN129" s="7">
        <f t="shared" si="272"/>
        <v>0</v>
      </c>
      <c r="AO129" s="7">
        <v>399270.15513237921</v>
      </c>
      <c r="AP129" s="7">
        <v>399270.15513237921</v>
      </c>
      <c r="AQ129" s="7">
        <f t="shared" si="273"/>
        <v>0</v>
      </c>
      <c r="AR129" s="7">
        <v>416708.54698971781</v>
      </c>
      <c r="AS129" s="7">
        <v>416708.54698971781</v>
      </c>
      <c r="AT129" s="7">
        <f t="shared" si="274"/>
        <v>0</v>
      </c>
      <c r="AU129" s="7">
        <v>441454.21328491741</v>
      </c>
      <c r="AV129" s="7">
        <v>441454.21328491741</v>
      </c>
      <c r="AW129" s="7">
        <f t="shared" si="275"/>
        <v>0</v>
      </c>
      <c r="AX129" s="7">
        <v>473290.78333034558</v>
      </c>
      <c r="AY129" s="7">
        <v>473290.78333034558</v>
      </c>
      <c r="AZ129" s="7">
        <f t="shared" si="276"/>
        <v>0</v>
      </c>
      <c r="BA129" s="7">
        <v>487193.88806396414</v>
      </c>
      <c r="BB129" s="7">
        <v>487193.88806396414</v>
      </c>
      <c r="BC129" s="7">
        <f t="shared" si="277"/>
        <v>0</v>
      </c>
      <c r="BD129" s="7">
        <v>488905.52745258046</v>
      </c>
      <c r="BE129" s="7">
        <v>488905.52745258046</v>
      </c>
      <c r="BF129" s="7">
        <f t="shared" si="278"/>
        <v>0</v>
      </c>
      <c r="BG129" s="7">
        <v>480458.04294373497</v>
      </c>
      <c r="BH129" s="7">
        <v>480458.04294373497</v>
      </c>
      <c r="BI129" s="7">
        <f t="shared" si="279"/>
        <v>0</v>
      </c>
      <c r="BJ129" s="7">
        <v>487021.62990277121</v>
      </c>
      <c r="BK129" s="7">
        <v>487021.62990277121</v>
      </c>
      <c r="BL129" s="7">
        <f t="shared" si="280"/>
        <v>0</v>
      </c>
      <c r="BM129" s="7">
        <v>496590.40531067172</v>
      </c>
      <c r="BN129" s="7">
        <v>496590.40531067172</v>
      </c>
      <c r="BO129" s="7">
        <f t="shared" si="281"/>
        <v>0</v>
      </c>
      <c r="BP129" s="7">
        <v>500706.04779567325</v>
      </c>
      <c r="BQ129" s="7">
        <v>500706.04779567325</v>
      </c>
      <c r="BR129" s="7">
        <f t="shared" si="282"/>
        <v>0</v>
      </c>
      <c r="BS129" s="7">
        <v>473986.70229993592</v>
      </c>
      <c r="BT129" s="7">
        <v>473986.70229993592</v>
      </c>
      <c r="BU129" s="7">
        <f t="shared" si="283"/>
        <v>0</v>
      </c>
      <c r="BV129" s="7">
        <v>435723.24177621596</v>
      </c>
      <c r="BW129" s="7">
        <v>435723.24177621596</v>
      </c>
      <c r="BX129" s="7">
        <f t="shared" si="284"/>
        <v>0</v>
      </c>
      <c r="BY129" s="7">
        <v>5581309.1842829073</v>
      </c>
      <c r="BZ129" s="7">
        <v>5581309.1842829073</v>
      </c>
      <c r="CA129" s="7">
        <f t="shared" si="285"/>
        <v>0</v>
      </c>
    </row>
    <row r="130" spans="1:79" x14ac:dyDescent="0.25">
      <c r="A130" s="49" t="s">
        <v>151</v>
      </c>
      <c r="B130" s="7">
        <v>78994101.680439159</v>
      </c>
      <c r="C130" s="7">
        <v>78994101.680439159</v>
      </c>
      <c r="D130" s="7">
        <f t="shared" si="260"/>
        <v>0</v>
      </c>
      <c r="E130" s="7">
        <v>79302901.648023561</v>
      </c>
      <c r="F130" s="7">
        <v>79302901.648023561</v>
      </c>
      <c r="G130" s="7">
        <f t="shared" si="261"/>
        <v>0</v>
      </c>
      <c r="H130" s="7">
        <v>79628503.687744483</v>
      </c>
      <c r="I130" s="7">
        <v>79628503.687744483</v>
      </c>
      <c r="J130" s="7">
        <f t="shared" si="262"/>
        <v>0</v>
      </c>
      <c r="K130" s="7">
        <v>79980408.182689577</v>
      </c>
      <c r="L130" s="7">
        <v>79980408.182689577</v>
      </c>
      <c r="M130" s="7">
        <f t="shared" si="263"/>
        <v>0</v>
      </c>
      <c r="N130" s="7">
        <v>80353424.779804438</v>
      </c>
      <c r="O130" s="7">
        <v>80353424.779804438</v>
      </c>
      <c r="P130" s="7">
        <f t="shared" si="264"/>
        <v>0</v>
      </c>
      <c r="Q130" s="7">
        <v>80739868.8991763</v>
      </c>
      <c r="R130" s="7">
        <v>80739868.8991763</v>
      </c>
      <c r="S130" s="7">
        <f t="shared" si="265"/>
        <v>0</v>
      </c>
      <c r="T130" s="7">
        <v>81120577.483371049</v>
      </c>
      <c r="U130" s="7">
        <v>81120577.483371049</v>
      </c>
      <c r="V130" s="7">
        <f t="shared" si="266"/>
        <v>0</v>
      </c>
      <c r="W130" s="7">
        <v>81506312.89919892</v>
      </c>
      <c r="X130" s="7">
        <v>81506312.89919892</v>
      </c>
      <c r="Y130" s="7">
        <f t="shared" si="267"/>
        <v>0</v>
      </c>
      <c r="Z130" s="7">
        <v>81898259.571084261</v>
      </c>
      <c r="AA130" s="7">
        <v>81898259.571084261</v>
      </c>
      <c r="AB130" s="7">
        <f t="shared" si="268"/>
        <v>0</v>
      </c>
      <c r="AC130" s="7">
        <v>82285742.619249642</v>
      </c>
      <c r="AD130" s="7">
        <v>82285742.619249642</v>
      </c>
      <c r="AE130" s="7">
        <f t="shared" si="269"/>
        <v>0</v>
      </c>
      <c r="AF130" s="7">
        <v>82656858.959522754</v>
      </c>
      <c r="AG130" s="7">
        <v>82656858.959522754</v>
      </c>
      <c r="AH130" s="7">
        <f t="shared" si="270"/>
        <v>0</v>
      </c>
      <c r="AI130" s="7">
        <v>82987953.737746462</v>
      </c>
      <c r="AJ130" s="7">
        <v>82987953.737746462</v>
      </c>
      <c r="AK130" s="7">
        <f t="shared" si="271"/>
        <v>0</v>
      </c>
      <c r="AL130" s="7">
        <v>82987953.737746462</v>
      </c>
      <c r="AM130" s="7">
        <v>82987953.737746462</v>
      </c>
      <c r="AN130" s="7">
        <f t="shared" si="272"/>
        <v>0</v>
      </c>
      <c r="AO130" s="7">
        <v>83316783.342878833</v>
      </c>
      <c r="AP130" s="7">
        <v>83316783.342878833</v>
      </c>
      <c r="AQ130" s="7">
        <f t="shared" si="273"/>
        <v>0</v>
      </c>
      <c r="AR130" s="7">
        <v>83663051.33986856</v>
      </c>
      <c r="AS130" s="7">
        <v>83663051.33986856</v>
      </c>
      <c r="AT130" s="7">
        <f t="shared" si="274"/>
        <v>0</v>
      </c>
      <c r="AU130" s="7">
        <v>84034065.003153473</v>
      </c>
      <c r="AV130" s="7">
        <v>84034065.003153473</v>
      </c>
      <c r="AW130" s="7">
        <f t="shared" si="275"/>
        <v>0</v>
      </c>
      <c r="AX130" s="7">
        <v>84436915.236483827</v>
      </c>
      <c r="AY130" s="7">
        <v>84436915.236483827</v>
      </c>
      <c r="AZ130" s="7">
        <f t="shared" si="276"/>
        <v>0</v>
      </c>
      <c r="BA130" s="7">
        <v>84853668.574547797</v>
      </c>
      <c r="BB130" s="7">
        <v>84853668.574547797</v>
      </c>
      <c r="BC130" s="7">
        <f t="shared" si="277"/>
        <v>0</v>
      </c>
      <c r="BD130" s="7">
        <v>85272133.552000374</v>
      </c>
      <c r="BE130" s="7">
        <v>85272133.552000374</v>
      </c>
      <c r="BF130" s="7">
        <f t="shared" si="278"/>
        <v>0</v>
      </c>
      <c r="BG130" s="7">
        <v>85682151.044944122</v>
      </c>
      <c r="BH130" s="7">
        <v>85682151.044944122</v>
      </c>
      <c r="BI130" s="7">
        <f t="shared" si="279"/>
        <v>0</v>
      </c>
      <c r="BJ130" s="7">
        <v>86098732.124846891</v>
      </c>
      <c r="BK130" s="7">
        <v>86098732.124846891</v>
      </c>
      <c r="BL130" s="7">
        <f t="shared" si="280"/>
        <v>0</v>
      </c>
      <c r="BM130" s="7">
        <v>86524881.980157569</v>
      </c>
      <c r="BN130" s="7">
        <v>86524881.980157569</v>
      </c>
      <c r="BO130" s="7">
        <f t="shared" si="281"/>
        <v>0</v>
      </c>
      <c r="BP130" s="7">
        <v>86955147.47795324</v>
      </c>
      <c r="BQ130" s="7">
        <v>86955147.47795324</v>
      </c>
      <c r="BR130" s="7">
        <f t="shared" si="282"/>
        <v>0</v>
      </c>
      <c r="BS130" s="7">
        <v>87358693.630253181</v>
      </c>
      <c r="BT130" s="7">
        <v>87358693.630253181</v>
      </c>
      <c r="BU130" s="7">
        <f t="shared" si="283"/>
        <v>0</v>
      </c>
      <c r="BV130" s="7">
        <v>87723976.322029397</v>
      </c>
      <c r="BW130" s="7">
        <v>87723976.322029397</v>
      </c>
      <c r="BX130" s="7">
        <f t="shared" si="284"/>
        <v>0</v>
      </c>
      <c r="BY130" s="7">
        <v>87723976.322029397</v>
      </c>
      <c r="BZ130" s="7">
        <v>87723976.322029397</v>
      </c>
      <c r="CA130" s="7">
        <f t="shared" si="285"/>
        <v>0</v>
      </c>
    </row>
    <row r="131" spans="1:79" x14ac:dyDescent="0.25">
      <c r="A131" s="49" t="s">
        <v>152</v>
      </c>
      <c r="B131" s="7">
        <v>33116263.366525412</v>
      </c>
      <c r="C131" s="7">
        <v>33161639.672607657</v>
      </c>
      <c r="D131" s="7">
        <f t="shared" si="260"/>
        <v>-45376.306082244962</v>
      </c>
      <c r="E131" s="7">
        <v>33250076.089776728</v>
      </c>
      <c r="F131" s="7">
        <v>33340994.620982952</v>
      </c>
      <c r="G131" s="7">
        <f t="shared" si="261"/>
        <v>-90918.531206224114</v>
      </c>
      <c r="H131" s="7">
        <v>33384022.396831054</v>
      </c>
      <c r="I131" s="7">
        <v>33520658.496041212</v>
      </c>
      <c r="J131" s="7">
        <f t="shared" si="262"/>
        <v>-136636.09921015799</v>
      </c>
      <c r="K131" s="7">
        <v>33517040.523988012</v>
      </c>
      <c r="L131" s="7">
        <v>33699581.567429282</v>
      </c>
      <c r="M131" s="7">
        <f t="shared" si="263"/>
        <v>-182541.04344126955</v>
      </c>
      <c r="N131" s="7">
        <v>33650323.826972947</v>
      </c>
      <c r="O131" s="7">
        <v>33878970.427436441</v>
      </c>
      <c r="P131" s="7">
        <f t="shared" si="264"/>
        <v>-228646.60046349466</v>
      </c>
      <c r="Q131" s="7">
        <v>33785678.269754738</v>
      </c>
      <c r="R131" s="7">
        <v>34060640.682343394</v>
      </c>
      <c r="S131" s="7">
        <f t="shared" si="265"/>
        <v>-274962.41258865595</v>
      </c>
      <c r="T131" s="7">
        <v>33923920.9200432</v>
      </c>
      <c r="U131" s="7">
        <v>34245411.547206357</v>
      </c>
      <c r="V131" s="7">
        <f t="shared" si="266"/>
        <v>-321490.62716315687</v>
      </c>
      <c r="W131" s="7">
        <v>34061464.659994535</v>
      </c>
      <c r="X131" s="7">
        <v>34429695.706335098</v>
      </c>
      <c r="Y131" s="7">
        <f t="shared" si="267"/>
        <v>-368231.0463405624</v>
      </c>
      <c r="Z131" s="7">
        <v>34199369.538631402</v>
      </c>
      <c r="AA131" s="7">
        <v>34614556.34605179</v>
      </c>
      <c r="AB131" s="7">
        <f t="shared" si="268"/>
        <v>-415186.80742038786</v>
      </c>
      <c r="AC131" s="7">
        <v>34338242.782555021</v>
      </c>
      <c r="AD131" s="7">
        <v>34800601.180838324</v>
      </c>
      <c r="AE131" s="7">
        <f t="shared" si="269"/>
        <v>-462358.39828330278</v>
      </c>
      <c r="AF131" s="7">
        <v>34479554.689436279</v>
      </c>
      <c r="AG131" s="7">
        <v>34989294.693231352</v>
      </c>
      <c r="AH131" s="7">
        <f t="shared" si="270"/>
        <v>-509740.00379507244</v>
      </c>
      <c r="AI131" s="7">
        <v>34626888.858693443</v>
      </c>
      <c r="AJ131" s="7">
        <v>35184204.740923792</v>
      </c>
      <c r="AK131" s="7">
        <f t="shared" si="271"/>
        <v>-557315.88223034889</v>
      </c>
      <c r="AL131" s="7">
        <v>34626888.858693443</v>
      </c>
      <c r="AM131" s="7">
        <v>35184204.740923792</v>
      </c>
      <c r="AN131" s="7">
        <f t="shared" si="272"/>
        <v>-557315.88223034889</v>
      </c>
      <c r="AO131" s="7">
        <v>34768018.086257167</v>
      </c>
      <c r="AP131" s="7">
        <v>35373092.314799391</v>
      </c>
      <c r="AQ131" s="7">
        <f t="shared" si="273"/>
        <v>-605074.22854222357</v>
      </c>
      <c r="AR131" s="7">
        <v>34908153.558569171</v>
      </c>
      <c r="AS131" s="7">
        <v>35561172.83715678</v>
      </c>
      <c r="AT131" s="7">
        <f t="shared" si="274"/>
        <v>-653019.27858760953</v>
      </c>
      <c r="AU131" s="7">
        <v>35046947.468793646</v>
      </c>
      <c r="AV131" s="7">
        <v>35748110.277543038</v>
      </c>
      <c r="AW131" s="7">
        <f t="shared" si="275"/>
        <v>-701162.80874939263</v>
      </c>
      <c r="AX131" s="7">
        <v>35183486.66581244</v>
      </c>
      <c r="AY131" s="7">
        <v>35933007.280714341</v>
      </c>
      <c r="AZ131" s="7">
        <f t="shared" si="276"/>
        <v>-749520.61490190029</v>
      </c>
      <c r="BA131" s="7">
        <v>35322438.888318412</v>
      </c>
      <c r="BB131" s="7">
        <v>36120544.354356103</v>
      </c>
      <c r="BC131" s="7">
        <f t="shared" si="277"/>
        <v>-798105.46603769064</v>
      </c>
      <c r="BD131" s="7">
        <v>35465430.835120365</v>
      </c>
      <c r="BE131" s="7">
        <v>36312352.556393161</v>
      </c>
      <c r="BF131" s="7">
        <f t="shared" si="278"/>
        <v>-846921.72127279639</v>
      </c>
      <c r="BG131" s="7">
        <v>35610696.538694814</v>
      </c>
      <c r="BH131" s="7">
        <v>36506664.03887862</v>
      </c>
      <c r="BI131" s="7">
        <f t="shared" si="279"/>
        <v>-895967.50018380582</v>
      </c>
      <c r="BJ131" s="7">
        <v>35754609.987086855</v>
      </c>
      <c r="BK131" s="7">
        <v>36699852.263936177</v>
      </c>
      <c r="BL131" s="7">
        <f t="shared" si="280"/>
        <v>-945242.27684932202</v>
      </c>
      <c r="BM131" s="7">
        <v>35898529.924537577</v>
      </c>
      <c r="BN131" s="7">
        <v>36893280.479424745</v>
      </c>
      <c r="BO131" s="7">
        <f t="shared" si="281"/>
        <v>-994750.55488716811</v>
      </c>
      <c r="BP131" s="7">
        <v>36041994.716618404</v>
      </c>
      <c r="BQ131" s="7">
        <v>37086490.871149063</v>
      </c>
      <c r="BR131" s="7">
        <f t="shared" si="282"/>
        <v>-1044496.1545306593</v>
      </c>
      <c r="BS131" s="7">
        <v>36191041.037548602</v>
      </c>
      <c r="BT131" s="7">
        <v>37285513.803128012</v>
      </c>
      <c r="BU131" s="7">
        <f t="shared" si="283"/>
        <v>-1094472.7655794099</v>
      </c>
      <c r="BV131" s="7">
        <v>36346120.308281481</v>
      </c>
      <c r="BW131" s="7">
        <v>37490782.555281512</v>
      </c>
      <c r="BX131" s="7">
        <f t="shared" si="284"/>
        <v>-1144662.2470000312</v>
      </c>
      <c r="BY131" s="7">
        <v>36346120.308281481</v>
      </c>
      <c r="BZ131" s="7">
        <v>37490782.555281512</v>
      </c>
      <c r="CA131" s="7">
        <f t="shared" si="285"/>
        <v>-1144662.2470000312</v>
      </c>
    </row>
    <row r="132" spans="1:79" x14ac:dyDescent="0.25">
      <c r="A132" s="49" t="s">
        <v>153</v>
      </c>
      <c r="B132" s="7">
        <v>0</v>
      </c>
      <c r="C132" s="7">
        <v>0</v>
      </c>
      <c r="D132" s="7">
        <f t="shared" si="260"/>
        <v>0</v>
      </c>
      <c r="E132" s="7">
        <v>0</v>
      </c>
      <c r="F132" s="7">
        <v>0</v>
      </c>
      <c r="G132" s="7">
        <f t="shared" si="261"/>
        <v>0</v>
      </c>
      <c r="H132" s="7">
        <v>0</v>
      </c>
      <c r="I132" s="7">
        <v>0</v>
      </c>
      <c r="J132" s="7">
        <f t="shared" si="262"/>
        <v>0</v>
      </c>
      <c r="K132" s="7">
        <v>0</v>
      </c>
      <c r="L132" s="7">
        <v>0</v>
      </c>
      <c r="M132" s="7">
        <f t="shared" si="263"/>
        <v>0</v>
      </c>
      <c r="N132" s="7">
        <v>0</v>
      </c>
      <c r="O132" s="7">
        <v>0</v>
      </c>
      <c r="P132" s="7">
        <f t="shared" si="264"/>
        <v>0</v>
      </c>
      <c r="Q132" s="7">
        <v>0</v>
      </c>
      <c r="R132" s="7">
        <v>0</v>
      </c>
      <c r="S132" s="7">
        <f t="shared" si="265"/>
        <v>0</v>
      </c>
      <c r="T132" s="7">
        <v>0</v>
      </c>
      <c r="U132" s="7">
        <v>0</v>
      </c>
      <c r="V132" s="7">
        <f t="shared" si="266"/>
        <v>0</v>
      </c>
      <c r="W132" s="7">
        <v>0</v>
      </c>
      <c r="X132" s="7">
        <v>0</v>
      </c>
      <c r="Y132" s="7">
        <f t="shared" si="267"/>
        <v>0</v>
      </c>
      <c r="Z132" s="7">
        <v>0</v>
      </c>
      <c r="AA132" s="7">
        <v>0</v>
      </c>
      <c r="AB132" s="7">
        <f t="shared" si="268"/>
        <v>0</v>
      </c>
      <c r="AC132" s="7">
        <v>0</v>
      </c>
      <c r="AD132" s="7">
        <v>0</v>
      </c>
      <c r="AE132" s="7">
        <f t="shared" si="269"/>
        <v>0</v>
      </c>
      <c r="AF132" s="7">
        <v>0</v>
      </c>
      <c r="AG132" s="7">
        <v>0</v>
      </c>
      <c r="AH132" s="7">
        <f t="shared" si="270"/>
        <v>0</v>
      </c>
      <c r="AI132" s="7">
        <v>0</v>
      </c>
      <c r="AJ132" s="7">
        <v>0</v>
      </c>
      <c r="AK132" s="7">
        <f t="shared" si="271"/>
        <v>0</v>
      </c>
      <c r="AL132" s="7">
        <v>0</v>
      </c>
      <c r="AM132" s="7">
        <v>0</v>
      </c>
      <c r="AN132" s="7">
        <f t="shared" si="272"/>
        <v>0</v>
      </c>
      <c r="AO132" s="7">
        <v>0</v>
      </c>
      <c r="AP132" s="7">
        <v>0</v>
      </c>
      <c r="AQ132" s="7">
        <f t="shared" si="273"/>
        <v>0</v>
      </c>
      <c r="AR132" s="7">
        <v>0</v>
      </c>
      <c r="AS132" s="7">
        <v>0</v>
      </c>
      <c r="AT132" s="7">
        <f t="shared" si="274"/>
        <v>0</v>
      </c>
      <c r="AU132" s="7">
        <v>0</v>
      </c>
      <c r="AV132" s="7">
        <v>0</v>
      </c>
      <c r="AW132" s="7">
        <f t="shared" si="275"/>
        <v>0</v>
      </c>
      <c r="AX132" s="7">
        <v>0</v>
      </c>
      <c r="AY132" s="7">
        <v>0</v>
      </c>
      <c r="AZ132" s="7">
        <f t="shared" si="276"/>
        <v>0</v>
      </c>
      <c r="BA132" s="7">
        <v>0</v>
      </c>
      <c r="BB132" s="7">
        <v>0</v>
      </c>
      <c r="BC132" s="7">
        <f t="shared" si="277"/>
        <v>0</v>
      </c>
      <c r="BD132" s="7">
        <v>0</v>
      </c>
      <c r="BE132" s="7">
        <v>0</v>
      </c>
      <c r="BF132" s="7">
        <f t="shared" si="278"/>
        <v>0</v>
      </c>
      <c r="BG132" s="7">
        <v>0</v>
      </c>
      <c r="BH132" s="7">
        <v>0</v>
      </c>
      <c r="BI132" s="7">
        <f t="shared" si="279"/>
        <v>0</v>
      </c>
      <c r="BJ132" s="7">
        <v>0</v>
      </c>
      <c r="BK132" s="7">
        <v>0</v>
      </c>
      <c r="BL132" s="7">
        <f t="shared" si="280"/>
        <v>0</v>
      </c>
      <c r="BM132" s="7">
        <v>0</v>
      </c>
      <c r="BN132" s="7">
        <v>0</v>
      </c>
      <c r="BO132" s="7">
        <f t="shared" si="281"/>
        <v>0</v>
      </c>
      <c r="BP132" s="7">
        <v>0</v>
      </c>
      <c r="BQ132" s="7">
        <v>0</v>
      </c>
      <c r="BR132" s="7">
        <f t="shared" si="282"/>
        <v>0</v>
      </c>
      <c r="BS132" s="7">
        <v>0</v>
      </c>
      <c r="BT132" s="7">
        <v>0</v>
      </c>
      <c r="BU132" s="7">
        <f t="shared" si="283"/>
        <v>0</v>
      </c>
      <c r="BV132" s="7">
        <v>0</v>
      </c>
      <c r="BW132" s="7">
        <v>0</v>
      </c>
      <c r="BX132" s="7">
        <f t="shared" si="284"/>
        <v>0</v>
      </c>
      <c r="BY132" s="7">
        <v>0</v>
      </c>
      <c r="BZ132" s="7">
        <v>0</v>
      </c>
      <c r="CA132" s="7">
        <f t="shared" si="285"/>
        <v>0</v>
      </c>
    </row>
    <row r="133" spans="1:79" x14ac:dyDescent="0.25">
      <c r="A133" s="49" t="s">
        <v>154</v>
      </c>
      <c r="B133" s="7">
        <v>-70440.55</v>
      </c>
      <c r="C133" s="7">
        <v>-70440.55</v>
      </c>
      <c r="D133" s="7">
        <f t="shared" si="260"/>
        <v>0</v>
      </c>
      <c r="E133" s="7">
        <v>-70440.55</v>
      </c>
      <c r="F133" s="7">
        <v>-70440.55</v>
      </c>
      <c r="G133" s="7">
        <f t="shared" si="261"/>
        <v>0</v>
      </c>
      <c r="H133" s="7">
        <v>-70440.55</v>
      </c>
      <c r="I133" s="7">
        <v>-70440.55</v>
      </c>
      <c r="J133" s="7">
        <f t="shared" si="262"/>
        <v>0</v>
      </c>
      <c r="K133" s="7">
        <v>-70440.55</v>
      </c>
      <c r="L133" s="7">
        <v>-70440.55</v>
      </c>
      <c r="M133" s="7">
        <f t="shared" si="263"/>
        <v>0</v>
      </c>
      <c r="N133" s="7">
        <v>-70440.55</v>
      </c>
      <c r="O133" s="7">
        <v>-70440.55</v>
      </c>
      <c r="P133" s="7">
        <f t="shared" si="264"/>
        <v>0</v>
      </c>
      <c r="Q133" s="7">
        <v>-70440.55</v>
      </c>
      <c r="R133" s="7">
        <v>-70440.55</v>
      </c>
      <c r="S133" s="7">
        <f t="shared" si="265"/>
        <v>0</v>
      </c>
      <c r="T133" s="7">
        <v>-70440.55</v>
      </c>
      <c r="U133" s="7">
        <v>-70440.55</v>
      </c>
      <c r="V133" s="7">
        <f t="shared" si="266"/>
        <v>0</v>
      </c>
      <c r="W133" s="7">
        <v>-70440.55</v>
      </c>
      <c r="X133" s="7">
        <v>-70440.55</v>
      </c>
      <c r="Y133" s="7">
        <f t="shared" si="267"/>
        <v>0</v>
      </c>
      <c r="Z133" s="7">
        <v>-70440.55</v>
      </c>
      <c r="AA133" s="7">
        <v>-70440.55</v>
      </c>
      <c r="AB133" s="7">
        <f t="shared" si="268"/>
        <v>0</v>
      </c>
      <c r="AC133" s="7">
        <v>-70440.55</v>
      </c>
      <c r="AD133" s="7">
        <v>-70440.55</v>
      </c>
      <c r="AE133" s="7">
        <f t="shared" si="269"/>
        <v>0</v>
      </c>
      <c r="AF133" s="7">
        <v>-70440.55</v>
      </c>
      <c r="AG133" s="7">
        <v>-70440.55</v>
      </c>
      <c r="AH133" s="7">
        <f t="shared" si="270"/>
        <v>0</v>
      </c>
      <c r="AI133" s="7">
        <v>-70440.55</v>
      </c>
      <c r="AJ133" s="7">
        <v>-70440.55</v>
      </c>
      <c r="AK133" s="7">
        <f t="shared" si="271"/>
        <v>0</v>
      </c>
      <c r="AL133" s="7">
        <v>-845286.60000000021</v>
      </c>
      <c r="AM133" s="7">
        <v>-845286.60000000021</v>
      </c>
      <c r="AN133" s="7">
        <f t="shared" si="272"/>
        <v>0</v>
      </c>
      <c r="AO133" s="7">
        <v>-70440.55</v>
      </c>
      <c r="AP133" s="7">
        <v>-70440.55</v>
      </c>
      <c r="AQ133" s="7">
        <f t="shared" si="273"/>
        <v>0</v>
      </c>
      <c r="AR133" s="7">
        <v>-70440.55</v>
      </c>
      <c r="AS133" s="7">
        <v>-70440.55</v>
      </c>
      <c r="AT133" s="7">
        <f t="shared" si="274"/>
        <v>0</v>
      </c>
      <c r="AU133" s="7">
        <v>-70440.55</v>
      </c>
      <c r="AV133" s="7">
        <v>-70440.55</v>
      </c>
      <c r="AW133" s="7">
        <f t="shared" si="275"/>
        <v>0</v>
      </c>
      <c r="AX133" s="7">
        <v>-70440.55</v>
      </c>
      <c r="AY133" s="7">
        <v>-70440.55</v>
      </c>
      <c r="AZ133" s="7">
        <f t="shared" si="276"/>
        <v>0</v>
      </c>
      <c r="BA133" s="7">
        <v>-70440.55</v>
      </c>
      <c r="BB133" s="7">
        <v>-70440.55</v>
      </c>
      <c r="BC133" s="7">
        <f t="shared" si="277"/>
        <v>0</v>
      </c>
      <c r="BD133" s="7">
        <v>-70440.55</v>
      </c>
      <c r="BE133" s="7">
        <v>-70440.55</v>
      </c>
      <c r="BF133" s="7">
        <f t="shared" si="278"/>
        <v>0</v>
      </c>
      <c r="BG133" s="7">
        <v>-70440.55</v>
      </c>
      <c r="BH133" s="7">
        <v>-70440.55</v>
      </c>
      <c r="BI133" s="7">
        <f t="shared" si="279"/>
        <v>0</v>
      </c>
      <c r="BJ133" s="7">
        <v>-70440.55</v>
      </c>
      <c r="BK133" s="7">
        <v>-70440.55</v>
      </c>
      <c r="BL133" s="7">
        <f t="shared" si="280"/>
        <v>0</v>
      </c>
      <c r="BM133" s="7">
        <v>-70440.55</v>
      </c>
      <c r="BN133" s="7">
        <v>-70440.55</v>
      </c>
      <c r="BO133" s="7">
        <f t="shared" si="281"/>
        <v>0</v>
      </c>
      <c r="BP133" s="7">
        <v>-70440.55</v>
      </c>
      <c r="BQ133" s="7">
        <v>-70440.55</v>
      </c>
      <c r="BR133" s="7">
        <f t="shared" si="282"/>
        <v>0</v>
      </c>
      <c r="BS133" s="7">
        <v>-70440.55</v>
      </c>
      <c r="BT133" s="7">
        <v>-70440.55</v>
      </c>
      <c r="BU133" s="7">
        <f t="shared" si="283"/>
        <v>0</v>
      </c>
      <c r="BV133" s="7">
        <v>-70440.55</v>
      </c>
      <c r="BW133" s="7">
        <v>-70440.55</v>
      </c>
      <c r="BX133" s="7">
        <f t="shared" si="284"/>
        <v>0</v>
      </c>
      <c r="BY133" s="7">
        <v>-845286.60000000021</v>
      </c>
      <c r="BZ133" s="7">
        <v>-845286.60000000021</v>
      </c>
      <c r="CA133" s="7">
        <f t="shared" si="285"/>
        <v>0</v>
      </c>
    </row>
    <row r="134" spans="1:79" hidden="1" outlineLevel="1" x14ac:dyDescent="0.25"/>
    <row r="135" spans="1:79" hidden="1" outlineLevel="1" x14ac:dyDescent="0.25">
      <c r="A135" s="8" t="s">
        <v>169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</row>
    <row r="136" spans="1:79" hidden="1" outlineLevel="1" x14ac:dyDescent="0.25">
      <c r="A136" s="49" t="s">
        <v>148</v>
      </c>
      <c r="B136" s="7">
        <v>1.8733333333333334E-2</v>
      </c>
      <c r="C136" s="7">
        <v>1.9859166666666664E-2</v>
      </c>
      <c r="D136" s="7">
        <f t="shared" ref="D136:D142" si="286">B136 - C136</f>
        <v>-1.1258333333333294E-3</v>
      </c>
      <c r="E136" s="7">
        <v>1.8733333333333334E-2</v>
      </c>
      <c r="F136" s="7">
        <v>1.9859166666666664E-2</v>
      </c>
      <c r="G136" s="7">
        <f t="shared" ref="G136:G142" si="287">E136 - F136</f>
        <v>-1.1258333333333294E-3</v>
      </c>
      <c r="H136" s="7">
        <v>1.8733333333333334E-2</v>
      </c>
      <c r="I136" s="7">
        <v>1.9859166666666664E-2</v>
      </c>
      <c r="J136" s="7">
        <f t="shared" ref="J136:J142" si="288">H136 - I136</f>
        <v>-1.1258333333333294E-3</v>
      </c>
      <c r="K136" s="7">
        <v>1.8733333333333334E-2</v>
      </c>
      <c r="L136" s="7">
        <v>1.9859166666666664E-2</v>
      </c>
      <c r="M136" s="7">
        <f t="shared" ref="M136:M142" si="289">K136 - L136</f>
        <v>-1.1258333333333294E-3</v>
      </c>
      <c r="N136" s="7">
        <v>1.8733333333333334E-2</v>
      </c>
      <c r="O136" s="7">
        <v>1.9859166666666664E-2</v>
      </c>
      <c r="P136" s="7">
        <f t="shared" ref="P136:P142" si="290">N136 - O136</f>
        <v>-1.1258333333333294E-3</v>
      </c>
      <c r="Q136" s="7">
        <v>1.8733333333333334E-2</v>
      </c>
      <c r="R136" s="7">
        <v>1.9859166666666664E-2</v>
      </c>
      <c r="S136" s="7">
        <f t="shared" ref="S136:S142" si="291">Q136 - R136</f>
        <v>-1.1258333333333294E-3</v>
      </c>
      <c r="T136" s="7">
        <v>1.8733333333333334E-2</v>
      </c>
      <c r="U136" s="7">
        <v>1.9859166666666664E-2</v>
      </c>
      <c r="V136" s="7">
        <f t="shared" ref="V136:V142" si="292">T136 - U136</f>
        <v>-1.1258333333333294E-3</v>
      </c>
      <c r="W136" s="7">
        <v>1.8733333333333334E-2</v>
      </c>
      <c r="X136" s="7">
        <v>1.9859166666666664E-2</v>
      </c>
      <c r="Y136" s="7">
        <f t="shared" ref="Y136:Y142" si="293">W136 - X136</f>
        <v>-1.1258333333333294E-3</v>
      </c>
      <c r="Z136" s="7">
        <v>1.8733333333333334E-2</v>
      </c>
      <c r="AA136" s="7">
        <v>1.9859166666666664E-2</v>
      </c>
      <c r="AB136" s="7">
        <f t="shared" ref="AB136:AB142" si="294">Z136 - AA136</f>
        <v>-1.1258333333333294E-3</v>
      </c>
      <c r="AC136" s="7">
        <v>1.8733333333333334E-2</v>
      </c>
      <c r="AD136" s="7">
        <v>1.9859166666666664E-2</v>
      </c>
      <c r="AE136" s="7">
        <f t="shared" ref="AE136:AE142" si="295">AC136 - AD136</f>
        <v>-1.1258333333333294E-3</v>
      </c>
      <c r="AF136" s="7">
        <v>1.8733333333333334E-2</v>
      </c>
      <c r="AG136" s="7">
        <v>1.9859166666666664E-2</v>
      </c>
      <c r="AH136" s="7">
        <f t="shared" ref="AH136:AH142" si="296">AF136 - AG136</f>
        <v>-1.1258333333333294E-3</v>
      </c>
      <c r="AI136" s="7">
        <v>1.8733333333333334E-2</v>
      </c>
      <c r="AJ136" s="7">
        <v>1.9859166666666664E-2</v>
      </c>
      <c r="AK136" s="7">
        <f t="shared" ref="AK136:AK142" si="297">AI136 - AJ136</f>
        <v>-1.1258333333333294E-3</v>
      </c>
      <c r="AL136" s="7">
        <v>1.8733333333333334E-2</v>
      </c>
      <c r="AM136" s="7">
        <v>1.9859166666666664E-2</v>
      </c>
      <c r="AN136" s="7">
        <f t="shared" ref="AN136:AN142" si="298">AL136 - AM136</f>
        <v>-1.1258333333333294E-3</v>
      </c>
      <c r="AO136" s="7">
        <v>1.8733333333333334E-2</v>
      </c>
      <c r="AP136" s="7">
        <v>1.9859166666666664E-2</v>
      </c>
      <c r="AQ136" s="7">
        <f t="shared" ref="AQ136:AQ142" si="299">AO136 - AP136</f>
        <v>-1.1258333333333294E-3</v>
      </c>
      <c r="AR136" s="7">
        <v>1.8733333333333334E-2</v>
      </c>
      <c r="AS136" s="7">
        <v>1.9859166666666664E-2</v>
      </c>
      <c r="AT136" s="7">
        <f t="shared" ref="AT136:AT142" si="300">AR136 - AS136</f>
        <v>-1.1258333333333294E-3</v>
      </c>
      <c r="AU136" s="7">
        <v>1.8733333333333334E-2</v>
      </c>
      <c r="AV136" s="7">
        <v>1.9859166666666664E-2</v>
      </c>
      <c r="AW136" s="7">
        <f t="shared" ref="AW136:AW142" si="301">AU136 - AV136</f>
        <v>-1.1258333333333294E-3</v>
      </c>
      <c r="AX136" s="7">
        <v>1.8733333333333334E-2</v>
      </c>
      <c r="AY136" s="7">
        <v>1.9859166666666664E-2</v>
      </c>
      <c r="AZ136" s="7">
        <f t="shared" ref="AZ136:AZ142" si="302">AX136 - AY136</f>
        <v>-1.1258333333333294E-3</v>
      </c>
      <c r="BA136" s="7">
        <v>1.8733333333333334E-2</v>
      </c>
      <c r="BB136" s="7">
        <v>1.9859166666666664E-2</v>
      </c>
      <c r="BC136" s="7">
        <f t="shared" ref="BC136:BC142" si="303">BA136 - BB136</f>
        <v>-1.1258333333333294E-3</v>
      </c>
      <c r="BD136" s="7">
        <v>1.8733333333333334E-2</v>
      </c>
      <c r="BE136" s="7">
        <v>1.9859166666666664E-2</v>
      </c>
      <c r="BF136" s="7">
        <f t="shared" ref="BF136:BF142" si="304">BD136 - BE136</f>
        <v>-1.1258333333333294E-3</v>
      </c>
      <c r="BG136" s="7">
        <v>1.8733333333333334E-2</v>
      </c>
      <c r="BH136" s="7">
        <v>1.9859166666666664E-2</v>
      </c>
      <c r="BI136" s="7">
        <f t="shared" ref="BI136:BI142" si="305">BG136 - BH136</f>
        <v>-1.1258333333333294E-3</v>
      </c>
      <c r="BJ136" s="7">
        <v>1.8733333333333334E-2</v>
      </c>
      <c r="BK136" s="7">
        <v>1.9859166666666664E-2</v>
      </c>
      <c r="BL136" s="7">
        <f t="shared" ref="BL136:BL142" si="306">BJ136 - BK136</f>
        <v>-1.1258333333333294E-3</v>
      </c>
      <c r="BM136" s="7">
        <v>1.8733333333333334E-2</v>
      </c>
      <c r="BN136" s="7">
        <v>1.9859166666666664E-2</v>
      </c>
      <c r="BO136" s="7">
        <f t="shared" ref="BO136:BO142" si="307">BM136 - BN136</f>
        <v>-1.1258333333333294E-3</v>
      </c>
      <c r="BP136" s="7">
        <v>1.8733333333333334E-2</v>
      </c>
      <c r="BQ136" s="7">
        <v>1.9859166666666664E-2</v>
      </c>
      <c r="BR136" s="7">
        <f t="shared" ref="BR136:BR142" si="308">BP136 - BQ136</f>
        <v>-1.1258333333333294E-3</v>
      </c>
      <c r="BS136" s="7">
        <v>1.8733333333333334E-2</v>
      </c>
      <c r="BT136" s="7">
        <v>1.9859166666666664E-2</v>
      </c>
      <c r="BU136" s="7">
        <f t="shared" ref="BU136:BU142" si="309">BS136 - BT136</f>
        <v>-1.1258333333333294E-3</v>
      </c>
      <c r="BV136" s="7">
        <v>1.8733333333333334E-2</v>
      </c>
      <c r="BW136" s="7">
        <v>1.9859166666666664E-2</v>
      </c>
      <c r="BX136" s="7">
        <f t="shared" ref="BX136:BX142" si="310">BV136 - BW136</f>
        <v>-1.1258333333333294E-3</v>
      </c>
      <c r="BY136" s="7">
        <v>1.8733333333333334E-2</v>
      </c>
      <c r="BZ136" s="7">
        <v>1.9859166666666664E-2</v>
      </c>
      <c r="CA136" s="7">
        <f t="shared" ref="CA136:CA142" si="311">BY136 - BZ136</f>
        <v>-1.1258333333333294E-3</v>
      </c>
    </row>
    <row r="137" spans="1:79" hidden="1" outlineLevel="1" x14ac:dyDescent="0.25">
      <c r="A137" s="49" t="s">
        <v>29</v>
      </c>
      <c r="B137" s="7">
        <v>1087788.5315227783</v>
      </c>
      <c r="C137" s="7">
        <v>1548453.4256552001</v>
      </c>
      <c r="D137" s="7">
        <f t="shared" si="286"/>
        <v>-460664.89413242182</v>
      </c>
      <c r="E137" s="7">
        <v>1091545.3994378673</v>
      </c>
      <c r="F137" s="7">
        <v>1553801.280338601</v>
      </c>
      <c r="G137" s="7">
        <f t="shared" si="287"/>
        <v>-462255.88090073364</v>
      </c>
      <c r="H137" s="7">
        <v>1095536.7866041409</v>
      </c>
      <c r="I137" s="7">
        <v>1559482.9702550045</v>
      </c>
      <c r="J137" s="7">
        <f t="shared" si="288"/>
        <v>-463946.18365086359</v>
      </c>
      <c r="K137" s="7">
        <v>1099827.6326015794</v>
      </c>
      <c r="L137" s="7">
        <v>1565590.9360876575</v>
      </c>
      <c r="M137" s="7">
        <f t="shared" si="289"/>
        <v>-465763.30348607805</v>
      </c>
      <c r="N137" s="7">
        <v>1104447.8803766686</v>
      </c>
      <c r="O137" s="7">
        <v>1572167.8012479267</v>
      </c>
      <c r="P137" s="7">
        <f t="shared" si="290"/>
        <v>-467719.92087125801</v>
      </c>
      <c r="Q137" s="7">
        <v>1109308.0842814974</v>
      </c>
      <c r="R137" s="7">
        <v>1579086.2409701031</v>
      </c>
      <c r="S137" s="7">
        <f t="shared" si="291"/>
        <v>-469778.15668860567</v>
      </c>
      <c r="T137" s="7">
        <v>1114221.726504789</v>
      </c>
      <c r="U137" s="7">
        <v>1586080.749473009</v>
      </c>
      <c r="V137" s="7">
        <f t="shared" si="292"/>
        <v>-471859.02296822006</v>
      </c>
      <c r="W137" s="7">
        <v>1119130.4451725301</v>
      </c>
      <c r="X137" s="7">
        <v>1593068.2493559148</v>
      </c>
      <c r="Y137" s="7">
        <f t="shared" si="293"/>
        <v>-473937.80418338464</v>
      </c>
      <c r="Z137" s="7">
        <v>1124117.2378805268</v>
      </c>
      <c r="AA137" s="7">
        <v>1600166.8866626713</v>
      </c>
      <c r="AB137" s="7">
        <f t="shared" si="294"/>
        <v>-476049.64878214453</v>
      </c>
      <c r="AC137" s="7">
        <v>1129116.1718639103</v>
      </c>
      <c r="AD137" s="7">
        <v>1607282.8069237156</v>
      </c>
      <c r="AE137" s="7">
        <f t="shared" si="295"/>
        <v>-478166.63505980535</v>
      </c>
      <c r="AF137" s="7">
        <v>1133970.3918894031</v>
      </c>
      <c r="AG137" s="7">
        <v>1614192.7286681891</v>
      </c>
      <c r="AH137" s="7">
        <f t="shared" si="296"/>
        <v>-480222.33677878603</v>
      </c>
      <c r="AI137" s="7">
        <v>1138432.8673246612</v>
      </c>
      <c r="AJ137" s="7">
        <v>1620545.0068678448</v>
      </c>
      <c r="AK137" s="7">
        <f t="shared" si="297"/>
        <v>-482112.13954318361</v>
      </c>
      <c r="AL137" s="7">
        <v>13347443.155460352</v>
      </c>
      <c r="AM137" s="7">
        <v>18999919.082505833</v>
      </c>
      <c r="AN137" s="7">
        <f t="shared" si="298"/>
        <v>-5652475.9270454813</v>
      </c>
      <c r="AO137" s="7">
        <v>1142601.5653528948</v>
      </c>
      <c r="AP137" s="7">
        <v>1626479.0965877506</v>
      </c>
      <c r="AQ137" s="7">
        <f t="shared" si="299"/>
        <v>-483877.53123485576</v>
      </c>
      <c r="AR137" s="7">
        <v>1146875.6758432272</v>
      </c>
      <c r="AS137" s="7">
        <v>1632563.2396344873</v>
      </c>
      <c r="AT137" s="7">
        <f t="shared" si="300"/>
        <v>-485687.56379126012</v>
      </c>
      <c r="AU137" s="7">
        <v>1151442.8504157257</v>
      </c>
      <c r="AV137" s="7">
        <v>1639064.5557519228</v>
      </c>
      <c r="AW137" s="7">
        <f t="shared" si="301"/>
        <v>-487621.70533619705</v>
      </c>
      <c r="AX137" s="7">
        <v>1156403.1171155891</v>
      </c>
      <c r="AY137" s="7">
        <v>1646125.4336164969</v>
      </c>
      <c r="AZ137" s="7">
        <f t="shared" si="302"/>
        <v>-489722.31650090776</v>
      </c>
      <c r="BA137" s="7">
        <v>1161681.1497297517</v>
      </c>
      <c r="BB137" s="7">
        <v>1653638.6473021377</v>
      </c>
      <c r="BC137" s="7">
        <f t="shared" si="303"/>
        <v>-491957.49757238594</v>
      </c>
      <c r="BD137" s="7">
        <v>1167067.6622022982</v>
      </c>
      <c r="BE137" s="7">
        <v>1661306.2807150153</v>
      </c>
      <c r="BF137" s="7">
        <f t="shared" si="304"/>
        <v>-494238.61851271708</v>
      </c>
      <c r="BG137" s="7">
        <v>1172407.3789336518</v>
      </c>
      <c r="BH137" s="7">
        <v>1668907.30097317</v>
      </c>
      <c r="BI137" s="7">
        <f t="shared" si="305"/>
        <v>-496499.92203951813</v>
      </c>
      <c r="BJ137" s="7">
        <v>1177734.0077182667</v>
      </c>
      <c r="BK137" s="7">
        <v>1676489.6907021587</v>
      </c>
      <c r="BL137" s="7">
        <f t="shared" si="306"/>
        <v>-498755.68298389204</v>
      </c>
      <c r="BM137" s="7">
        <v>1183172.7123954648</v>
      </c>
      <c r="BN137" s="7">
        <v>1684231.6190682771</v>
      </c>
      <c r="BO137" s="7">
        <f t="shared" si="307"/>
        <v>-501058.9066728123</v>
      </c>
      <c r="BP137" s="7">
        <v>1188706.4864316909</v>
      </c>
      <c r="BQ137" s="7">
        <v>1692108.8774828338</v>
      </c>
      <c r="BR137" s="7">
        <f t="shared" si="308"/>
        <v>-503402.39105114294</v>
      </c>
      <c r="BS137" s="7">
        <v>1194083.2264184086</v>
      </c>
      <c r="BT137" s="7">
        <v>1699762.5998838553</v>
      </c>
      <c r="BU137" s="7">
        <f t="shared" si="309"/>
        <v>-505679.37346544676</v>
      </c>
      <c r="BV137" s="7">
        <v>1199008.5132439863</v>
      </c>
      <c r="BW137" s="7">
        <v>1706773.6843330762</v>
      </c>
      <c r="BX137" s="7">
        <f t="shared" si="310"/>
        <v>-507765.17108908994</v>
      </c>
      <c r="BY137" s="7">
        <v>14041184.345800957</v>
      </c>
      <c r="BZ137" s="7">
        <v>19987451.026051179</v>
      </c>
      <c r="CA137" s="7">
        <f t="shared" si="311"/>
        <v>-5946266.6802502219</v>
      </c>
    </row>
    <row r="138" spans="1:79" hidden="1" outlineLevel="1" x14ac:dyDescent="0.25">
      <c r="A138" s="49" t="s">
        <v>150</v>
      </c>
      <c r="B138" s="7">
        <v>2149662.0052904743</v>
      </c>
      <c r="C138" s="7">
        <v>2149662.0052904743</v>
      </c>
      <c r="D138" s="7">
        <f t="shared" si="286"/>
        <v>0</v>
      </c>
      <c r="E138" s="7">
        <v>2250266.1647500303</v>
      </c>
      <c r="F138" s="7">
        <v>2250266.1647500303</v>
      </c>
      <c r="G138" s="7">
        <f t="shared" si="287"/>
        <v>0</v>
      </c>
      <c r="H138" s="7">
        <v>2349963.1450920543</v>
      </c>
      <c r="I138" s="7">
        <v>2349963.1450920543</v>
      </c>
      <c r="J138" s="7">
        <f t="shared" si="288"/>
        <v>0</v>
      </c>
      <c r="K138" s="7">
        <v>2506031.7144996393</v>
      </c>
      <c r="L138" s="7">
        <v>2506031.7144996393</v>
      </c>
      <c r="M138" s="7">
        <f t="shared" si="289"/>
        <v>0</v>
      </c>
      <c r="N138" s="7">
        <v>2631302.7416620245</v>
      </c>
      <c r="O138" s="7">
        <v>2631302.7416620245</v>
      </c>
      <c r="P138" s="7">
        <f t="shared" si="290"/>
        <v>0</v>
      </c>
      <c r="Q138" s="7">
        <v>2710976.4516437715</v>
      </c>
      <c r="R138" s="7">
        <v>2710976.4516437715</v>
      </c>
      <c r="S138" s="7">
        <f t="shared" si="291"/>
        <v>0</v>
      </c>
      <c r="T138" s="7">
        <v>2676944.0100998278</v>
      </c>
      <c r="U138" s="7">
        <v>2676944.0100998278</v>
      </c>
      <c r="V138" s="7">
        <f t="shared" si="292"/>
        <v>0</v>
      </c>
      <c r="W138" s="7">
        <v>2706771.2796435598</v>
      </c>
      <c r="X138" s="7">
        <v>2706771.2796435598</v>
      </c>
      <c r="Y138" s="7">
        <f t="shared" si="293"/>
        <v>0</v>
      </c>
      <c r="Z138" s="7">
        <v>2743626.4644106147</v>
      </c>
      <c r="AA138" s="7">
        <v>2743626.4644106147</v>
      </c>
      <c r="AB138" s="7">
        <f t="shared" si="294"/>
        <v>0</v>
      </c>
      <c r="AC138" s="7">
        <v>2717141.0522158435</v>
      </c>
      <c r="AD138" s="7">
        <v>2717141.0522158435</v>
      </c>
      <c r="AE138" s="7">
        <f t="shared" si="295"/>
        <v>0</v>
      </c>
      <c r="AF138" s="7">
        <v>2620027.3544682912</v>
      </c>
      <c r="AG138" s="7">
        <v>2620027.3544682912</v>
      </c>
      <c r="AH138" s="7">
        <f t="shared" si="296"/>
        <v>0</v>
      </c>
      <c r="AI138" s="7">
        <v>2382554.9253251762</v>
      </c>
      <c r="AJ138" s="7">
        <v>2382554.9253251762</v>
      </c>
      <c r="AK138" s="7">
        <f t="shared" si="297"/>
        <v>0</v>
      </c>
      <c r="AL138" s="7">
        <v>30445267.309101313</v>
      </c>
      <c r="AM138" s="7">
        <v>30445267.309101313</v>
      </c>
      <c r="AN138" s="7">
        <f t="shared" si="298"/>
        <v>0</v>
      </c>
      <c r="AO138" s="7">
        <v>2369114.2666182551</v>
      </c>
      <c r="AP138" s="7">
        <v>2369114.2666182551</v>
      </c>
      <c r="AQ138" s="7">
        <f t="shared" si="299"/>
        <v>0</v>
      </c>
      <c r="AR138" s="7">
        <v>2472586.9214236336</v>
      </c>
      <c r="AS138" s="7">
        <v>2472586.9214236336</v>
      </c>
      <c r="AT138" s="7">
        <f t="shared" si="300"/>
        <v>0</v>
      </c>
      <c r="AU138" s="7">
        <v>2619418.1090376833</v>
      </c>
      <c r="AV138" s="7">
        <v>2619418.1090376833</v>
      </c>
      <c r="AW138" s="7">
        <f t="shared" si="301"/>
        <v>0</v>
      </c>
      <c r="AX138" s="7">
        <v>2808323.9697068916</v>
      </c>
      <c r="AY138" s="7">
        <v>2808323.9697068916</v>
      </c>
      <c r="AZ138" s="7">
        <f t="shared" si="302"/>
        <v>0</v>
      </c>
      <c r="BA138" s="7">
        <v>2890819.6016776357</v>
      </c>
      <c r="BB138" s="7">
        <v>2890819.6016776357</v>
      </c>
      <c r="BC138" s="7">
        <f t="shared" si="303"/>
        <v>0</v>
      </c>
      <c r="BD138" s="7">
        <v>2900975.806048918</v>
      </c>
      <c r="BE138" s="7">
        <v>2900975.806048918</v>
      </c>
      <c r="BF138" s="7">
        <f t="shared" si="304"/>
        <v>0</v>
      </c>
      <c r="BG138" s="7">
        <v>2850851.7088438408</v>
      </c>
      <c r="BH138" s="7">
        <v>2850851.7088438408</v>
      </c>
      <c r="BI138" s="7">
        <f t="shared" si="305"/>
        <v>0</v>
      </c>
      <c r="BJ138" s="7">
        <v>2889797.4885495277</v>
      </c>
      <c r="BK138" s="7">
        <v>2889797.4885495277</v>
      </c>
      <c r="BL138" s="7">
        <f t="shared" si="306"/>
        <v>0</v>
      </c>
      <c r="BM138" s="7">
        <v>2946574.8911214974</v>
      </c>
      <c r="BN138" s="7">
        <v>2946574.8911214974</v>
      </c>
      <c r="BO138" s="7">
        <f t="shared" si="307"/>
        <v>0</v>
      </c>
      <c r="BP138" s="7">
        <v>2970995.5176125593</v>
      </c>
      <c r="BQ138" s="7">
        <v>2970995.5176125593</v>
      </c>
      <c r="BR138" s="7">
        <f t="shared" si="308"/>
        <v>0</v>
      </c>
      <c r="BS138" s="7">
        <v>2812453.2830003491</v>
      </c>
      <c r="BT138" s="7">
        <v>2812453.2830003491</v>
      </c>
      <c r="BU138" s="7">
        <f t="shared" si="309"/>
        <v>0</v>
      </c>
      <c r="BV138" s="7">
        <v>2585412.7465323163</v>
      </c>
      <c r="BW138" s="7">
        <v>2585412.7465323163</v>
      </c>
      <c r="BX138" s="7">
        <f t="shared" si="310"/>
        <v>0</v>
      </c>
      <c r="BY138" s="7">
        <v>33117324.310173109</v>
      </c>
      <c r="BZ138" s="7">
        <v>33117324.310173109</v>
      </c>
      <c r="CA138" s="7">
        <f t="shared" si="311"/>
        <v>0</v>
      </c>
    </row>
    <row r="139" spans="1:79" hidden="1" outlineLevel="1" x14ac:dyDescent="0.25">
      <c r="A139" s="49" t="s">
        <v>151</v>
      </c>
      <c r="B139" s="7">
        <v>465313054.85920531</v>
      </c>
      <c r="C139" s="7">
        <v>465313054.85920531</v>
      </c>
      <c r="D139" s="7">
        <f t="shared" si="286"/>
        <v>0</v>
      </c>
      <c r="E139" s="7">
        <v>466967713.34395534</v>
      </c>
      <c r="F139" s="7">
        <v>466967713.34395534</v>
      </c>
      <c r="G139" s="7">
        <f t="shared" si="287"/>
        <v>0</v>
      </c>
      <c r="H139" s="7">
        <v>468722068.80904734</v>
      </c>
      <c r="I139" s="7">
        <v>468722068.80904734</v>
      </c>
      <c r="J139" s="7">
        <f t="shared" si="288"/>
        <v>0</v>
      </c>
      <c r="K139" s="7">
        <v>470632492.84354699</v>
      </c>
      <c r="L139" s="7">
        <v>470632492.84354699</v>
      </c>
      <c r="M139" s="7">
        <f t="shared" si="289"/>
        <v>0</v>
      </c>
      <c r="N139" s="7">
        <v>472668187.905209</v>
      </c>
      <c r="O139" s="7">
        <v>472668187.905209</v>
      </c>
      <c r="P139" s="7">
        <f t="shared" si="290"/>
        <v>0</v>
      </c>
      <c r="Q139" s="7">
        <v>474783556.67685276</v>
      </c>
      <c r="R139" s="7">
        <v>474783556.67685276</v>
      </c>
      <c r="S139" s="7">
        <f t="shared" si="291"/>
        <v>0</v>
      </c>
      <c r="T139" s="7">
        <v>476864893.00695258</v>
      </c>
      <c r="U139" s="7">
        <v>476864893.00695258</v>
      </c>
      <c r="V139" s="7">
        <f t="shared" si="292"/>
        <v>0</v>
      </c>
      <c r="W139" s="7">
        <v>478976056.60659617</v>
      </c>
      <c r="X139" s="7">
        <v>478976056.60659617</v>
      </c>
      <c r="Y139" s="7">
        <f t="shared" si="293"/>
        <v>0</v>
      </c>
      <c r="Z139" s="7">
        <v>481124075.39100677</v>
      </c>
      <c r="AA139" s="7">
        <v>481124075.39100677</v>
      </c>
      <c r="AB139" s="7">
        <f t="shared" si="294"/>
        <v>0</v>
      </c>
      <c r="AC139" s="7">
        <v>483245608.76322258</v>
      </c>
      <c r="AD139" s="7">
        <v>483245608.76322258</v>
      </c>
      <c r="AE139" s="7">
        <f t="shared" si="295"/>
        <v>0</v>
      </c>
      <c r="AF139" s="7">
        <v>485270028.43769085</v>
      </c>
      <c r="AG139" s="7">
        <v>485270028.43769085</v>
      </c>
      <c r="AH139" s="7">
        <f t="shared" si="296"/>
        <v>0</v>
      </c>
      <c r="AI139" s="7">
        <v>487056975.68301606</v>
      </c>
      <c r="AJ139" s="7">
        <v>487056975.68301606</v>
      </c>
      <c r="AK139" s="7">
        <f t="shared" si="297"/>
        <v>0</v>
      </c>
      <c r="AL139" s="7">
        <v>487056975.68301606</v>
      </c>
      <c r="AM139" s="7">
        <v>487056975.68301606</v>
      </c>
      <c r="AN139" s="7">
        <f t="shared" si="298"/>
        <v>0</v>
      </c>
      <c r="AO139" s="7">
        <v>488830482.26963431</v>
      </c>
      <c r="AP139" s="7">
        <v>488830482.26963431</v>
      </c>
      <c r="AQ139" s="7">
        <f t="shared" si="299"/>
        <v>0</v>
      </c>
      <c r="AR139" s="7">
        <v>490707461.51105791</v>
      </c>
      <c r="AS139" s="7">
        <v>490707461.51105791</v>
      </c>
      <c r="AT139" s="7">
        <f t="shared" si="300"/>
        <v>0</v>
      </c>
      <c r="AU139" s="7">
        <v>492731271.9400956</v>
      </c>
      <c r="AV139" s="7">
        <v>492731271.9400956</v>
      </c>
      <c r="AW139" s="7">
        <f t="shared" si="301"/>
        <v>0</v>
      </c>
      <c r="AX139" s="7">
        <v>494943988.22980249</v>
      </c>
      <c r="AY139" s="7">
        <v>494943988.22980249</v>
      </c>
      <c r="AZ139" s="7">
        <f t="shared" si="302"/>
        <v>0</v>
      </c>
      <c r="BA139" s="7">
        <v>497239200.15148008</v>
      </c>
      <c r="BB139" s="7">
        <v>497239200.15148008</v>
      </c>
      <c r="BC139" s="7">
        <f t="shared" si="303"/>
        <v>0</v>
      </c>
      <c r="BD139" s="7">
        <v>499544568.277529</v>
      </c>
      <c r="BE139" s="7">
        <v>499544568.277529</v>
      </c>
      <c r="BF139" s="7">
        <f t="shared" si="304"/>
        <v>0</v>
      </c>
      <c r="BG139" s="7">
        <v>501799812.30637288</v>
      </c>
      <c r="BH139" s="7">
        <v>501799812.30637288</v>
      </c>
      <c r="BI139" s="7">
        <f t="shared" si="305"/>
        <v>0</v>
      </c>
      <c r="BJ139" s="7">
        <v>504094002.1149224</v>
      </c>
      <c r="BK139" s="7">
        <v>504094002.1149224</v>
      </c>
      <c r="BL139" s="7">
        <f t="shared" si="306"/>
        <v>0</v>
      </c>
      <c r="BM139" s="7">
        <v>506444969.32604384</v>
      </c>
      <c r="BN139" s="7">
        <v>506444969.32604384</v>
      </c>
      <c r="BO139" s="7">
        <f t="shared" si="307"/>
        <v>0</v>
      </c>
      <c r="BP139" s="7">
        <v>508820357.16365641</v>
      </c>
      <c r="BQ139" s="7">
        <v>508820357.16365641</v>
      </c>
      <c r="BR139" s="7">
        <f t="shared" si="308"/>
        <v>0</v>
      </c>
      <c r="BS139" s="7">
        <v>511037202.76665676</v>
      </c>
      <c r="BT139" s="7">
        <v>511037202.76665676</v>
      </c>
      <c r="BU139" s="7">
        <f t="shared" si="309"/>
        <v>0</v>
      </c>
      <c r="BV139" s="7">
        <v>513027007.83318907</v>
      </c>
      <c r="BW139" s="7">
        <v>513027007.83318907</v>
      </c>
      <c r="BX139" s="7">
        <f t="shared" si="310"/>
        <v>0</v>
      </c>
      <c r="BY139" s="7">
        <v>513027007.83318907</v>
      </c>
      <c r="BZ139" s="7">
        <v>513027007.83318907</v>
      </c>
      <c r="CA139" s="7">
        <f t="shared" si="311"/>
        <v>0</v>
      </c>
    </row>
    <row r="140" spans="1:79" hidden="1" outlineLevel="1" x14ac:dyDescent="0.25">
      <c r="A140" s="49" t="s">
        <v>152</v>
      </c>
      <c r="B140" s="7">
        <v>175805480.58592814</v>
      </c>
      <c r="C140" s="7">
        <v>176266145.48006058</v>
      </c>
      <c r="D140" s="7">
        <f t="shared" si="286"/>
        <v>-460664.89413243532</v>
      </c>
      <c r="E140" s="7">
        <v>176156316.82754508</v>
      </c>
      <c r="F140" s="7">
        <v>177079237.60257822</v>
      </c>
      <c r="G140" s="7">
        <f t="shared" si="287"/>
        <v>-922920.77503314614</v>
      </c>
      <c r="H140" s="7">
        <v>176506703.68164045</v>
      </c>
      <c r="I140" s="7">
        <v>177893570.64032444</v>
      </c>
      <c r="J140" s="7">
        <f t="shared" si="288"/>
        <v>-1386866.9586839974</v>
      </c>
      <c r="K140" s="7">
        <v>176850285.638291</v>
      </c>
      <c r="L140" s="7">
        <v>178702915.90046111</v>
      </c>
      <c r="M140" s="7">
        <f t="shared" si="289"/>
        <v>-1852630.2621701062</v>
      </c>
      <c r="N140" s="7">
        <v>177194082.65068412</v>
      </c>
      <c r="O140" s="7">
        <v>179514432.83372545</v>
      </c>
      <c r="P140" s="7">
        <f t="shared" si="290"/>
        <v>-2320350.1830413342</v>
      </c>
      <c r="Q140" s="7">
        <v>177548766.20397887</v>
      </c>
      <c r="R140" s="7">
        <v>180338894.54370883</v>
      </c>
      <c r="S140" s="7">
        <f t="shared" si="291"/>
        <v>-2790128.3397299647</v>
      </c>
      <c r="T140" s="7">
        <v>177919174.57217124</v>
      </c>
      <c r="U140" s="7">
        <v>181181161.93486941</v>
      </c>
      <c r="V140" s="7">
        <f t="shared" si="292"/>
        <v>-3261987.3626981676</v>
      </c>
      <c r="W140" s="7">
        <v>178284024.10015371</v>
      </c>
      <c r="X140" s="7">
        <v>182019949.26703525</v>
      </c>
      <c r="Y140" s="7">
        <f t="shared" si="293"/>
        <v>-3735925.1668815315</v>
      </c>
      <c r="Z140" s="7">
        <v>178649590.25988278</v>
      </c>
      <c r="AA140" s="7">
        <v>182861565.0755465</v>
      </c>
      <c r="AB140" s="7">
        <f t="shared" si="294"/>
        <v>-4211974.8156637251</v>
      </c>
      <c r="AC140" s="7">
        <v>179019473.85174805</v>
      </c>
      <c r="AD140" s="7">
        <v>183709615.30247155</v>
      </c>
      <c r="AE140" s="7">
        <f t="shared" si="295"/>
        <v>-4690141.4507234991</v>
      </c>
      <c r="AF140" s="7">
        <v>179402425.83176547</v>
      </c>
      <c r="AG140" s="7">
        <v>184572789.61926779</v>
      </c>
      <c r="AH140" s="7">
        <f t="shared" si="296"/>
        <v>-5170363.7875023186</v>
      </c>
      <c r="AI140" s="7">
        <v>179819782.38285133</v>
      </c>
      <c r="AJ140" s="7">
        <v>185472258.3098968</v>
      </c>
      <c r="AK140" s="7">
        <f t="shared" si="297"/>
        <v>-5652475.9270454645</v>
      </c>
      <c r="AL140" s="7">
        <v>179819782.38285133</v>
      </c>
      <c r="AM140" s="7">
        <v>185472258.3098968</v>
      </c>
      <c r="AN140" s="7">
        <f t="shared" si="298"/>
        <v>-5652475.9270454645</v>
      </c>
      <c r="AO140" s="7">
        <v>180199046.38217732</v>
      </c>
      <c r="AP140" s="7">
        <v>186335399.84045768</v>
      </c>
      <c r="AQ140" s="7">
        <f t="shared" si="299"/>
        <v>-6136353.4582803547</v>
      </c>
      <c r="AR140" s="7">
        <v>180571119.4822976</v>
      </c>
      <c r="AS140" s="7">
        <v>187193160.5043692</v>
      </c>
      <c r="AT140" s="7">
        <f t="shared" si="300"/>
        <v>-6622041.0220716</v>
      </c>
      <c r="AU140" s="7">
        <v>180933883.69982609</v>
      </c>
      <c r="AV140" s="7">
        <v>188043546.42723387</v>
      </c>
      <c r="AW140" s="7">
        <f t="shared" si="301"/>
        <v>-7109662.7274077833</v>
      </c>
      <c r="AX140" s="7">
        <v>181281848.0071137</v>
      </c>
      <c r="AY140" s="7">
        <v>188881233.05102235</v>
      </c>
      <c r="AZ140" s="7">
        <f t="shared" si="302"/>
        <v>-7599385.0439086556</v>
      </c>
      <c r="BA140" s="7">
        <v>181642650.15179345</v>
      </c>
      <c r="BB140" s="7">
        <v>189733992.69327453</v>
      </c>
      <c r="BC140" s="7">
        <f t="shared" si="303"/>
        <v>-8091342.5414810777</v>
      </c>
      <c r="BD140" s="7">
        <v>182025922.25921074</v>
      </c>
      <c r="BE140" s="7">
        <v>190611503.41920453</v>
      </c>
      <c r="BF140" s="7">
        <f t="shared" si="304"/>
        <v>-8585581.1599937975</v>
      </c>
      <c r="BG140" s="7">
        <v>182421194.42262015</v>
      </c>
      <c r="BH140" s="7">
        <v>191503275.50465348</v>
      </c>
      <c r="BI140" s="7">
        <f t="shared" si="305"/>
        <v>-9082081.0820333362</v>
      </c>
      <c r="BJ140" s="7">
        <v>182806953.71518999</v>
      </c>
      <c r="BK140" s="7">
        <v>192387790.4802072</v>
      </c>
      <c r="BL140" s="7">
        <f t="shared" si="306"/>
        <v>-9580836.7650172114</v>
      </c>
      <c r="BM140" s="7">
        <v>183191241.65831339</v>
      </c>
      <c r="BN140" s="7">
        <v>193273137.33000341</v>
      </c>
      <c r="BO140" s="7">
        <f t="shared" si="307"/>
        <v>-10081895.671690017</v>
      </c>
      <c r="BP140" s="7">
        <v>183571301.49940315</v>
      </c>
      <c r="BQ140" s="7">
        <v>194156599.56214431</v>
      </c>
      <c r="BR140" s="7">
        <f t="shared" si="308"/>
        <v>-10585298.06274116</v>
      </c>
      <c r="BS140" s="7">
        <v>183982981.58198178</v>
      </c>
      <c r="BT140" s="7">
        <v>195073959.01818836</v>
      </c>
      <c r="BU140" s="7">
        <f t="shared" si="309"/>
        <v>-11090977.436206579</v>
      </c>
      <c r="BV140" s="7">
        <v>184429044.00586218</v>
      </c>
      <c r="BW140" s="7">
        <v>196027786.6131579</v>
      </c>
      <c r="BX140" s="7">
        <f t="shared" si="310"/>
        <v>-11598742.607295722</v>
      </c>
      <c r="BY140" s="7">
        <v>184429044.00586218</v>
      </c>
      <c r="BZ140" s="7">
        <v>196027786.6131579</v>
      </c>
      <c r="CA140" s="7">
        <f t="shared" si="311"/>
        <v>-11598742.607295722</v>
      </c>
    </row>
    <row r="141" spans="1:79" hidden="1" outlineLevel="1" x14ac:dyDescent="0.25">
      <c r="A141" s="49" t="s">
        <v>153</v>
      </c>
      <c r="B141" s="7">
        <v>0</v>
      </c>
      <c r="C141" s="7">
        <v>0</v>
      </c>
      <c r="D141" s="7">
        <f t="shared" si="286"/>
        <v>0</v>
      </c>
      <c r="E141" s="7">
        <v>0</v>
      </c>
      <c r="F141" s="7">
        <v>0</v>
      </c>
      <c r="G141" s="7">
        <f t="shared" si="287"/>
        <v>0</v>
      </c>
      <c r="H141" s="7">
        <v>0</v>
      </c>
      <c r="I141" s="7">
        <v>0</v>
      </c>
      <c r="J141" s="7">
        <f t="shared" si="288"/>
        <v>0</v>
      </c>
      <c r="K141" s="7">
        <v>0</v>
      </c>
      <c r="L141" s="7">
        <v>0</v>
      </c>
      <c r="M141" s="7">
        <f t="shared" si="289"/>
        <v>0</v>
      </c>
      <c r="N141" s="7">
        <v>0</v>
      </c>
      <c r="O141" s="7">
        <v>0</v>
      </c>
      <c r="P141" s="7">
        <f t="shared" si="290"/>
        <v>0</v>
      </c>
      <c r="Q141" s="7">
        <v>0</v>
      </c>
      <c r="R141" s="7">
        <v>0</v>
      </c>
      <c r="S141" s="7">
        <f t="shared" si="291"/>
        <v>0</v>
      </c>
      <c r="T141" s="7">
        <v>0</v>
      </c>
      <c r="U141" s="7">
        <v>0</v>
      </c>
      <c r="V141" s="7">
        <f t="shared" si="292"/>
        <v>0</v>
      </c>
      <c r="W141" s="7">
        <v>0</v>
      </c>
      <c r="X141" s="7">
        <v>0</v>
      </c>
      <c r="Y141" s="7">
        <f t="shared" si="293"/>
        <v>0</v>
      </c>
      <c r="Z141" s="7">
        <v>0</v>
      </c>
      <c r="AA141" s="7">
        <v>0</v>
      </c>
      <c r="AB141" s="7">
        <f t="shared" si="294"/>
        <v>0</v>
      </c>
      <c r="AC141" s="7">
        <v>0</v>
      </c>
      <c r="AD141" s="7">
        <v>0</v>
      </c>
      <c r="AE141" s="7">
        <f t="shared" si="295"/>
        <v>0</v>
      </c>
      <c r="AF141" s="7">
        <v>0</v>
      </c>
      <c r="AG141" s="7">
        <v>0</v>
      </c>
      <c r="AH141" s="7">
        <f t="shared" si="296"/>
        <v>0</v>
      </c>
      <c r="AI141" s="7">
        <v>0</v>
      </c>
      <c r="AJ141" s="7">
        <v>0</v>
      </c>
      <c r="AK141" s="7">
        <f t="shared" si="297"/>
        <v>0</v>
      </c>
      <c r="AL141" s="7">
        <v>0</v>
      </c>
      <c r="AM141" s="7">
        <v>0</v>
      </c>
      <c r="AN141" s="7">
        <f t="shared" si="298"/>
        <v>0</v>
      </c>
      <c r="AO141" s="7">
        <v>0</v>
      </c>
      <c r="AP141" s="7">
        <v>0</v>
      </c>
      <c r="AQ141" s="7">
        <f t="shared" si="299"/>
        <v>0</v>
      </c>
      <c r="AR141" s="7">
        <v>0</v>
      </c>
      <c r="AS141" s="7">
        <v>0</v>
      </c>
      <c r="AT141" s="7">
        <f t="shared" si="300"/>
        <v>0</v>
      </c>
      <c r="AU141" s="7">
        <v>0</v>
      </c>
      <c r="AV141" s="7">
        <v>0</v>
      </c>
      <c r="AW141" s="7">
        <f t="shared" si="301"/>
        <v>0</v>
      </c>
      <c r="AX141" s="7">
        <v>0</v>
      </c>
      <c r="AY141" s="7">
        <v>0</v>
      </c>
      <c r="AZ141" s="7">
        <f t="shared" si="302"/>
        <v>0</v>
      </c>
      <c r="BA141" s="7">
        <v>0</v>
      </c>
      <c r="BB141" s="7">
        <v>0</v>
      </c>
      <c r="BC141" s="7">
        <f t="shared" si="303"/>
        <v>0</v>
      </c>
      <c r="BD141" s="7">
        <v>0</v>
      </c>
      <c r="BE141" s="7">
        <v>0</v>
      </c>
      <c r="BF141" s="7">
        <f t="shared" si="304"/>
        <v>0</v>
      </c>
      <c r="BG141" s="7">
        <v>0</v>
      </c>
      <c r="BH141" s="7">
        <v>0</v>
      </c>
      <c r="BI141" s="7">
        <f t="shared" si="305"/>
        <v>0</v>
      </c>
      <c r="BJ141" s="7">
        <v>0</v>
      </c>
      <c r="BK141" s="7">
        <v>0</v>
      </c>
      <c r="BL141" s="7">
        <f t="shared" si="306"/>
        <v>0</v>
      </c>
      <c r="BM141" s="7">
        <v>0</v>
      </c>
      <c r="BN141" s="7">
        <v>0</v>
      </c>
      <c r="BO141" s="7">
        <f t="shared" si="307"/>
        <v>0</v>
      </c>
      <c r="BP141" s="7">
        <v>0</v>
      </c>
      <c r="BQ141" s="7">
        <v>0</v>
      </c>
      <c r="BR141" s="7">
        <f t="shared" si="308"/>
        <v>0</v>
      </c>
      <c r="BS141" s="7">
        <v>0</v>
      </c>
      <c r="BT141" s="7">
        <v>0</v>
      </c>
      <c r="BU141" s="7">
        <f t="shared" si="309"/>
        <v>0</v>
      </c>
      <c r="BV141" s="7">
        <v>0</v>
      </c>
      <c r="BW141" s="7">
        <v>0</v>
      </c>
      <c r="BX141" s="7">
        <f t="shared" si="310"/>
        <v>0</v>
      </c>
      <c r="BY141" s="7">
        <v>0</v>
      </c>
      <c r="BZ141" s="7">
        <v>0</v>
      </c>
      <c r="CA141" s="7">
        <f t="shared" si="311"/>
        <v>0</v>
      </c>
    </row>
    <row r="142" spans="1:79" hidden="1" outlineLevel="1" x14ac:dyDescent="0.25">
      <c r="A142" s="49" t="s">
        <v>154</v>
      </c>
      <c r="B142" s="7">
        <v>-595607.68000000005</v>
      </c>
      <c r="C142" s="7">
        <v>-595607.68000000005</v>
      </c>
      <c r="D142" s="7">
        <f t="shared" si="286"/>
        <v>0</v>
      </c>
      <c r="E142" s="7">
        <v>-595607.68000000005</v>
      </c>
      <c r="F142" s="7">
        <v>-595607.68000000005</v>
      </c>
      <c r="G142" s="7">
        <f t="shared" si="287"/>
        <v>0</v>
      </c>
      <c r="H142" s="7">
        <v>-595607.68000000005</v>
      </c>
      <c r="I142" s="7">
        <v>-595607.68000000005</v>
      </c>
      <c r="J142" s="7">
        <f t="shared" si="288"/>
        <v>0</v>
      </c>
      <c r="K142" s="7">
        <v>-595607.68000000005</v>
      </c>
      <c r="L142" s="7">
        <v>-595607.68000000005</v>
      </c>
      <c r="M142" s="7">
        <f t="shared" si="289"/>
        <v>0</v>
      </c>
      <c r="N142" s="7">
        <v>-595607.68000000005</v>
      </c>
      <c r="O142" s="7">
        <v>-595607.68000000005</v>
      </c>
      <c r="P142" s="7">
        <f t="shared" si="290"/>
        <v>0</v>
      </c>
      <c r="Q142" s="7">
        <v>-595607.68000000005</v>
      </c>
      <c r="R142" s="7">
        <v>-595607.68000000005</v>
      </c>
      <c r="S142" s="7">
        <f t="shared" si="291"/>
        <v>0</v>
      </c>
      <c r="T142" s="7">
        <v>-595607.68000000005</v>
      </c>
      <c r="U142" s="7">
        <v>-595607.68000000005</v>
      </c>
      <c r="V142" s="7">
        <f t="shared" si="292"/>
        <v>0</v>
      </c>
      <c r="W142" s="7">
        <v>-595607.68000000005</v>
      </c>
      <c r="X142" s="7">
        <v>-595607.68000000005</v>
      </c>
      <c r="Y142" s="7">
        <f t="shared" si="293"/>
        <v>0</v>
      </c>
      <c r="Z142" s="7">
        <v>-595607.68000000005</v>
      </c>
      <c r="AA142" s="7">
        <v>-595607.68000000005</v>
      </c>
      <c r="AB142" s="7">
        <f t="shared" si="294"/>
        <v>0</v>
      </c>
      <c r="AC142" s="7">
        <v>-595607.68000000005</v>
      </c>
      <c r="AD142" s="7">
        <v>-595607.68000000005</v>
      </c>
      <c r="AE142" s="7">
        <f t="shared" si="295"/>
        <v>0</v>
      </c>
      <c r="AF142" s="7">
        <v>-595607.68000000005</v>
      </c>
      <c r="AG142" s="7">
        <v>-595607.68000000005</v>
      </c>
      <c r="AH142" s="7">
        <f t="shared" si="296"/>
        <v>0</v>
      </c>
      <c r="AI142" s="7">
        <v>-595607.68000000005</v>
      </c>
      <c r="AJ142" s="7">
        <v>-595607.68000000005</v>
      </c>
      <c r="AK142" s="7">
        <f t="shared" si="297"/>
        <v>0</v>
      </c>
      <c r="AL142" s="7">
        <v>-7147292.1599999992</v>
      </c>
      <c r="AM142" s="7">
        <v>-7147292.1599999992</v>
      </c>
      <c r="AN142" s="7">
        <f t="shared" si="298"/>
        <v>0</v>
      </c>
      <c r="AO142" s="7">
        <v>-595607.68000000005</v>
      </c>
      <c r="AP142" s="7">
        <v>-595607.68000000005</v>
      </c>
      <c r="AQ142" s="7">
        <f t="shared" si="299"/>
        <v>0</v>
      </c>
      <c r="AR142" s="7">
        <v>-595607.68000000005</v>
      </c>
      <c r="AS142" s="7">
        <v>-595607.68000000005</v>
      </c>
      <c r="AT142" s="7">
        <f t="shared" si="300"/>
        <v>0</v>
      </c>
      <c r="AU142" s="7">
        <v>-595607.68000000005</v>
      </c>
      <c r="AV142" s="7">
        <v>-595607.68000000005</v>
      </c>
      <c r="AW142" s="7">
        <f t="shared" si="301"/>
        <v>0</v>
      </c>
      <c r="AX142" s="7">
        <v>-595607.68000000005</v>
      </c>
      <c r="AY142" s="7">
        <v>-595607.68000000005</v>
      </c>
      <c r="AZ142" s="7">
        <f t="shared" si="302"/>
        <v>0</v>
      </c>
      <c r="BA142" s="7">
        <v>-595607.68000000005</v>
      </c>
      <c r="BB142" s="7">
        <v>-595607.68000000005</v>
      </c>
      <c r="BC142" s="7">
        <f t="shared" si="303"/>
        <v>0</v>
      </c>
      <c r="BD142" s="7">
        <v>-595607.68000000005</v>
      </c>
      <c r="BE142" s="7">
        <v>-595607.68000000005</v>
      </c>
      <c r="BF142" s="7">
        <f t="shared" si="304"/>
        <v>0</v>
      </c>
      <c r="BG142" s="7">
        <v>-595607.68000000005</v>
      </c>
      <c r="BH142" s="7">
        <v>-595607.68000000005</v>
      </c>
      <c r="BI142" s="7">
        <f t="shared" si="305"/>
        <v>0</v>
      </c>
      <c r="BJ142" s="7">
        <v>-595607.68000000005</v>
      </c>
      <c r="BK142" s="7">
        <v>-595607.68000000005</v>
      </c>
      <c r="BL142" s="7">
        <f t="shared" si="306"/>
        <v>0</v>
      </c>
      <c r="BM142" s="7">
        <v>-595607.68000000005</v>
      </c>
      <c r="BN142" s="7">
        <v>-595607.68000000005</v>
      </c>
      <c r="BO142" s="7">
        <f t="shared" si="307"/>
        <v>0</v>
      </c>
      <c r="BP142" s="7">
        <v>-595607.68000000005</v>
      </c>
      <c r="BQ142" s="7">
        <v>-595607.68000000005</v>
      </c>
      <c r="BR142" s="7">
        <f t="shared" si="308"/>
        <v>0</v>
      </c>
      <c r="BS142" s="7">
        <v>-595607.68000000005</v>
      </c>
      <c r="BT142" s="7">
        <v>-595607.68000000005</v>
      </c>
      <c r="BU142" s="7">
        <f t="shared" si="309"/>
        <v>0</v>
      </c>
      <c r="BV142" s="7">
        <v>-595607.68000000005</v>
      </c>
      <c r="BW142" s="7">
        <v>-595607.68000000005</v>
      </c>
      <c r="BX142" s="7">
        <f t="shared" si="310"/>
        <v>0</v>
      </c>
      <c r="BY142" s="7">
        <v>-7147292.1599999992</v>
      </c>
      <c r="BZ142" s="7">
        <v>-7147292.1599999992</v>
      </c>
      <c r="CA142" s="7">
        <f t="shared" si="311"/>
        <v>0</v>
      </c>
    </row>
    <row r="143" spans="1:79" hidden="1" outlineLevel="1" x14ac:dyDescent="0.25"/>
    <row r="144" spans="1:79" hidden="1" outlineLevel="1" x14ac:dyDescent="0.25">
      <c r="A144" s="9" t="s">
        <v>60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</row>
    <row r="145" spans="1:79" hidden="1" outlineLevel="1" x14ac:dyDescent="0.25">
      <c r="A145" s="8" t="s">
        <v>168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</row>
    <row r="146" spans="1:79" hidden="1" outlineLevel="1" x14ac:dyDescent="0.25">
      <c r="A146" s="49" t="s">
        <v>148</v>
      </c>
      <c r="B146" s="7">
        <v>2.7750000000000001E-3</v>
      </c>
      <c r="C146" s="7">
        <v>1.6666666666666666E-2</v>
      </c>
      <c r="D146" s="7">
        <f>B146 - C146</f>
        <v>-1.3891666666666667E-2</v>
      </c>
      <c r="E146" s="7">
        <v>2.7750000000000001E-3</v>
      </c>
      <c r="F146" s="7">
        <v>1.6666666666666666E-2</v>
      </c>
      <c r="G146" s="7">
        <f>E146 - F146</f>
        <v>-1.3891666666666667E-2</v>
      </c>
      <c r="H146" s="7">
        <v>2.7750000000000001E-3</v>
      </c>
      <c r="I146" s="7">
        <v>1.6666666666666666E-2</v>
      </c>
      <c r="J146" s="7">
        <f>H146 - I146</f>
        <v>-1.3891666666666667E-2</v>
      </c>
      <c r="K146" s="7">
        <v>2.7750000000000001E-3</v>
      </c>
      <c r="L146" s="7">
        <v>1.6666666666666666E-2</v>
      </c>
      <c r="M146" s="7">
        <f>K146 - L146</f>
        <v>-1.3891666666666667E-2</v>
      </c>
      <c r="N146" s="7">
        <v>2.7750000000000001E-3</v>
      </c>
      <c r="O146" s="7">
        <v>1.6666666666666666E-2</v>
      </c>
      <c r="P146" s="7">
        <f>N146 - O146</f>
        <v>-1.3891666666666667E-2</v>
      </c>
      <c r="Q146" s="7">
        <v>2.7750000000000001E-3</v>
      </c>
      <c r="R146" s="7">
        <v>1.6666666666666666E-2</v>
      </c>
      <c r="S146" s="7">
        <f>Q146 - R146</f>
        <v>-1.3891666666666667E-2</v>
      </c>
      <c r="T146" s="7">
        <v>2.7750000000000001E-3</v>
      </c>
      <c r="U146" s="7">
        <v>1.6666666666666666E-2</v>
      </c>
      <c r="V146" s="7">
        <f>T146 - U146</f>
        <v>-1.3891666666666667E-2</v>
      </c>
      <c r="W146" s="7">
        <v>2.7750000000000001E-3</v>
      </c>
      <c r="X146" s="7">
        <v>1.6666666666666666E-2</v>
      </c>
      <c r="Y146" s="7">
        <f>W146 - X146</f>
        <v>-1.3891666666666667E-2</v>
      </c>
      <c r="Z146" s="7">
        <v>2.7750000000000001E-3</v>
      </c>
      <c r="AA146" s="7">
        <v>1.6666666666666666E-2</v>
      </c>
      <c r="AB146" s="7">
        <f>Z146 - AA146</f>
        <v>-1.3891666666666667E-2</v>
      </c>
      <c r="AC146" s="7">
        <v>2.7750000000000001E-3</v>
      </c>
      <c r="AD146" s="7">
        <v>1.6666666666666666E-2</v>
      </c>
      <c r="AE146" s="7">
        <f>AC146 - AD146</f>
        <v>-1.3891666666666667E-2</v>
      </c>
      <c r="AF146" s="7">
        <v>2.7750000000000001E-3</v>
      </c>
      <c r="AG146" s="7">
        <v>1.6666666666666666E-2</v>
      </c>
      <c r="AH146" s="7">
        <f>AF146 - AG146</f>
        <v>-1.3891666666666667E-2</v>
      </c>
      <c r="AI146" s="7">
        <v>2.7750000000000001E-3</v>
      </c>
      <c r="AJ146" s="7">
        <v>1.6666666666666666E-2</v>
      </c>
      <c r="AK146" s="7">
        <f>AI146 - AJ146</f>
        <v>-1.3891666666666667E-2</v>
      </c>
      <c r="AL146" s="7">
        <v>2.7750000000000001E-3</v>
      </c>
      <c r="AM146" s="7">
        <v>1.6666666666666666E-2</v>
      </c>
      <c r="AN146" s="7">
        <f>AL146 - AM146</f>
        <v>-1.3891666666666667E-2</v>
      </c>
      <c r="AO146" s="7">
        <v>2.7750000000000001E-3</v>
      </c>
      <c r="AP146" s="7">
        <v>1.6666666666666666E-2</v>
      </c>
      <c r="AQ146" s="7">
        <f>AO146 - AP146</f>
        <v>-1.3891666666666667E-2</v>
      </c>
      <c r="AR146" s="7">
        <v>2.7750000000000001E-3</v>
      </c>
      <c r="AS146" s="7">
        <v>1.6666666666666666E-2</v>
      </c>
      <c r="AT146" s="7">
        <f>AR146 - AS146</f>
        <v>-1.3891666666666667E-2</v>
      </c>
      <c r="AU146" s="7">
        <v>2.7750000000000001E-3</v>
      </c>
      <c r="AV146" s="7">
        <v>1.6666666666666666E-2</v>
      </c>
      <c r="AW146" s="7">
        <f>AU146 - AV146</f>
        <v>-1.3891666666666667E-2</v>
      </c>
      <c r="AX146" s="7">
        <v>2.7750000000000001E-3</v>
      </c>
      <c r="AY146" s="7">
        <v>1.6666666666666666E-2</v>
      </c>
      <c r="AZ146" s="7">
        <f>AX146 - AY146</f>
        <v>-1.3891666666666667E-2</v>
      </c>
      <c r="BA146" s="7">
        <v>2.7750000000000001E-3</v>
      </c>
      <c r="BB146" s="7">
        <v>1.6666666666666666E-2</v>
      </c>
      <c r="BC146" s="7">
        <f>BA146 - BB146</f>
        <v>-1.3891666666666667E-2</v>
      </c>
      <c r="BD146" s="7">
        <v>2.7750000000000001E-3</v>
      </c>
      <c r="BE146" s="7">
        <v>1.6666666666666666E-2</v>
      </c>
      <c r="BF146" s="7">
        <f>BD146 - BE146</f>
        <v>-1.3891666666666667E-2</v>
      </c>
      <c r="BG146" s="7">
        <v>2.7750000000000001E-3</v>
      </c>
      <c r="BH146" s="7">
        <v>1.6666666666666666E-2</v>
      </c>
      <c r="BI146" s="7">
        <f>BG146 - BH146</f>
        <v>-1.3891666666666667E-2</v>
      </c>
      <c r="BJ146" s="7">
        <v>2.7750000000000001E-3</v>
      </c>
      <c r="BK146" s="7">
        <v>1.6666666666666666E-2</v>
      </c>
      <c r="BL146" s="7">
        <f>BJ146 - BK146</f>
        <v>-1.3891666666666667E-2</v>
      </c>
      <c r="BM146" s="7">
        <v>2.7750000000000001E-3</v>
      </c>
      <c r="BN146" s="7">
        <v>1.6666666666666666E-2</v>
      </c>
      <c r="BO146" s="7">
        <f>BM146 - BN146</f>
        <v>-1.3891666666666667E-2</v>
      </c>
      <c r="BP146" s="7">
        <v>2.7750000000000001E-3</v>
      </c>
      <c r="BQ146" s="7">
        <v>1.6666666666666666E-2</v>
      </c>
      <c r="BR146" s="7">
        <f>BP146 - BQ146</f>
        <v>-1.3891666666666667E-2</v>
      </c>
      <c r="BS146" s="7">
        <v>2.7750000000000001E-3</v>
      </c>
      <c r="BT146" s="7">
        <v>1.6666666666666666E-2</v>
      </c>
      <c r="BU146" s="7">
        <f>BS146 - BT146</f>
        <v>-1.3891666666666667E-2</v>
      </c>
      <c r="BV146" s="7">
        <v>2.7750000000000001E-3</v>
      </c>
      <c r="BW146" s="7">
        <v>1.6666666666666666E-2</v>
      </c>
      <c r="BX146" s="7">
        <f>BV146 - BW146</f>
        <v>-1.3891666666666667E-2</v>
      </c>
      <c r="BY146" s="7">
        <v>2.7750000000000001E-3</v>
      </c>
      <c r="BZ146" s="7">
        <v>1.6666666666666666E-2</v>
      </c>
      <c r="CA146" s="7">
        <f>BY146 - BZ146</f>
        <v>-1.3891666666666667E-2</v>
      </c>
    </row>
    <row r="147" spans="1:79" hidden="1" outlineLevel="1" x14ac:dyDescent="0.25"/>
    <row r="148" spans="1:79" hidden="1" outlineLevel="1" x14ac:dyDescent="0.25">
      <c r="A148" s="9" t="s">
        <v>59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</row>
    <row r="149" spans="1:79" hidden="1" outlineLevel="1" x14ac:dyDescent="0.25">
      <c r="A149" s="8" t="s">
        <v>147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</row>
    <row r="150" spans="1:79" hidden="1" outlineLevel="1" x14ac:dyDescent="0.25">
      <c r="A150" s="49" t="s">
        <v>148</v>
      </c>
      <c r="B150" s="7">
        <v>2.6333333333333334E-3</v>
      </c>
      <c r="C150" s="7">
        <v>2E-3</v>
      </c>
      <c r="D150" s="7">
        <f>B150 - C150</f>
        <v>6.333333333333334E-4</v>
      </c>
      <c r="E150" s="7">
        <v>2.6333333333333334E-3</v>
      </c>
      <c r="F150" s="7">
        <v>2E-3</v>
      </c>
      <c r="G150" s="7">
        <f>E150 - F150</f>
        <v>6.333333333333334E-4</v>
      </c>
      <c r="H150" s="7">
        <v>2.6333333333333334E-3</v>
      </c>
      <c r="I150" s="7">
        <v>2E-3</v>
      </c>
      <c r="J150" s="7">
        <f>H150 - I150</f>
        <v>6.333333333333334E-4</v>
      </c>
      <c r="K150" s="7">
        <v>2.6333333333333334E-3</v>
      </c>
      <c r="L150" s="7">
        <v>2E-3</v>
      </c>
      <c r="M150" s="7">
        <f>K150 - L150</f>
        <v>6.333333333333334E-4</v>
      </c>
      <c r="N150" s="7">
        <v>2.6333333333333334E-3</v>
      </c>
      <c r="O150" s="7">
        <v>2E-3</v>
      </c>
      <c r="P150" s="7">
        <f>N150 - O150</f>
        <v>6.333333333333334E-4</v>
      </c>
      <c r="Q150" s="7">
        <v>2.6333333333333334E-3</v>
      </c>
      <c r="R150" s="7">
        <v>2E-3</v>
      </c>
      <c r="S150" s="7">
        <f>Q150 - R150</f>
        <v>6.333333333333334E-4</v>
      </c>
      <c r="T150" s="7">
        <v>2.6333333333333334E-3</v>
      </c>
      <c r="U150" s="7">
        <v>2E-3</v>
      </c>
      <c r="V150" s="7">
        <f>T150 - U150</f>
        <v>6.333333333333334E-4</v>
      </c>
      <c r="W150" s="7">
        <v>2.6333333333333334E-3</v>
      </c>
      <c r="X150" s="7">
        <v>2E-3</v>
      </c>
      <c r="Y150" s="7">
        <f>W150 - X150</f>
        <v>6.333333333333334E-4</v>
      </c>
      <c r="Z150" s="7">
        <v>2.6333333333333334E-3</v>
      </c>
      <c r="AA150" s="7">
        <v>2E-3</v>
      </c>
      <c r="AB150" s="7">
        <f>Z150 - AA150</f>
        <v>6.333333333333334E-4</v>
      </c>
      <c r="AC150" s="7">
        <v>2.6333333333333334E-3</v>
      </c>
      <c r="AD150" s="7">
        <v>2E-3</v>
      </c>
      <c r="AE150" s="7">
        <f>AC150 - AD150</f>
        <v>6.333333333333334E-4</v>
      </c>
      <c r="AF150" s="7">
        <v>2.6333333333333334E-3</v>
      </c>
      <c r="AG150" s="7">
        <v>2E-3</v>
      </c>
      <c r="AH150" s="7">
        <f>AF150 - AG150</f>
        <v>6.333333333333334E-4</v>
      </c>
      <c r="AI150" s="7">
        <v>2.6333333333333334E-3</v>
      </c>
      <c r="AJ150" s="7">
        <v>2E-3</v>
      </c>
      <c r="AK150" s="7">
        <f>AI150 - AJ150</f>
        <v>6.333333333333334E-4</v>
      </c>
      <c r="AL150" s="7">
        <v>2.6333333333333334E-3</v>
      </c>
      <c r="AM150" s="7">
        <v>2E-3</v>
      </c>
      <c r="AN150" s="7">
        <f>AL150 - AM150</f>
        <v>6.333333333333334E-4</v>
      </c>
      <c r="AO150" s="7">
        <v>2.6333333333333334E-3</v>
      </c>
      <c r="AP150" s="7">
        <v>2E-3</v>
      </c>
      <c r="AQ150" s="7">
        <f>AO150 - AP150</f>
        <v>6.333333333333334E-4</v>
      </c>
      <c r="AR150" s="7">
        <v>2.6333333333333334E-3</v>
      </c>
      <c r="AS150" s="7">
        <v>2E-3</v>
      </c>
      <c r="AT150" s="7">
        <f>AR150 - AS150</f>
        <v>6.333333333333334E-4</v>
      </c>
      <c r="AU150" s="7">
        <v>2.6333333333333334E-3</v>
      </c>
      <c r="AV150" s="7">
        <v>2E-3</v>
      </c>
      <c r="AW150" s="7">
        <f>AU150 - AV150</f>
        <v>6.333333333333334E-4</v>
      </c>
      <c r="AX150" s="7">
        <v>2.6333333333333334E-3</v>
      </c>
      <c r="AY150" s="7">
        <v>2E-3</v>
      </c>
      <c r="AZ150" s="7">
        <f>AX150 - AY150</f>
        <v>6.333333333333334E-4</v>
      </c>
      <c r="BA150" s="7">
        <v>2.6333333333333334E-3</v>
      </c>
      <c r="BB150" s="7">
        <v>2E-3</v>
      </c>
      <c r="BC150" s="7">
        <f>BA150 - BB150</f>
        <v>6.333333333333334E-4</v>
      </c>
      <c r="BD150" s="7">
        <v>2.6333333333333334E-3</v>
      </c>
      <c r="BE150" s="7">
        <v>2E-3</v>
      </c>
      <c r="BF150" s="7">
        <f>BD150 - BE150</f>
        <v>6.333333333333334E-4</v>
      </c>
      <c r="BG150" s="7">
        <v>2.6333333333333334E-3</v>
      </c>
      <c r="BH150" s="7">
        <v>2E-3</v>
      </c>
      <c r="BI150" s="7">
        <f>BG150 - BH150</f>
        <v>6.333333333333334E-4</v>
      </c>
      <c r="BJ150" s="7">
        <v>2.6333333333333334E-3</v>
      </c>
      <c r="BK150" s="7">
        <v>2E-3</v>
      </c>
      <c r="BL150" s="7">
        <f>BJ150 - BK150</f>
        <v>6.333333333333334E-4</v>
      </c>
      <c r="BM150" s="7">
        <v>2.6333333333333334E-3</v>
      </c>
      <c r="BN150" s="7">
        <v>2E-3</v>
      </c>
      <c r="BO150" s="7">
        <f>BM150 - BN150</f>
        <v>6.333333333333334E-4</v>
      </c>
      <c r="BP150" s="7">
        <v>2.6333333333333334E-3</v>
      </c>
      <c r="BQ150" s="7">
        <v>2E-3</v>
      </c>
      <c r="BR150" s="7">
        <f>BP150 - BQ150</f>
        <v>6.333333333333334E-4</v>
      </c>
      <c r="BS150" s="7">
        <v>2.6333333333333334E-3</v>
      </c>
      <c r="BT150" s="7">
        <v>2E-3</v>
      </c>
      <c r="BU150" s="7">
        <f>BS150 - BT150</f>
        <v>6.333333333333334E-4</v>
      </c>
      <c r="BV150" s="7">
        <v>2.6333333333333334E-3</v>
      </c>
      <c r="BW150" s="7">
        <v>2E-3</v>
      </c>
      <c r="BX150" s="7">
        <f>BV150 - BW150</f>
        <v>6.333333333333334E-4</v>
      </c>
      <c r="BY150" s="7">
        <v>2.6333333333333334E-3</v>
      </c>
      <c r="BZ150" s="7">
        <v>2E-3</v>
      </c>
      <c r="CA150" s="7">
        <f>BY150 - BZ150</f>
        <v>6.333333333333334E-4</v>
      </c>
    </row>
    <row r="151" spans="1:79" hidden="1" outlineLevel="1" x14ac:dyDescent="0.25">
      <c r="A151" s="49" t="s">
        <v>29</v>
      </c>
      <c r="B151" s="7">
        <v>6.8621590108226487</v>
      </c>
      <c r="C151" s="7">
        <v>5.2117663373336578</v>
      </c>
      <c r="D151" s="7">
        <f>B151 - C151</f>
        <v>1.6503926734889909</v>
      </c>
      <c r="E151" s="7">
        <v>6.964966936067829</v>
      </c>
      <c r="F151" s="7">
        <v>5.2898483058743002</v>
      </c>
      <c r="G151" s="7">
        <f>E151 - F151</f>
        <v>1.6751186301935288</v>
      </c>
      <c r="H151" s="7">
        <v>7.0190094972800505</v>
      </c>
      <c r="I151" s="7">
        <v>5.3308932890734564</v>
      </c>
      <c r="J151" s="7">
        <f>H151 - I151</f>
        <v>1.6881162082065941</v>
      </c>
      <c r="K151" s="7">
        <v>7.0474177976655659</v>
      </c>
      <c r="L151" s="7">
        <v>5.3524692134168852</v>
      </c>
      <c r="M151" s="7">
        <f>K151 - L151</f>
        <v>1.6949485842486807</v>
      </c>
      <c r="N151" s="7">
        <v>7.062351056058418</v>
      </c>
      <c r="O151" s="7">
        <v>5.3638109286519633</v>
      </c>
      <c r="P151" s="7">
        <f>N151 - O151</f>
        <v>1.6985401274064547</v>
      </c>
      <c r="Q151" s="7">
        <v>7.0702009521522156</v>
      </c>
      <c r="R151" s="7">
        <v>5.3697728750523162</v>
      </c>
      <c r="S151" s="7">
        <f>Q151 - R151</f>
        <v>1.7004280770998994</v>
      </c>
      <c r="T151" s="7">
        <v>7.0743273703164489</v>
      </c>
      <c r="U151" s="7">
        <v>5.3729068635314796</v>
      </c>
      <c r="V151" s="7">
        <f>T151 - U151</f>
        <v>1.7014205067849693</v>
      </c>
      <c r="W151" s="7">
        <v>8.8057496415527581</v>
      </c>
      <c r="X151" s="7">
        <v>6.6879111201666515</v>
      </c>
      <c r="Y151" s="7">
        <f>W151 - X151</f>
        <v>2.1178385213861066</v>
      </c>
      <c r="Z151" s="7">
        <v>11.445151444995796</v>
      </c>
      <c r="AA151" s="7">
        <v>8.6925200848069331</v>
      </c>
      <c r="AB151" s="7">
        <f>Z151 - AA151</f>
        <v>2.7526313601888628</v>
      </c>
      <c r="AC151" s="7">
        <v>12.832593446048181</v>
      </c>
      <c r="AD151" s="7">
        <v>9.7462735033277319</v>
      </c>
      <c r="AE151" s="7">
        <f>AC151 - AD151</f>
        <v>3.0863199427204489</v>
      </c>
      <c r="AF151" s="7">
        <v>13.561923593422154</v>
      </c>
      <c r="AG151" s="7">
        <v>10.300195134244674</v>
      </c>
      <c r="AH151" s="7">
        <f>AF151 - AG151</f>
        <v>3.2617284591774798</v>
      </c>
      <c r="AI151" s="7">
        <v>13.945307160782143</v>
      </c>
      <c r="AJ151" s="7">
        <v>10.591372527176311</v>
      </c>
      <c r="AK151" s="7">
        <f>AI151 - AJ151</f>
        <v>3.3539346336058316</v>
      </c>
      <c r="AL151" s="7">
        <v>109.69115790716421</v>
      </c>
      <c r="AM151" s="7">
        <v>83.309740182656356</v>
      </c>
      <c r="AN151" s="7">
        <f>AL151 - AM151</f>
        <v>26.381417724507855</v>
      </c>
      <c r="AO151" s="7">
        <v>14.146838607481415</v>
      </c>
      <c r="AP151" s="7">
        <v>10.744434385428923</v>
      </c>
      <c r="AQ151" s="7">
        <f>AO151 - AP151</f>
        <v>3.4024042220524926</v>
      </c>
      <c r="AR151" s="7">
        <v>14.252776700468496</v>
      </c>
      <c r="AS151" s="7">
        <v>10.824893696558352</v>
      </c>
      <c r="AT151" s="7">
        <f>AR151 - AS151</f>
        <v>3.4278830039101447</v>
      </c>
      <c r="AU151" s="7">
        <v>14.308464682317235</v>
      </c>
      <c r="AV151" s="7">
        <v>10.867188366316887</v>
      </c>
      <c r="AW151" s="7">
        <f>AU151 - AV151</f>
        <v>3.4412763160003479</v>
      </c>
      <c r="AX151" s="7">
        <v>14.337737923272819</v>
      </c>
      <c r="AY151" s="7">
        <v>10.889421207548976</v>
      </c>
      <c r="AZ151" s="7">
        <f>AX151 - AY151</f>
        <v>3.448316715723843</v>
      </c>
      <c r="BA151" s="7">
        <v>14.353125850929652</v>
      </c>
      <c r="BB151" s="7">
        <v>10.901108241212395</v>
      </c>
      <c r="BC151" s="7">
        <f>BA151 - BB151</f>
        <v>3.4520176097172577</v>
      </c>
      <c r="BD151" s="7">
        <v>14.361214750888875</v>
      </c>
      <c r="BE151" s="7">
        <v>10.907251709535855</v>
      </c>
      <c r="BF151" s="7">
        <f>BD151 - BE151</f>
        <v>3.4539630413530205</v>
      </c>
      <c r="BG151" s="7">
        <v>14.365466805097183</v>
      </c>
      <c r="BH151" s="7">
        <v>10.91048111779533</v>
      </c>
      <c r="BI151" s="7">
        <f>BG151 - BH151</f>
        <v>3.4549856873018534</v>
      </c>
      <c r="BJ151" s="7">
        <v>16.148829465922731</v>
      </c>
      <c r="BK151" s="7">
        <v>12.264933771586884</v>
      </c>
      <c r="BL151" s="7">
        <f>BJ151 - BK151</f>
        <v>3.8838956943358465</v>
      </c>
      <c r="BM151" s="7">
        <v>18.867408878104047</v>
      </c>
      <c r="BN151" s="7">
        <v>14.329677628939782</v>
      </c>
      <c r="BO151" s="7">
        <f>BM151 - BN151</f>
        <v>4.5377312491642652</v>
      </c>
      <c r="BP151" s="7">
        <v>20.296471802413773</v>
      </c>
      <c r="BQ151" s="7">
        <v>15.415041875250965</v>
      </c>
      <c r="BR151" s="7">
        <f>BP151 - BQ151</f>
        <v>4.8814299271628077</v>
      </c>
      <c r="BS151" s="7">
        <v>21.047680625847782</v>
      </c>
      <c r="BT151" s="7">
        <v>15.985580222162872</v>
      </c>
      <c r="BU151" s="7">
        <f>BS151 - BT151</f>
        <v>5.0621004036849104</v>
      </c>
      <c r="BV151" s="7">
        <v>21.44256505452169</v>
      </c>
      <c r="BW151" s="7">
        <v>16.285492446472169</v>
      </c>
      <c r="BX151" s="7">
        <f>BV151 - BW151</f>
        <v>5.1570726080495213</v>
      </c>
      <c r="BY151" s="7">
        <v>197.9285811472657</v>
      </c>
      <c r="BZ151" s="7">
        <v>150.3255046688094</v>
      </c>
      <c r="CA151" s="7">
        <f>BY151 - BZ151</f>
        <v>47.603076478456302</v>
      </c>
    </row>
    <row r="152" spans="1:79" hidden="1" outlineLevel="1" x14ac:dyDescent="0.25">
      <c r="A152" s="49" t="s">
        <v>150</v>
      </c>
      <c r="B152" s="7">
        <v>51.178962628867282</v>
      </c>
      <c r="C152" s="7">
        <v>51.178962628867282</v>
      </c>
      <c r="D152" s="7">
        <f>B152 - C152</f>
        <v>0</v>
      </c>
      <c r="E152" s="7">
        <v>26.903005911776201</v>
      </c>
      <c r="F152" s="7">
        <v>26.903005911776201</v>
      </c>
      <c r="G152" s="7">
        <f>E152 - F152</f>
        <v>0</v>
      </c>
      <c r="H152" s="7">
        <v>14.141977287379108</v>
      </c>
      <c r="I152" s="7">
        <v>14.141977287379108</v>
      </c>
      <c r="J152" s="7">
        <f>H152 - I152</f>
        <v>0</v>
      </c>
      <c r="K152" s="7">
        <v>7.4339470560500782</v>
      </c>
      <c r="L152" s="7">
        <v>7.4339470560500782</v>
      </c>
      <c r="M152" s="7">
        <f>K152 - L152</f>
        <v>0</v>
      </c>
      <c r="N152" s="7">
        <v>3.9077681790279177</v>
      </c>
      <c r="O152" s="7">
        <v>3.9077681790279177</v>
      </c>
      <c r="P152" s="7">
        <f>N152 - O152</f>
        <v>0</v>
      </c>
      <c r="Q152" s="7">
        <v>2.0541782213252686</v>
      </c>
      <c r="R152" s="7">
        <v>2.0541782213252686</v>
      </c>
      <c r="S152" s="7">
        <f>Q152 - R152</f>
        <v>0</v>
      </c>
      <c r="T152" s="7">
        <v>1.0798102578379427</v>
      </c>
      <c r="U152" s="7">
        <v>1.0798102578379427</v>
      </c>
      <c r="V152" s="7">
        <f>T152 - U152</f>
        <v>0</v>
      </c>
      <c r="W152" s="7">
        <v>1313.9244463773334</v>
      </c>
      <c r="X152" s="7">
        <v>1313.9244463773334</v>
      </c>
      <c r="Y152" s="7">
        <f>W152 - X152</f>
        <v>0</v>
      </c>
      <c r="Z152" s="7">
        <v>690.68451826294915</v>
      </c>
      <c r="AA152" s="7">
        <v>690.68451826294915</v>
      </c>
      <c r="AB152" s="7">
        <f>Z152 - AA152</f>
        <v>0</v>
      </c>
      <c r="AC152" s="7">
        <v>363.06890025784941</v>
      </c>
      <c r="AD152" s="7">
        <v>363.06890025784941</v>
      </c>
      <c r="AE152" s="7">
        <f>AC152 - AD152</f>
        <v>0</v>
      </c>
      <c r="AF152" s="7">
        <v>190.85273065909325</v>
      </c>
      <c r="AG152" s="7">
        <v>190.85273065909325</v>
      </c>
      <c r="AH152" s="7">
        <f>AF152 - AG152</f>
        <v>0</v>
      </c>
      <c r="AI152" s="7">
        <v>100.32466227254312</v>
      </c>
      <c r="AJ152" s="7">
        <v>100.32466227254312</v>
      </c>
      <c r="AK152" s="7">
        <f>AI152 - AJ152</f>
        <v>0</v>
      </c>
      <c r="AL152" s="7">
        <v>2765.5549073720322</v>
      </c>
      <c r="AM152" s="7">
        <v>2765.5549073720322</v>
      </c>
      <c r="AN152" s="7">
        <f>AL152 - AM152</f>
        <v>0</v>
      </c>
      <c r="AO152" s="7">
        <v>52.737195980068563</v>
      </c>
      <c r="AP152" s="7">
        <v>52.737195980068563</v>
      </c>
      <c r="AQ152" s="7">
        <f>AO152 - AP152</f>
        <v>0</v>
      </c>
      <c r="AR152" s="7">
        <v>27.722115149360654</v>
      </c>
      <c r="AS152" s="7">
        <v>27.722115149360654</v>
      </c>
      <c r="AT152" s="7">
        <f>AR152 - AS152</f>
        <v>0</v>
      </c>
      <c r="AU152" s="7">
        <v>14.572554609176862</v>
      </c>
      <c r="AV152" s="7">
        <v>14.572554609176862</v>
      </c>
      <c r="AW152" s="7">
        <f>AU152 - AV152</f>
        <v>0</v>
      </c>
      <c r="AX152" s="7">
        <v>7.6602866229108555</v>
      </c>
      <c r="AY152" s="7">
        <v>7.6602866229108555</v>
      </c>
      <c r="AZ152" s="7">
        <f>AX152 - AY152</f>
        <v>0</v>
      </c>
      <c r="BA152" s="7">
        <v>4.0267470405081962</v>
      </c>
      <c r="BB152" s="7">
        <v>4.0267470405081962</v>
      </c>
      <c r="BC152" s="7">
        <f>BA152 - BB152</f>
        <v>0</v>
      </c>
      <c r="BD152" s="7">
        <v>2.116721282953776</v>
      </c>
      <c r="BE152" s="7">
        <v>2.116721282953776</v>
      </c>
      <c r="BF152" s="7">
        <f>BD152 - BE152</f>
        <v>0</v>
      </c>
      <c r="BG152" s="7">
        <v>1.1126869765188965</v>
      </c>
      <c r="BH152" s="7">
        <v>1.1126869765188965</v>
      </c>
      <c r="BI152" s="7">
        <f>BG152 - BH152</f>
        <v>0</v>
      </c>
      <c r="BJ152" s="7">
        <v>1353.3399668150378</v>
      </c>
      <c r="BK152" s="7">
        <v>1353.3399668150378</v>
      </c>
      <c r="BL152" s="7">
        <f>BJ152 - BK152</f>
        <v>0</v>
      </c>
      <c r="BM152" s="7">
        <v>711.40389053786078</v>
      </c>
      <c r="BN152" s="7">
        <v>711.40389053786078</v>
      </c>
      <c r="BO152" s="7">
        <f>BM152 - BN152</f>
        <v>0</v>
      </c>
      <c r="BP152" s="7">
        <v>373.96035577332003</v>
      </c>
      <c r="BQ152" s="7">
        <v>373.96035577332003</v>
      </c>
      <c r="BR152" s="7">
        <f>BP152 - BQ152</f>
        <v>0</v>
      </c>
      <c r="BS152" s="7">
        <v>196.57799113858724</v>
      </c>
      <c r="BT152" s="7">
        <v>196.57799113858724</v>
      </c>
      <c r="BU152" s="7">
        <f>BS152 - BT152</f>
        <v>0</v>
      </c>
      <c r="BV152" s="7">
        <v>103.3342331707115</v>
      </c>
      <c r="BW152" s="7">
        <v>103.3342331707115</v>
      </c>
      <c r="BX152" s="7">
        <f>BV152 - BW152</f>
        <v>0</v>
      </c>
      <c r="BY152" s="7">
        <v>2848.5647450970146</v>
      </c>
      <c r="BZ152" s="7">
        <v>2848.5647450970146</v>
      </c>
      <c r="CA152" s="7">
        <f>BY152 - BZ152</f>
        <v>0</v>
      </c>
    </row>
    <row r="153" spans="1:79" hidden="1" outlineLevel="1" x14ac:dyDescent="0.25">
      <c r="A153" s="49" t="s">
        <v>151</v>
      </c>
      <c r="B153" s="7">
        <v>2631.4726499812623</v>
      </c>
      <c r="C153" s="7">
        <v>2631.4726499812623</v>
      </c>
      <c r="D153" s="7">
        <f>B153 - C153</f>
        <v>0</v>
      </c>
      <c r="E153" s="7">
        <v>2658.3756558930386</v>
      </c>
      <c r="F153" s="7">
        <v>2658.3756558930386</v>
      </c>
      <c r="G153" s="7">
        <f>E153 - F153</f>
        <v>0</v>
      </c>
      <c r="H153" s="7">
        <v>2672.5176331804178</v>
      </c>
      <c r="I153" s="7">
        <v>2672.5176331804178</v>
      </c>
      <c r="J153" s="7">
        <f>H153 - I153</f>
        <v>0</v>
      </c>
      <c r="K153" s="7">
        <v>2679.9515802364676</v>
      </c>
      <c r="L153" s="7">
        <v>2679.9515802364676</v>
      </c>
      <c r="M153" s="7">
        <f>K153 - L153</f>
        <v>0</v>
      </c>
      <c r="N153" s="7">
        <v>2683.8593484154953</v>
      </c>
      <c r="O153" s="7">
        <v>2683.8593484154953</v>
      </c>
      <c r="P153" s="7">
        <f>N153 - O153</f>
        <v>0</v>
      </c>
      <c r="Q153" s="7">
        <v>2685.9135266368207</v>
      </c>
      <c r="R153" s="7">
        <v>2685.9135266368207</v>
      </c>
      <c r="S153" s="7">
        <f>Q153 - R153</f>
        <v>0</v>
      </c>
      <c r="T153" s="7">
        <v>2686.9933368946586</v>
      </c>
      <c r="U153" s="7">
        <v>2686.9933368946586</v>
      </c>
      <c r="V153" s="7">
        <f>T153 - U153</f>
        <v>0</v>
      </c>
      <c r="W153" s="7">
        <v>4000.917783271992</v>
      </c>
      <c r="X153" s="7">
        <v>4000.917783271992</v>
      </c>
      <c r="Y153" s="7">
        <f>W153 - X153</f>
        <v>0</v>
      </c>
      <c r="Z153" s="7">
        <v>4691.602301534941</v>
      </c>
      <c r="AA153" s="7">
        <v>4691.602301534941</v>
      </c>
      <c r="AB153" s="7">
        <f>Z153 - AA153</f>
        <v>0</v>
      </c>
      <c r="AC153" s="7">
        <v>5054.6712017927903</v>
      </c>
      <c r="AD153" s="7">
        <v>5054.6712017927903</v>
      </c>
      <c r="AE153" s="7">
        <f>AC153 - AD153</f>
        <v>0</v>
      </c>
      <c r="AF153" s="7">
        <v>5245.5239324518834</v>
      </c>
      <c r="AG153" s="7">
        <v>5245.5239324518834</v>
      </c>
      <c r="AH153" s="7">
        <f>AF153 - AG153</f>
        <v>0</v>
      </c>
      <c r="AI153" s="7">
        <v>5345.8485947244262</v>
      </c>
      <c r="AJ153" s="7">
        <v>5345.8485947244262</v>
      </c>
      <c r="AK153" s="7">
        <f>AI153 - AJ153</f>
        <v>0</v>
      </c>
      <c r="AL153" s="7">
        <v>5345.8485947244262</v>
      </c>
      <c r="AM153" s="7">
        <v>5345.8485947244262</v>
      </c>
      <c r="AN153" s="7">
        <f>AL153 - AM153</f>
        <v>0</v>
      </c>
      <c r="AO153" s="7">
        <v>5398.5857907044947</v>
      </c>
      <c r="AP153" s="7">
        <v>5398.5857907044947</v>
      </c>
      <c r="AQ153" s="7">
        <f>AO153 - AP153</f>
        <v>0</v>
      </c>
      <c r="AR153" s="7">
        <v>5426.3079058538551</v>
      </c>
      <c r="AS153" s="7">
        <v>5426.3079058538551</v>
      </c>
      <c r="AT153" s="7">
        <f>AR153 - AS153</f>
        <v>0</v>
      </c>
      <c r="AU153" s="7">
        <v>5440.8804604630323</v>
      </c>
      <c r="AV153" s="7">
        <v>5440.8804604630323</v>
      </c>
      <c r="AW153" s="7">
        <f>AU153 - AV153</f>
        <v>0</v>
      </c>
      <c r="AX153" s="7">
        <v>5448.5407470859427</v>
      </c>
      <c r="AY153" s="7">
        <v>5448.5407470859427</v>
      </c>
      <c r="AZ153" s="7">
        <f>AX153 - AY153</f>
        <v>0</v>
      </c>
      <c r="BA153" s="7">
        <v>5452.5674941264506</v>
      </c>
      <c r="BB153" s="7">
        <v>5452.5674941264506</v>
      </c>
      <c r="BC153" s="7">
        <f>BA153 - BB153</f>
        <v>0</v>
      </c>
      <c r="BD153" s="7">
        <v>5454.6842154094047</v>
      </c>
      <c r="BE153" s="7">
        <v>5454.6842154094047</v>
      </c>
      <c r="BF153" s="7">
        <f>BD153 - BE153</f>
        <v>0</v>
      </c>
      <c r="BG153" s="7">
        <v>5455.7969023859232</v>
      </c>
      <c r="BH153" s="7">
        <v>5455.7969023859232</v>
      </c>
      <c r="BI153" s="7">
        <f>BG153 - BH153</f>
        <v>0</v>
      </c>
      <c r="BJ153" s="7">
        <v>6809.136869200961</v>
      </c>
      <c r="BK153" s="7">
        <v>6809.136869200961</v>
      </c>
      <c r="BL153" s="7">
        <f>BJ153 - BK153</f>
        <v>0</v>
      </c>
      <c r="BM153" s="7">
        <v>7520.5407597388221</v>
      </c>
      <c r="BN153" s="7">
        <v>7520.5407597388221</v>
      </c>
      <c r="BO153" s="7">
        <f>BM153 - BN153</f>
        <v>0</v>
      </c>
      <c r="BP153" s="7">
        <v>7894.501115512142</v>
      </c>
      <c r="BQ153" s="7">
        <v>7894.501115512142</v>
      </c>
      <c r="BR153" s="7">
        <f>BP153 - BQ153</f>
        <v>0</v>
      </c>
      <c r="BS153" s="7">
        <v>8091.079106650729</v>
      </c>
      <c r="BT153" s="7">
        <v>8091.079106650729</v>
      </c>
      <c r="BU153" s="7">
        <f>BS153 - BT153</f>
        <v>0</v>
      </c>
      <c r="BV153" s="7">
        <v>8194.4133398214399</v>
      </c>
      <c r="BW153" s="7">
        <v>8194.4133398214399</v>
      </c>
      <c r="BX153" s="7">
        <f>BV153 - BW153</f>
        <v>0</v>
      </c>
      <c r="BY153" s="7">
        <v>8194.4133398214399</v>
      </c>
      <c r="BZ153" s="7">
        <v>8194.4133398214399</v>
      </c>
      <c r="CA153" s="7">
        <f>BY153 - BZ153</f>
        <v>0</v>
      </c>
    </row>
    <row r="154" spans="1:79" hidden="1" outlineLevel="1" x14ac:dyDescent="0.25">
      <c r="A154" s="49" t="s">
        <v>152</v>
      </c>
      <c r="B154" s="7">
        <v>25.444719344442952</v>
      </c>
      <c r="C154" s="7">
        <v>23.794326670953961</v>
      </c>
      <c r="D154" s="7">
        <f>B154 - C154</f>
        <v>1.6503926734889909</v>
      </c>
      <c r="E154" s="7">
        <v>32.409686280510783</v>
      </c>
      <c r="F154" s="7">
        <v>29.084174976828262</v>
      </c>
      <c r="G154" s="7">
        <f>E154 - F154</f>
        <v>3.3255113036825215</v>
      </c>
      <c r="H154" s="7">
        <v>39.428695777790836</v>
      </c>
      <c r="I154" s="7">
        <v>34.415068265901716</v>
      </c>
      <c r="J154" s="7">
        <f>H154 - I154</f>
        <v>5.0136275118891191</v>
      </c>
      <c r="K154" s="7">
        <v>46.476113575456402</v>
      </c>
      <c r="L154" s="7">
        <v>39.767537479318605</v>
      </c>
      <c r="M154" s="7">
        <f>K154 - L154</f>
        <v>6.7085760961377972</v>
      </c>
      <c r="N154" s="7">
        <v>53.53846463151482</v>
      </c>
      <c r="O154" s="7">
        <v>45.13134840797057</v>
      </c>
      <c r="P154" s="7">
        <f>N154 - O154</f>
        <v>8.40711622354425</v>
      </c>
      <c r="Q154" s="7">
        <v>60.608665583667033</v>
      </c>
      <c r="R154" s="7">
        <v>50.501121283022883</v>
      </c>
      <c r="S154" s="7">
        <f>Q154 - R154</f>
        <v>10.10754430064415</v>
      </c>
      <c r="T154" s="7">
        <v>67.682992953983486</v>
      </c>
      <c r="U154" s="7">
        <v>55.874028146554366</v>
      </c>
      <c r="V154" s="7">
        <f>T154 - U154</f>
        <v>11.80896480742912</v>
      </c>
      <c r="W154" s="7">
        <v>76.488742595536252</v>
      </c>
      <c r="X154" s="7">
        <v>62.561939266721019</v>
      </c>
      <c r="Y154" s="7">
        <f>W154 - X154</f>
        <v>13.926803328815232</v>
      </c>
      <c r="Z154" s="7">
        <v>87.933894040532053</v>
      </c>
      <c r="AA154" s="7">
        <v>71.254459351527956</v>
      </c>
      <c r="AB154" s="7">
        <f>Z154 - AA154</f>
        <v>16.679434689004097</v>
      </c>
      <c r="AC154" s="7">
        <v>100.76648748658023</v>
      </c>
      <c r="AD154" s="7">
        <v>81.000732854855684</v>
      </c>
      <c r="AE154" s="7">
        <f>AC154 - AD154</f>
        <v>19.765754631724548</v>
      </c>
      <c r="AF154" s="7">
        <v>114.32841108000238</v>
      </c>
      <c r="AG154" s="7">
        <v>91.300927989100359</v>
      </c>
      <c r="AH154" s="7">
        <f>AF154 - AG154</f>
        <v>23.027483090902024</v>
      </c>
      <c r="AI154" s="7">
        <v>128.27371824078452</v>
      </c>
      <c r="AJ154" s="7">
        <v>101.89230051627666</v>
      </c>
      <c r="AK154" s="7">
        <f>AI154 - AJ154</f>
        <v>26.381417724507855</v>
      </c>
      <c r="AL154" s="7">
        <v>128.27371824078452</v>
      </c>
      <c r="AM154" s="7">
        <v>101.89230051627666</v>
      </c>
      <c r="AN154" s="7">
        <f>AL154 - AM154</f>
        <v>26.381417724507855</v>
      </c>
      <c r="AO154" s="7">
        <v>142.42055684826593</v>
      </c>
      <c r="AP154" s="7">
        <v>112.63673490170558</v>
      </c>
      <c r="AQ154" s="7">
        <f>AO154 - AP154</f>
        <v>29.783821946560352</v>
      </c>
      <c r="AR154" s="7">
        <v>156.67333354873443</v>
      </c>
      <c r="AS154" s="7">
        <v>123.46162859826393</v>
      </c>
      <c r="AT154" s="7">
        <f>AR154 - AS154</f>
        <v>33.211704950470505</v>
      </c>
      <c r="AU154" s="7">
        <v>170.98179823105167</v>
      </c>
      <c r="AV154" s="7">
        <v>134.32881696458082</v>
      </c>
      <c r="AW154" s="7">
        <f>AU154 - AV154</f>
        <v>36.652981266470846</v>
      </c>
      <c r="AX154" s="7">
        <v>185.31953615432448</v>
      </c>
      <c r="AY154" s="7">
        <v>145.21823817212979</v>
      </c>
      <c r="AZ154" s="7">
        <f>AX154 - AY154</f>
        <v>40.101297982194694</v>
      </c>
      <c r="BA154" s="7">
        <v>199.67266200525413</v>
      </c>
      <c r="BB154" s="7">
        <v>156.11934641334219</v>
      </c>
      <c r="BC154" s="7">
        <f>BA154 - BB154</f>
        <v>43.553315591911939</v>
      </c>
      <c r="BD154" s="7">
        <v>214.033876756143</v>
      </c>
      <c r="BE154" s="7">
        <v>167.02659812287803</v>
      </c>
      <c r="BF154" s="7">
        <f>BD154 - BE154</f>
        <v>47.007278633264974</v>
      </c>
      <c r="BG154" s="7">
        <v>228.39934356124019</v>
      </c>
      <c r="BH154" s="7">
        <v>177.93707924067337</v>
      </c>
      <c r="BI154" s="7">
        <f>BG154 - BH154</f>
        <v>50.462264320566817</v>
      </c>
      <c r="BJ154" s="7">
        <v>244.54817302716293</v>
      </c>
      <c r="BK154" s="7">
        <v>190.20201301226027</v>
      </c>
      <c r="BL154" s="7">
        <f>BJ154 - BK154</f>
        <v>54.346160014902665</v>
      </c>
      <c r="BM154" s="7">
        <v>263.415581905267</v>
      </c>
      <c r="BN154" s="7">
        <v>204.53169064120004</v>
      </c>
      <c r="BO154" s="7">
        <f>BM154 - BN154</f>
        <v>58.883891264066961</v>
      </c>
      <c r="BP154" s="7">
        <v>283.71205370768075</v>
      </c>
      <c r="BQ154" s="7">
        <v>219.94673251645102</v>
      </c>
      <c r="BR154" s="7">
        <f>BP154 - BQ154</f>
        <v>63.765321191229731</v>
      </c>
      <c r="BS154" s="7">
        <v>304.75973433352851</v>
      </c>
      <c r="BT154" s="7">
        <v>235.93231273861389</v>
      </c>
      <c r="BU154" s="7">
        <f>BS154 - BT154</f>
        <v>68.827421594914625</v>
      </c>
      <c r="BV154" s="7">
        <v>326.20229938805022</v>
      </c>
      <c r="BW154" s="7">
        <v>252.21780518508606</v>
      </c>
      <c r="BX154" s="7">
        <f>BV154 - BW154</f>
        <v>73.984494202964157</v>
      </c>
      <c r="BY154" s="7">
        <v>326.20229938805022</v>
      </c>
      <c r="BZ154" s="7">
        <v>252.21780518508606</v>
      </c>
      <c r="CA154" s="7">
        <f>BY154 - BZ154</f>
        <v>73.984494202964157</v>
      </c>
    </row>
    <row r="155" spans="1:79" hidden="1" outlineLevel="1" x14ac:dyDescent="0.25"/>
    <row r="156" spans="1:79" hidden="1" outlineLevel="1" x14ac:dyDescent="0.25">
      <c r="A156" s="8" t="s">
        <v>159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</row>
    <row r="157" spans="1:79" hidden="1" outlineLevel="1" x14ac:dyDescent="0.25">
      <c r="A157" s="49" t="s">
        <v>148</v>
      </c>
      <c r="B157" s="7">
        <v>1.1975E-2</v>
      </c>
      <c r="C157" s="7">
        <v>4.4850000000000003E-3</v>
      </c>
      <c r="D157" s="7">
        <f>B157 - C157</f>
        <v>7.4899999999999993E-3</v>
      </c>
      <c r="E157" s="7">
        <v>1.1975E-2</v>
      </c>
      <c r="F157" s="7">
        <v>4.4850000000000003E-3</v>
      </c>
      <c r="G157" s="7">
        <f>E157 - F157</f>
        <v>7.4899999999999993E-3</v>
      </c>
      <c r="H157" s="7">
        <v>1.1975E-2</v>
      </c>
      <c r="I157" s="7">
        <v>4.4850000000000003E-3</v>
      </c>
      <c r="J157" s="7">
        <f>H157 - I157</f>
        <v>7.4899999999999993E-3</v>
      </c>
      <c r="K157" s="7">
        <v>1.1975E-2</v>
      </c>
      <c r="L157" s="7">
        <v>4.4850000000000003E-3</v>
      </c>
      <c r="M157" s="7">
        <f>K157 - L157</f>
        <v>7.4899999999999993E-3</v>
      </c>
      <c r="N157" s="7">
        <v>1.1975E-2</v>
      </c>
      <c r="O157" s="7">
        <v>4.4850000000000003E-3</v>
      </c>
      <c r="P157" s="7">
        <f>N157 - O157</f>
        <v>7.4899999999999993E-3</v>
      </c>
      <c r="Q157" s="7">
        <v>1.1975E-2</v>
      </c>
      <c r="R157" s="7">
        <v>4.4850000000000003E-3</v>
      </c>
      <c r="S157" s="7">
        <f>Q157 - R157</f>
        <v>7.4899999999999993E-3</v>
      </c>
      <c r="T157" s="7">
        <v>1.1975E-2</v>
      </c>
      <c r="U157" s="7">
        <v>4.4850000000000003E-3</v>
      </c>
      <c r="V157" s="7">
        <f>T157 - U157</f>
        <v>7.4899999999999993E-3</v>
      </c>
      <c r="W157" s="7">
        <v>1.1975E-2</v>
      </c>
      <c r="X157" s="7">
        <v>4.4850000000000003E-3</v>
      </c>
      <c r="Y157" s="7">
        <f>W157 - X157</f>
        <v>7.4899999999999993E-3</v>
      </c>
      <c r="Z157" s="7">
        <v>1.1975E-2</v>
      </c>
      <c r="AA157" s="7">
        <v>4.4850000000000003E-3</v>
      </c>
      <c r="AB157" s="7">
        <f>Z157 - AA157</f>
        <v>7.4899999999999993E-3</v>
      </c>
      <c r="AC157" s="7">
        <v>1.1975E-2</v>
      </c>
      <c r="AD157" s="7">
        <v>4.4850000000000003E-3</v>
      </c>
      <c r="AE157" s="7">
        <f>AC157 - AD157</f>
        <v>7.4899999999999993E-3</v>
      </c>
      <c r="AF157" s="7">
        <v>1.1975E-2</v>
      </c>
      <c r="AG157" s="7">
        <v>4.4850000000000003E-3</v>
      </c>
      <c r="AH157" s="7">
        <f>AF157 - AG157</f>
        <v>7.4899999999999993E-3</v>
      </c>
      <c r="AI157" s="7">
        <v>1.1975E-2</v>
      </c>
      <c r="AJ157" s="7">
        <v>4.4850000000000003E-3</v>
      </c>
      <c r="AK157" s="7">
        <f>AI157 - AJ157</f>
        <v>7.4899999999999993E-3</v>
      </c>
      <c r="AL157" s="7">
        <v>1.1975E-2</v>
      </c>
      <c r="AM157" s="7">
        <v>4.4850000000000003E-3</v>
      </c>
      <c r="AN157" s="7">
        <f>AL157 - AM157</f>
        <v>7.4899999999999993E-3</v>
      </c>
      <c r="AO157" s="7">
        <v>1.1975E-2</v>
      </c>
      <c r="AP157" s="7">
        <v>4.4850000000000003E-3</v>
      </c>
      <c r="AQ157" s="7">
        <f>AO157 - AP157</f>
        <v>7.4899999999999993E-3</v>
      </c>
      <c r="AR157" s="7">
        <v>1.1975E-2</v>
      </c>
      <c r="AS157" s="7">
        <v>4.4850000000000003E-3</v>
      </c>
      <c r="AT157" s="7">
        <f>AR157 - AS157</f>
        <v>7.4899999999999993E-3</v>
      </c>
      <c r="AU157" s="7">
        <v>1.1975E-2</v>
      </c>
      <c r="AV157" s="7">
        <v>4.4850000000000003E-3</v>
      </c>
      <c r="AW157" s="7">
        <f>AU157 - AV157</f>
        <v>7.4899999999999993E-3</v>
      </c>
      <c r="AX157" s="7">
        <v>1.1975E-2</v>
      </c>
      <c r="AY157" s="7">
        <v>4.4850000000000003E-3</v>
      </c>
      <c r="AZ157" s="7">
        <f>AX157 - AY157</f>
        <v>7.4899999999999993E-3</v>
      </c>
      <c r="BA157" s="7">
        <v>1.1975E-2</v>
      </c>
      <c r="BB157" s="7">
        <v>4.4850000000000003E-3</v>
      </c>
      <c r="BC157" s="7">
        <f>BA157 - BB157</f>
        <v>7.4899999999999993E-3</v>
      </c>
      <c r="BD157" s="7">
        <v>1.1975E-2</v>
      </c>
      <c r="BE157" s="7">
        <v>4.4850000000000003E-3</v>
      </c>
      <c r="BF157" s="7">
        <f>BD157 - BE157</f>
        <v>7.4899999999999993E-3</v>
      </c>
      <c r="BG157" s="7">
        <v>1.1975E-2</v>
      </c>
      <c r="BH157" s="7">
        <v>4.4850000000000003E-3</v>
      </c>
      <c r="BI157" s="7">
        <f>BG157 - BH157</f>
        <v>7.4899999999999993E-3</v>
      </c>
      <c r="BJ157" s="7">
        <v>1.1975E-2</v>
      </c>
      <c r="BK157" s="7">
        <v>4.4850000000000003E-3</v>
      </c>
      <c r="BL157" s="7">
        <f>BJ157 - BK157</f>
        <v>7.4899999999999993E-3</v>
      </c>
      <c r="BM157" s="7">
        <v>1.1975E-2</v>
      </c>
      <c r="BN157" s="7">
        <v>4.4850000000000003E-3</v>
      </c>
      <c r="BO157" s="7">
        <f>BM157 - BN157</f>
        <v>7.4899999999999993E-3</v>
      </c>
      <c r="BP157" s="7">
        <v>1.1975E-2</v>
      </c>
      <c r="BQ157" s="7">
        <v>4.4850000000000003E-3</v>
      </c>
      <c r="BR157" s="7">
        <f>BP157 - BQ157</f>
        <v>7.4899999999999993E-3</v>
      </c>
      <c r="BS157" s="7">
        <v>1.1975E-2</v>
      </c>
      <c r="BT157" s="7">
        <v>4.4850000000000003E-3</v>
      </c>
      <c r="BU157" s="7">
        <f>BS157 - BT157</f>
        <v>7.4899999999999993E-3</v>
      </c>
      <c r="BV157" s="7">
        <v>1.1975E-2</v>
      </c>
      <c r="BW157" s="7">
        <v>4.4850000000000003E-3</v>
      </c>
      <c r="BX157" s="7">
        <f>BV157 - BW157</f>
        <v>7.4899999999999993E-3</v>
      </c>
      <c r="BY157" s="7">
        <v>1.1975E-2</v>
      </c>
      <c r="BZ157" s="7">
        <v>4.4850000000000003E-3</v>
      </c>
      <c r="CA157" s="7">
        <f>BY157 - BZ157</f>
        <v>7.4899999999999993E-3</v>
      </c>
    </row>
    <row r="158" spans="1:79" hidden="1" outlineLevel="1" x14ac:dyDescent="0.25">
      <c r="A158" s="49" t="s">
        <v>29</v>
      </c>
      <c r="B158" s="7">
        <v>939.70580387002428</v>
      </c>
      <c r="C158" s="7">
        <v>804.341084732171</v>
      </c>
      <c r="D158" s="7">
        <f>B158 - C158</f>
        <v>135.36471913785329</v>
      </c>
      <c r="E158" s="7">
        <v>939.70580387002428</v>
      </c>
      <c r="F158" s="7">
        <v>804.341084732171</v>
      </c>
      <c r="G158" s="7">
        <f>E158 - F158</f>
        <v>135.36471913785329</v>
      </c>
      <c r="H158" s="7">
        <v>939.70580387002428</v>
      </c>
      <c r="I158" s="7">
        <v>804.341084732171</v>
      </c>
      <c r="J158" s="7">
        <f>H158 - I158</f>
        <v>135.36471913785329</v>
      </c>
      <c r="K158" s="7">
        <v>939.70580387002428</v>
      </c>
      <c r="L158" s="7">
        <v>804.341084732171</v>
      </c>
      <c r="M158" s="7">
        <f>K158 - L158</f>
        <v>135.36471913785329</v>
      </c>
      <c r="N158" s="7">
        <v>939.70580387002428</v>
      </c>
      <c r="O158" s="7">
        <v>804.341084732171</v>
      </c>
      <c r="P158" s="7">
        <f>N158 - O158</f>
        <v>135.36471913785329</v>
      </c>
      <c r="Q158" s="7">
        <v>939.70580387002428</v>
      </c>
      <c r="R158" s="7">
        <v>804.341084732171</v>
      </c>
      <c r="S158" s="7">
        <f>Q158 - R158</f>
        <v>135.36471913785329</v>
      </c>
      <c r="T158" s="7">
        <v>939.70580387002428</v>
      </c>
      <c r="U158" s="7">
        <v>804.341084732171</v>
      </c>
      <c r="V158" s="7">
        <f>T158 - U158</f>
        <v>135.36471913785329</v>
      </c>
      <c r="W158" s="7">
        <v>939.70580387002428</v>
      </c>
      <c r="X158" s="7">
        <v>804.341084732171</v>
      </c>
      <c r="Y158" s="7">
        <f>W158 - X158</f>
        <v>135.36471913785329</v>
      </c>
      <c r="Z158" s="7">
        <v>939.70580387002428</v>
      </c>
      <c r="AA158" s="7">
        <v>804.341084732171</v>
      </c>
      <c r="AB158" s="7">
        <f>Z158 - AA158</f>
        <v>135.36471913785329</v>
      </c>
      <c r="AC158" s="7">
        <v>939.70580387002428</v>
      </c>
      <c r="AD158" s="7">
        <v>804.341084732171</v>
      </c>
      <c r="AE158" s="7">
        <f>AC158 - AD158</f>
        <v>135.36471913785329</v>
      </c>
      <c r="AF158" s="7">
        <v>939.70580387002428</v>
      </c>
      <c r="AG158" s="7">
        <v>804.341084732171</v>
      </c>
      <c r="AH158" s="7">
        <f>AF158 - AG158</f>
        <v>135.36471913785329</v>
      </c>
      <c r="AI158" s="7">
        <v>939.70580387002428</v>
      </c>
      <c r="AJ158" s="7">
        <v>804.341084732171</v>
      </c>
      <c r="AK158" s="7">
        <f>AI158 - AJ158</f>
        <v>135.36471913785329</v>
      </c>
      <c r="AL158" s="7">
        <v>11276.469646440293</v>
      </c>
      <c r="AM158" s="7">
        <v>9652.0930167860533</v>
      </c>
      <c r="AN158" s="7">
        <f>AL158 - AM158</f>
        <v>1624.3766296542399</v>
      </c>
      <c r="AO158" s="7">
        <v>939.70580387002428</v>
      </c>
      <c r="AP158" s="7">
        <v>804.341084732171</v>
      </c>
      <c r="AQ158" s="7">
        <f>AO158 - AP158</f>
        <v>135.36471913785329</v>
      </c>
      <c r="AR158" s="7">
        <v>939.70580387002428</v>
      </c>
      <c r="AS158" s="7">
        <v>804.341084732171</v>
      </c>
      <c r="AT158" s="7">
        <f>AR158 - AS158</f>
        <v>135.36471913785329</v>
      </c>
      <c r="AU158" s="7">
        <v>939.70580387002428</v>
      </c>
      <c r="AV158" s="7">
        <v>804.341084732171</v>
      </c>
      <c r="AW158" s="7">
        <f>AU158 - AV158</f>
        <v>135.36471913785329</v>
      </c>
      <c r="AX158" s="7">
        <v>939.70580387002428</v>
      </c>
      <c r="AY158" s="7">
        <v>804.341084732171</v>
      </c>
      <c r="AZ158" s="7">
        <f>AX158 - AY158</f>
        <v>135.36471913785329</v>
      </c>
      <c r="BA158" s="7">
        <v>939.70580387002428</v>
      </c>
      <c r="BB158" s="7">
        <v>804.341084732171</v>
      </c>
      <c r="BC158" s="7">
        <f>BA158 - BB158</f>
        <v>135.36471913785329</v>
      </c>
      <c r="BD158" s="7">
        <v>939.70580387002428</v>
      </c>
      <c r="BE158" s="7">
        <v>804.341084732171</v>
      </c>
      <c r="BF158" s="7">
        <f>BD158 - BE158</f>
        <v>135.36471913785329</v>
      </c>
      <c r="BG158" s="7">
        <v>939.70580387002428</v>
      </c>
      <c r="BH158" s="7">
        <v>804.341084732171</v>
      </c>
      <c r="BI158" s="7">
        <f>BG158 - BH158</f>
        <v>135.36471913785329</v>
      </c>
      <c r="BJ158" s="7">
        <v>939.70580387002428</v>
      </c>
      <c r="BK158" s="7">
        <v>804.341084732171</v>
      </c>
      <c r="BL158" s="7">
        <f>BJ158 - BK158</f>
        <v>135.36471913785329</v>
      </c>
      <c r="BM158" s="7">
        <v>939.70580387002428</v>
      </c>
      <c r="BN158" s="7">
        <v>804.341084732171</v>
      </c>
      <c r="BO158" s="7">
        <f>BM158 - BN158</f>
        <v>135.36471913785329</v>
      </c>
      <c r="BP158" s="7">
        <v>939.70580387002428</v>
      </c>
      <c r="BQ158" s="7">
        <v>804.341084732171</v>
      </c>
      <c r="BR158" s="7">
        <f>BP158 - BQ158</f>
        <v>135.36471913785329</v>
      </c>
      <c r="BS158" s="7">
        <v>939.70580387002428</v>
      </c>
      <c r="BT158" s="7">
        <v>804.341084732171</v>
      </c>
      <c r="BU158" s="7">
        <f>BS158 - BT158</f>
        <v>135.36471913785329</v>
      </c>
      <c r="BV158" s="7">
        <v>939.70580387002428</v>
      </c>
      <c r="BW158" s="7">
        <v>804.341084732171</v>
      </c>
      <c r="BX158" s="7">
        <f>BV158 - BW158</f>
        <v>135.36471913785329</v>
      </c>
      <c r="BY158" s="7">
        <v>11276.469646440293</v>
      </c>
      <c r="BZ158" s="7">
        <v>9652.0930167860533</v>
      </c>
      <c r="CA158" s="7">
        <f>BY158 - BZ158</f>
        <v>1624.3766296542399</v>
      </c>
    </row>
    <row r="159" spans="1:79" hidden="1" outlineLevel="1" x14ac:dyDescent="0.25">
      <c r="A159" s="49" t="s">
        <v>151</v>
      </c>
      <c r="B159" s="7">
        <v>235416.90284844034</v>
      </c>
      <c r="C159" s="7">
        <v>235416.90284844034</v>
      </c>
      <c r="D159" s="7">
        <f>B159 - C159</f>
        <v>0</v>
      </c>
      <c r="E159" s="7">
        <v>235416.90284844034</v>
      </c>
      <c r="F159" s="7">
        <v>235416.90284844034</v>
      </c>
      <c r="G159" s="7">
        <f>E159 - F159</f>
        <v>0</v>
      </c>
      <c r="H159" s="7">
        <v>235416.90284844034</v>
      </c>
      <c r="I159" s="7">
        <v>235416.90284844034</v>
      </c>
      <c r="J159" s="7">
        <f>H159 - I159</f>
        <v>0</v>
      </c>
      <c r="K159" s="7">
        <v>235416.90284844034</v>
      </c>
      <c r="L159" s="7">
        <v>235416.90284844034</v>
      </c>
      <c r="M159" s="7">
        <f>K159 - L159</f>
        <v>0</v>
      </c>
      <c r="N159" s="7">
        <v>235416.90284844034</v>
      </c>
      <c r="O159" s="7">
        <v>235416.90284844034</v>
      </c>
      <c r="P159" s="7">
        <f>N159 - O159</f>
        <v>0</v>
      </c>
      <c r="Q159" s="7">
        <v>235416.90284844034</v>
      </c>
      <c r="R159" s="7">
        <v>235416.90284844034</v>
      </c>
      <c r="S159" s="7">
        <f>Q159 - R159</f>
        <v>0</v>
      </c>
      <c r="T159" s="7">
        <v>235416.90284844034</v>
      </c>
      <c r="U159" s="7">
        <v>235416.90284844034</v>
      </c>
      <c r="V159" s="7">
        <f>T159 - U159</f>
        <v>0</v>
      </c>
      <c r="W159" s="7">
        <v>235416.90284844034</v>
      </c>
      <c r="X159" s="7">
        <v>235416.90284844034</v>
      </c>
      <c r="Y159" s="7">
        <f>W159 - X159</f>
        <v>0</v>
      </c>
      <c r="Z159" s="7">
        <v>235416.90284844034</v>
      </c>
      <c r="AA159" s="7">
        <v>235416.90284844034</v>
      </c>
      <c r="AB159" s="7">
        <f>Z159 - AA159</f>
        <v>0</v>
      </c>
      <c r="AC159" s="7">
        <v>235416.90284844034</v>
      </c>
      <c r="AD159" s="7">
        <v>235416.90284844034</v>
      </c>
      <c r="AE159" s="7">
        <f>AC159 - AD159</f>
        <v>0</v>
      </c>
      <c r="AF159" s="7">
        <v>235416.90284844034</v>
      </c>
      <c r="AG159" s="7">
        <v>235416.90284844034</v>
      </c>
      <c r="AH159" s="7">
        <f>AF159 - AG159</f>
        <v>0</v>
      </c>
      <c r="AI159" s="7">
        <v>235416.90284844034</v>
      </c>
      <c r="AJ159" s="7">
        <v>235416.90284844034</v>
      </c>
      <c r="AK159" s="7">
        <f>AI159 - AJ159</f>
        <v>0</v>
      </c>
      <c r="AL159" s="7">
        <v>235416.90284844034</v>
      </c>
      <c r="AM159" s="7">
        <v>235416.90284844034</v>
      </c>
      <c r="AN159" s="7">
        <f>AL159 - AM159</f>
        <v>0</v>
      </c>
      <c r="AO159" s="7">
        <v>235416.90284844034</v>
      </c>
      <c r="AP159" s="7">
        <v>235416.90284844034</v>
      </c>
      <c r="AQ159" s="7">
        <f>AO159 - AP159</f>
        <v>0</v>
      </c>
      <c r="AR159" s="7">
        <v>235416.90284844034</v>
      </c>
      <c r="AS159" s="7">
        <v>235416.90284844034</v>
      </c>
      <c r="AT159" s="7">
        <f>AR159 - AS159</f>
        <v>0</v>
      </c>
      <c r="AU159" s="7">
        <v>235416.90284844034</v>
      </c>
      <c r="AV159" s="7">
        <v>235416.90284844034</v>
      </c>
      <c r="AW159" s="7">
        <f>AU159 - AV159</f>
        <v>0</v>
      </c>
      <c r="AX159" s="7">
        <v>235416.90284844034</v>
      </c>
      <c r="AY159" s="7">
        <v>235416.90284844034</v>
      </c>
      <c r="AZ159" s="7">
        <f>AX159 - AY159</f>
        <v>0</v>
      </c>
      <c r="BA159" s="7">
        <v>235416.90284844034</v>
      </c>
      <c r="BB159" s="7">
        <v>235416.90284844034</v>
      </c>
      <c r="BC159" s="7">
        <f>BA159 - BB159</f>
        <v>0</v>
      </c>
      <c r="BD159" s="7">
        <v>235416.90284844034</v>
      </c>
      <c r="BE159" s="7">
        <v>235416.90284844034</v>
      </c>
      <c r="BF159" s="7">
        <f>BD159 - BE159</f>
        <v>0</v>
      </c>
      <c r="BG159" s="7">
        <v>235416.90284844034</v>
      </c>
      <c r="BH159" s="7">
        <v>235416.90284844034</v>
      </c>
      <c r="BI159" s="7">
        <f>BG159 - BH159</f>
        <v>0</v>
      </c>
      <c r="BJ159" s="7">
        <v>235416.90284844034</v>
      </c>
      <c r="BK159" s="7">
        <v>235416.90284844034</v>
      </c>
      <c r="BL159" s="7">
        <f>BJ159 - BK159</f>
        <v>0</v>
      </c>
      <c r="BM159" s="7">
        <v>235416.90284844034</v>
      </c>
      <c r="BN159" s="7">
        <v>235416.90284844034</v>
      </c>
      <c r="BO159" s="7">
        <f>BM159 - BN159</f>
        <v>0</v>
      </c>
      <c r="BP159" s="7">
        <v>235416.90284844034</v>
      </c>
      <c r="BQ159" s="7">
        <v>235416.90284844034</v>
      </c>
      <c r="BR159" s="7">
        <f>BP159 - BQ159</f>
        <v>0</v>
      </c>
      <c r="BS159" s="7">
        <v>235416.90284844034</v>
      </c>
      <c r="BT159" s="7">
        <v>235416.90284844034</v>
      </c>
      <c r="BU159" s="7">
        <f>BS159 - BT159</f>
        <v>0</v>
      </c>
      <c r="BV159" s="7">
        <v>235416.90284844034</v>
      </c>
      <c r="BW159" s="7">
        <v>235416.90284844034</v>
      </c>
      <c r="BX159" s="7">
        <f>BV159 - BW159</f>
        <v>0</v>
      </c>
      <c r="BY159" s="7">
        <v>235416.90284844034</v>
      </c>
      <c r="BZ159" s="7">
        <v>235416.90284844034</v>
      </c>
      <c r="CA159" s="7">
        <f>BY159 - BZ159</f>
        <v>0</v>
      </c>
    </row>
    <row r="160" spans="1:79" hidden="1" outlineLevel="1" x14ac:dyDescent="0.25">
      <c r="A160" s="49" t="s">
        <v>152</v>
      </c>
      <c r="B160" s="7">
        <v>221070.44207485262</v>
      </c>
      <c r="C160" s="7">
        <v>220935.07735571475</v>
      </c>
      <c r="D160" s="7">
        <f>B160 - C160</f>
        <v>135.36471913786954</v>
      </c>
      <c r="E160" s="7">
        <v>222010.14787872264</v>
      </c>
      <c r="F160" s="7">
        <v>221739.41844044693</v>
      </c>
      <c r="G160" s="7">
        <f>E160 - F160</f>
        <v>270.72943827570998</v>
      </c>
      <c r="H160" s="7">
        <v>222949.85368259263</v>
      </c>
      <c r="I160" s="7">
        <v>222543.75952517911</v>
      </c>
      <c r="J160" s="7">
        <f>H160 - I160</f>
        <v>406.09415741352132</v>
      </c>
      <c r="K160" s="7">
        <v>223889.55948646268</v>
      </c>
      <c r="L160" s="7">
        <v>223348.10060991126</v>
      </c>
      <c r="M160" s="7">
        <f>K160 - L160</f>
        <v>541.45887655141996</v>
      </c>
      <c r="N160" s="7">
        <v>224829.26529033273</v>
      </c>
      <c r="O160" s="7">
        <v>224152.44169464346</v>
      </c>
      <c r="P160" s="7">
        <f>N160 - O160</f>
        <v>676.8235956892604</v>
      </c>
      <c r="Q160" s="7">
        <v>225768.97109420275</v>
      </c>
      <c r="R160" s="7">
        <v>224956.78277937562</v>
      </c>
      <c r="S160" s="7">
        <f>Q160 - R160</f>
        <v>812.18831482712994</v>
      </c>
      <c r="T160" s="7">
        <v>226708.67689807276</v>
      </c>
      <c r="U160" s="7">
        <v>225761.12386410777</v>
      </c>
      <c r="V160" s="7">
        <f>T160 - U160</f>
        <v>947.55303396499949</v>
      </c>
      <c r="W160" s="7">
        <v>227648.38270194278</v>
      </c>
      <c r="X160" s="7">
        <v>226565.46494883994</v>
      </c>
      <c r="Y160" s="7">
        <f>W160 - X160</f>
        <v>1082.9177531028399</v>
      </c>
      <c r="Z160" s="7">
        <v>228588.08850581283</v>
      </c>
      <c r="AA160" s="7">
        <v>227369.80603357212</v>
      </c>
      <c r="AB160" s="7">
        <f>Z160 - AA160</f>
        <v>1218.2824722407095</v>
      </c>
      <c r="AC160" s="7">
        <v>229527.79430968285</v>
      </c>
      <c r="AD160" s="7">
        <v>228174.14711830427</v>
      </c>
      <c r="AE160" s="7">
        <f>AC160 - AD160</f>
        <v>1353.647191378579</v>
      </c>
      <c r="AF160" s="7">
        <v>230467.50011355284</v>
      </c>
      <c r="AG160" s="7">
        <v>228978.48820303642</v>
      </c>
      <c r="AH160" s="7">
        <f>AF160 - AG160</f>
        <v>1489.0119105164194</v>
      </c>
      <c r="AI160" s="7">
        <v>231407.20591742289</v>
      </c>
      <c r="AJ160" s="7">
        <v>229782.8292877686</v>
      </c>
      <c r="AK160" s="7">
        <f>AI160 - AJ160</f>
        <v>1624.376629654289</v>
      </c>
      <c r="AL160" s="7">
        <v>231407.20591742289</v>
      </c>
      <c r="AM160" s="7">
        <v>229782.8292877686</v>
      </c>
      <c r="AN160" s="7">
        <f>AL160 - AM160</f>
        <v>1624.376629654289</v>
      </c>
      <c r="AO160" s="7">
        <v>232346.91172129291</v>
      </c>
      <c r="AP160" s="7">
        <v>230587.17037250078</v>
      </c>
      <c r="AQ160" s="7">
        <f>AO160 - AP160</f>
        <v>1759.7413487921294</v>
      </c>
      <c r="AR160" s="7">
        <v>233286.61752516293</v>
      </c>
      <c r="AS160" s="7">
        <v>231391.51145723293</v>
      </c>
      <c r="AT160" s="7">
        <f>AR160 - AS160</f>
        <v>1895.106067929999</v>
      </c>
      <c r="AU160" s="7">
        <v>234226.32332903295</v>
      </c>
      <c r="AV160" s="7">
        <v>232195.85254196508</v>
      </c>
      <c r="AW160" s="7">
        <f>AU160 - AV160</f>
        <v>2030.4707870678685</v>
      </c>
      <c r="AX160" s="7">
        <v>235166.02913290297</v>
      </c>
      <c r="AY160" s="7">
        <v>233000.19362669726</v>
      </c>
      <c r="AZ160" s="7">
        <f>AX160 - AY160</f>
        <v>2165.835506205709</v>
      </c>
      <c r="BA160" s="7">
        <v>236105.73493677302</v>
      </c>
      <c r="BB160" s="7">
        <v>233804.53471142944</v>
      </c>
      <c r="BC160" s="7">
        <f>BA160 - BB160</f>
        <v>2301.2002253435785</v>
      </c>
      <c r="BD160" s="7">
        <v>237045.44074064301</v>
      </c>
      <c r="BE160" s="7">
        <v>234608.87579616159</v>
      </c>
      <c r="BF160" s="7">
        <f>BD160 - BE160</f>
        <v>2436.5649444814189</v>
      </c>
      <c r="BG160" s="7">
        <v>237985.14654451303</v>
      </c>
      <c r="BH160" s="7">
        <v>235413.21688089374</v>
      </c>
      <c r="BI160" s="7">
        <f>BG160 - BH160</f>
        <v>2571.9296636192885</v>
      </c>
      <c r="BJ160" s="7">
        <v>238924.85234838305</v>
      </c>
      <c r="BK160" s="7">
        <v>236217.55796562592</v>
      </c>
      <c r="BL160" s="7">
        <f>BJ160 - BK160</f>
        <v>2707.2943827571289</v>
      </c>
      <c r="BM160" s="7">
        <v>239864.5581522531</v>
      </c>
      <c r="BN160" s="7">
        <v>237021.8990503581</v>
      </c>
      <c r="BO160" s="7">
        <f>BM160 - BN160</f>
        <v>2842.6591018949985</v>
      </c>
      <c r="BP160" s="7">
        <v>240804.26395612309</v>
      </c>
      <c r="BQ160" s="7">
        <v>237826.24013509025</v>
      </c>
      <c r="BR160" s="7">
        <f>BP160 - BQ160</f>
        <v>2978.0238210328389</v>
      </c>
      <c r="BS160" s="7">
        <v>241743.96975999311</v>
      </c>
      <c r="BT160" s="7">
        <v>238630.5812198224</v>
      </c>
      <c r="BU160" s="7">
        <f>BS160 - BT160</f>
        <v>3113.3885401707084</v>
      </c>
      <c r="BV160" s="7">
        <v>242683.67556386319</v>
      </c>
      <c r="BW160" s="7">
        <v>239434.92230455461</v>
      </c>
      <c r="BX160" s="7">
        <f>BV160 - BW160</f>
        <v>3248.753259308578</v>
      </c>
      <c r="BY160" s="7">
        <v>242683.67556386319</v>
      </c>
      <c r="BZ160" s="7">
        <v>239434.92230455461</v>
      </c>
      <c r="CA160" s="7">
        <f>BY160 - BZ160</f>
        <v>3248.753259308578</v>
      </c>
    </row>
    <row r="161" spans="1:79" hidden="1" outlineLevel="1" x14ac:dyDescent="0.25">
      <c r="A161" s="49" t="s">
        <v>153</v>
      </c>
      <c r="B161" s="7">
        <v>0</v>
      </c>
      <c r="C161" s="7">
        <v>0</v>
      </c>
      <c r="D161" s="7">
        <f>B161 - C161</f>
        <v>0</v>
      </c>
      <c r="E161" s="7">
        <v>0</v>
      </c>
      <c r="F161" s="7">
        <v>0</v>
      </c>
      <c r="G161" s="7">
        <f>E161 - F161</f>
        <v>0</v>
      </c>
      <c r="H161" s="7">
        <v>0</v>
      </c>
      <c r="I161" s="7">
        <v>0</v>
      </c>
      <c r="J161" s="7">
        <f>H161 - I161</f>
        <v>0</v>
      </c>
      <c r="K161" s="7">
        <v>0</v>
      </c>
      <c r="L161" s="7">
        <v>0</v>
      </c>
      <c r="M161" s="7">
        <f>K161 - L161</f>
        <v>0</v>
      </c>
      <c r="N161" s="7">
        <v>0</v>
      </c>
      <c r="O161" s="7">
        <v>0</v>
      </c>
      <c r="P161" s="7">
        <f>N161 - O161</f>
        <v>0</v>
      </c>
      <c r="Q161" s="7">
        <v>0</v>
      </c>
      <c r="R161" s="7">
        <v>0</v>
      </c>
      <c r="S161" s="7">
        <f>Q161 - R161</f>
        <v>0</v>
      </c>
      <c r="T161" s="7">
        <v>0</v>
      </c>
      <c r="U161" s="7">
        <v>0</v>
      </c>
      <c r="V161" s="7">
        <f>T161 - U161</f>
        <v>0</v>
      </c>
      <c r="W161" s="7">
        <v>0</v>
      </c>
      <c r="X161" s="7">
        <v>0</v>
      </c>
      <c r="Y161" s="7">
        <f>W161 - X161</f>
        <v>0</v>
      </c>
      <c r="Z161" s="7">
        <v>0</v>
      </c>
      <c r="AA161" s="7">
        <v>0</v>
      </c>
      <c r="AB161" s="7">
        <f>Z161 - AA161</f>
        <v>0</v>
      </c>
      <c r="AC161" s="7">
        <v>0</v>
      </c>
      <c r="AD161" s="7">
        <v>0</v>
      </c>
      <c r="AE161" s="7">
        <f>AC161 - AD161</f>
        <v>0</v>
      </c>
      <c r="AF161" s="7">
        <v>0</v>
      </c>
      <c r="AG161" s="7">
        <v>0</v>
      </c>
      <c r="AH161" s="7">
        <f>AF161 - AG161</f>
        <v>0</v>
      </c>
      <c r="AI161" s="7">
        <v>0</v>
      </c>
      <c r="AJ161" s="7">
        <v>0</v>
      </c>
      <c r="AK161" s="7">
        <f>AI161 - AJ161</f>
        <v>0</v>
      </c>
      <c r="AL161" s="7">
        <v>0</v>
      </c>
      <c r="AM161" s="7">
        <v>0</v>
      </c>
      <c r="AN161" s="7">
        <f>AL161 - AM161</f>
        <v>0</v>
      </c>
      <c r="AO161" s="7">
        <v>0</v>
      </c>
      <c r="AP161" s="7">
        <v>0</v>
      </c>
      <c r="AQ161" s="7">
        <f>AO161 - AP161</f>
        <v>0</v>
      </c>
      <c r="AR161" s="7">
        <v>0</v>
      </c>
      <c r="AS161" s="7">
        <v>0</v>
      </c>
      <c r="AT161" s="7">
        <f>AR161 - AS161</f>
        <v>0</v>
      </c>
      <c r="AU161" s="7">
        <v>0</v>
      </c>
      <c r="AV161" s="7">
        <v>0</v>
      </c>
      <c r="AW161" s="7">
        <f>AU161 - AV161</f>
        <v>0</v>
      </c>
      <c r="AX161" s="7">
        <v>0</v>
      </c>
      <c r="AY161" s="7">
        <v>0</v>
      </c>
      <c r="AZ161" s="7">
        <f>AX161 - AY161</f>
        <v>0</v>
      </c>
      <c r="BA161" s="7">
        <v>0</v>
      </c>
      <c r="BB161" s="7">
        <v>0</v>
      </c>
      <c r="BC161" s="7">
        <f>BA161 - BB161</f>
        <v>0</v>
      </c>
      <c r="BD161" s="7">
        <v>0</v>
      </c>
      <c r="BE161" s="7">
        <v>0</v>
      </c>
      <c r="BF161" s="7">
        <f>BD161 - BE161</f>
        <v>0</v>
      </c>
      <c r="BG161" s="7">
        <v>0</v>
      </c>
      <c r="BH161" s="7">
        <v>0</v>
      </c>
      <c r="BI161" s="7">
        <f>BG161 - BH161</f>
        <v>0</v>
      </c>
      <c r="BJ161" s="7">
        <v>0</v>
      </c>
      <c r="BK161" s="7">
        <v>0</v>
      </c>
      <c r="BL161" s="7">
        <f>BJ161 - BK161</f>
        <v>0</v>
      </c>
      <c r="BM161" s="7">
        <v>0</v>
      </c>
      <c r="BN161" s="7">
        <v>0</v>
      </c>
      <c r="BO161" s="7">
        <f>BM161 - BN161</f>
        <v>0</v>
      </c>
      <c r="BP161" s="7">
        <v>0</v>
      </c>
      <c r="BQ161" s="7">
        <v>0</v>
      </c>
      <c r="BR161" s="7">
        <f>BP161 - BQ161</f>
        <v>0</v>
      </c>
      <c r="BS161" s="7">
        <v>0</v>
      </c>
      <c r="BT161" s="7">
        <v>0</v>
      </c>
      <c r="BU161" s="7">
        <f>BS161 - BT161</f>
        <v>0</v>
      </c>
      <c r="BV161" s="7">
        <v>0</v>
      </c>
      <c r="BW161" s="7">
        <v>0</v>
      </c>
      <c r="BX161" s="7">
        <f>BV161 - BW161</f>
        <v>0</v>
      </c>
      <c r="BY161" s="7">
        <v>0</v>
      </c>
      <c r="BZ161" s="7">
        <v>0</v>
      </c>
      <c r="CA161" s="7">
        <f>BY161 - BZ161</f>
        <v>0</v>
      </c>
    </row>
    <row r="162" spans="1:79" hidden="1" outlineLevel="1" x14ac:dyDescent="0.25"/>
    <row r="163" spans="1:79" hidden="1" outlineLevel="1" x14ac:dyDescent="0.25">
      <c r="A163" s="8" t="s">
        <v>160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</row>
    <row r="164" spans="1:79" hidden="1" outlineLevel="1" x14ac:dyDescent="0.25">
      <c r="A164" s="49" t="s">
        <v>148</v>
      </c>
      <c r="B164" s="7">
        <v>1.2233333333333334E-2</v>
      </c>
      <c r="C164" s="7">
        <v>6.4999999999999997E-3</v>
      </c>
      <c r="D164" s="7">
        <f t="shared" ref="D164:D169" si="312">B164 - C164</f>
        <v>5.7333333333333342E-3</v>
      </c>
      <c r="E164" s="7">
        <v>1.2233333333333334E-2</v>
      </c>
      <c r="F164" s="7">
        <v>6.4999999999999997E-3</v>
      </c>
      <c r="G164" s="7">
        <f t="shared" ref="G164:G169" si="313">E164 - F164</f>
        <v>5.7333333333333342E-3</v>
      </c>
      <c r="H164" s="7">
        <v>1.2233333333333334E-2</v>
      </c>
      <c r="I164" s="7">
        <v>6.4999999999999997E-3</v>
      </c>
      <c r="J164" s="7">
        <f t="shared" ref="J164:J169" si="314">H164 - I164</f>
        <v>5.7333333333333342E-3</v>
      </c>
      <c r="K164" s="7">
        <v>1.2233333333333334E-2</v>
      </c>
      <c r="L164" s="7">
        <v>6.4999999999999997E-3</v>
      </c>
      <c r="M164" s="7">
        <f t="shared" ref="M164:M169" si="315">K164 - L164</f>
        <v>5.7333333333333342E-3</v>
      </c>
      <c r="N164" s="7">
        <v>1.2233333333333334E-2</v>
      </c>
      <c r="O164" s="7">
        <v>6.4999999999999997E-3</v>
      </c>
      <c r="P164" s="7">
        <f t="shared" ref="P164:P169" si="316">N164 - O164</f>
        <v>5.7333333333333342E-3</v>
      </c>
      <c r="Q164" s="7">
        <v>1.2233333333333334E-2</v>
      </c>
      <c r="R164" s="7">
        <v>6.4999999999999997E-3</v>
      </c>
      <c r="S164" s="7">
        <f t="shared" ref="S164:S169" si="317">Q164 - R164</f>
        <v>5.7333333333333342E-3</v>
      </c>
      <c r="T164" s="7">
        <v>1.2233333333333334E-2</v>
      </c>
      <c r="U164" s="7">
        <v>6.4999999999999997E-3</v>
      </c>
      <c r="V164" s="7">
        <f t="shared" ref="V164:V169" si="318">T164 - U164</f>
        <v>5.7333333333333342E-3</v>
      </c>
      <c r="W164" s="7">
        <v>1.2233333333333334E-2</v>
      </c>
      <c r="X164" s="7">
        <v>6.4999999999999997E-3</v>
      </c>
      <c r="Y164" s="7">
        <f t="shared" ref="Y164:Y169" si="319">W164 - X164</f>
        <v>5.7333333333333342E-3</v>
      </c>
      <c r="Z164" s="7">
        <v>1.2233333333333334E-2</v>
      </c>
      <c r="AA164" s="7">
        <v>6.4999999999999997E-3</v>
      </c>
      <c r="AB164" s="7">
        <f t="shared" ref="AB164:AB169" si="320">Z164 - AA164</f>
        <v>5.7333333333333342E-3</v>
      </c>
      <c r="AC164" s="7">
        <v>1.2233333333333334E-2</v>
      </c>
      <c r="AD164" s="7">
        <v>6.4999999999999997E-3</v>
      </c>
      <c r="AE164" s="7">
        <f t="shared" ref="AE164:AE169" si="321">AC164 - AD164</f>
        <v>5.7333333333333342E-3</v>
      </c>
      <c r="AF164" s="7">
        <v>1.2233333333333334E-2</v>
      </c>
      <c r="AG164" s="7">
        <v>6.4999999999999997E-3</v>
      </c>
      <c r="AH164" s="7">
        <f t="shared" ref="AH164:AH169" si="322">AF164 - AG164</f>
        <v>5.7333333333333342E-3</v>
      </c>
      <c r="AI164" s="7">
        <v>1.2233333333333334E-2</v>
      </c>
      <c r="AJ164" s="7">
        <v>6.4999999999999997E-3</v>
      </c>
      <c r="AK164" s="7">
        <f t="shared" ref="AK164:AK169" si="323">AI164 - AJ164</f>
        <v>5.7333333333333342E-3</v>
      </c>
      <c r="AL164" s="7">
        <v>1.2233333333333334E-2</v>
      </c>
      <c r="AM164" s="7">
        <v>6.4999999999999997E-3</v>
      </c>
      <c r="AN164" s="7">
        <f t="shared" ref="AN164:AN169" si="324">AL164 - AM164</f>
        <v>5.7333333333333342E-3</v>
      </c>
      <c r="AO164" s="7">
        <v>1.2233333333333334E-2</v>
      </c>
      <c r="AP164" s="7">
        <v>6.4999999999999997E-3</v>
      </c>
      <c r="AQ164" s="7">
        <f t="shared" ref="AQ164:AQ169" si="325">AO164 - AP164</f>
        <v>5.7333333333333342E-3</v>
      </c>
      <c r="AR164" s="7">
        <v>1.2233333333333334E-2</v>
      </c>
      <c r="AS164" s="7">
        <v>6.4999999999999997E-3</v>
      </c>
      <c r="AT164" s="7">
        <f t="shared" ref="AT164:AT169" si="326">AR164 - AS164</f>
        <v>5.7333333333333342E-3</v>
      </c>
      <c r="AU164" s="7">
        <v>1.2233333333333334E-2</v>
      </c>
      <c r="AV164" s="7">
        <v>6.4999999999999997E-3</v>
      </c>
      <c r="AW164" s="7">
        <f t="shared" ref="AW164:AW169" si="327">AU164 - AV164</f>
        <v>5.7333333333333342E-3</v>
      </c>
      <c r="AX164" s="7">
        <v>1.2233333333333334E-2</v>
      </c>
      <c r="AY164" s="7">
        <v>6.4999999999999997E-3</v>
      </c>
      <c r="AZ164" s="7">
        <f t="shared" ref="AZ164:AZ169" si="328">AX164 - AY164</f>
        <v>5.7333333333333342E-3</v>
      </c>
      <c r="BA164" s="7">
        <v>1.2233333333333334E-2</v>
      </c>
      <c r="BB164" s="7">
        <v>6.4999999999999997E-3</v>
      </c>
      <c r="BC164" s="7">
        <f t="shared" ref="BC164:BC169" si="329">BA164 - BB164</f>
        <v>5.7333333333333342E-3</v>
      </c>
      <c r="BD164" s="7">
        <v>1.2233333333333334E-2</v>
      </c>
      <c r="BE164" s="7">
        <v>6.4999999999999997E-3</v>
      </c>
      <c r="BF164" s="7">
        <f t="shared" ref="BF164:BF169" si="330">BD164 - BE164</f>
        <v>5.7333333333333342E-3</v>
      </c>
      <c r="BG164" s="7">
        <v>1.2233333333333334E-2</v>
      </c>
      <c r="BH164" s="7">
        <v>6.4999999999999997E-3</v>
      </c>
      <c r="BI164" s="7">
        <f t="shared" ref="BI164:BI169" si="331">BG164 - BH164</f>
        <v>5.7333333333333342E-3</v>
      </c>
      <c r="BJ164" s="7">
        <v>1.2233333333333334E-2</v>
      </c>
      <c r="BK164" s="7">
        <v>6.4999999999999997E-3</v>
      </c>
      <c r="BL164" s="7">
        <f t="shared" ref="BL164:BL169" si="332">BJ164 - BK164</f>
        <v>5.7333333333333342E-3</v>
      </c>
      <c r="BM164" s="7">
        <v>1.2233333333333334E-2</v>
      </c>
      <c r="BN164" s="7">
        <v>6.4999999999999997E-3</v>
      </c>
      <c r="BO164" s="7">
        <f t="shared" ref="BO164:BO169" si="333">BM164 - BN164</f>
        <v>5.7333333333333342E-3</v>
      </c>
      <c r="BP164" s="7">
        <v>1.2233333333333334E-2</v>
      </c>
      <c r="BQ164" s="7">
        <v>6.4999999999999997E-3</v>
      </c>
      <c r="BR164" s="7">
        <f t="shared" ref="BR164:BR169" si="334">BP164 - BQ164</f>
        <v>5.7333333333333342E-3</v>
      </c>
      <c r="BS164" s="7">
        <v>1.2233333333333334E-2</v>
      </c>
      <c r="BT164" s="7">
        <v>6.4999999999999997E-3</v>
      </c>
      <c r="BU164" s="7">
        <f t="shared" ref="BU164:BU169" si="335">BS164 - BT164</f>
        <v>5.7333333333333342E-3</v>
      </c>
      <c r="BV164" s="7">
        <v>1.2233333333333334E-2</v>
      </c>
      <c r="BW164" s="7">
        <v>6.4999999999999997E-3</v>
      </c>
      <c r="BX164" s="7">
        <f t="shared" ref="BX164:BX169" si="336">BV164 - BW164</f>
        <v>5.7333333333333342E-3</v>
      </c>
      <c r="BY164" s="7">
        <v>1.2233333333333334E-2</v>
      </c>
      <c r="BZ164" s="7">
        <v>6.4999999999999997E-3</v>
      </c>
      <c r="CA164" s="7">
        <f t="shared" ref="CA164:CA169" si="337">BY164 - BZ164</f>
        <v>5.7333333333333342E-3</v>
      </c>
    </row>
    <row r="165" spans="1:79" hidden="1" outlineLevel="1" x14ac:dyDescent="0.25">
      <c r="A165" s="49" t="s">
        <v>29</v>
      </c>
      <c r="B165" s="7">
        <v>2201.3091975687607</v>
      </c>
      <c r="C165" s="7">
        <v>2339.2659047733423</v>
      </c>
      <c r="D165" s="7">
        <f t="shared" si="312"/>
        <v>-137.95670720458156</v>
      </c>
      <c r="E165" s="7">
        <v>2201.3084635687605</v>
      </c>
      <c r="F165" s="7">
        <v>2339.265124773342</v>
      </c>
      <c r="G165" s="7">
        <f t="shared" si="313"/>
        <v>-137.95666120458145</v>
      </c>
      <c r="H165" s="7">
        <v>2201.3077295687608</v>
      </c>
      <c r="I165" s="7">
        <v>2339.2643447733421</v>
      </c>
      <c r="J165" s="7">
        <f t="shared" si="314"/>
        <v>-137.95661520458134</v>
      </c>
      <c r="K165" s="7">
        <v>2201.3069955687606</v>
      </c>
      <c r="L165" s="7">
        <v>2339.2635647733423</v>
      </c>
      <c r="M165" s="7">
        <f t="shared" si="315"/>
        <v>-137.95656920458168</v>
      </c>
      <c r="N165" s="7">
        <v>2201.3062615687609</v>
      </c>
      <c r="O165" s="7">
        <v>2339.262784773342</v>
      </c>
      <c r="P165" s="7">
        <f t="shared" si="316"/>
        <v>-137.95652320458112</v>
      </c>
      <c r="Q165" s="7">
        <v>2201.3055275687607</v>
      </c>
      <c r="R165" s="7">
        <v>2339.2620047733421</v>
      </c>
      <c r="S165" s="7">
        <f t="shared" si="317"/>
        <v>-137.95647720458146</v>
      </c>
      <c r="T165" s="7">
        <v>2201.3047935687609</v>
      </c>
      <c r="U165" s="7">
        <v>2339.2612247733423</v>
      </c>
      <c r="V165" s="7">
        <f t="shared" si="318"/>
        <v>-137.95643120458135</v>
      </c>
      <c r="W165" s="7">
        <v>2201.3040595687607</v>
      </c>
      <c r="X165" s="7">
        <v>2339.2604447733424</v>
      </c>
      <c r="Y165" s="7">
        <f t="shared" si="319"/>
        <v>-137.95638520458169</v>
      </c>
      <c r="Z165" s="7">
        <v>2201.3033255687606</v>
      </c>
      <c r="AA165" s="7">
        <v>2339.2596647733426</v>
      </c>
      <c r="AB165" s="7">
        <f t="shared" si="320"/>
        <v>-137.95633920458204</v>
      </c>
      <c r="AC165" s="7">
        <v>2201.3025915687608</v>
      </c>
      <c r="AD165" s="7">
        <v>2339.2588847733423</v>
      </c>
      <c r="AE165" s="7">
        <f t="shared" si="321"/>
        <v>-137.95629320458147</v>
      </c>
      <c r="AF165" s="7">
        <v>2201.3018575687611</v>
      </c>
      <c r="AG165" s="7">
        <v>2339.2581047733424</v>
      </c>
      <c r="AH165" s="7">
        <f t="shared" si="322"/>
        <v>-137.95624720458136</v>
      </c>
      <c r="AI165" s="7">
        <v>2201.3011235687609</v>
      </c>
      <c r="AJ165" s="7">
        <v>2339.2573247733426</v>
      </c>
      <c r="AK165" s="7">
        <f t="shared" si="323"/>
        <v>-137.9562012045817</v>
      </c>
      <c r="AL165" s="7">
        <v>26415.661926825123</v>
      </c>
      <c r="AM165" s="7">
        <v>28071.139377280109</v>
      </c>
      <c r="AN165" s="7">
        <f t="shared" si="324"/>
        <v>-1655.477450454986</v>
      </c>
      <c r="AO165" s="7">
        <v>2201.3003895687607</v>
      </c>
      <c r="AP165" s="7">
        <v>2339.2565447733423</v>
      </c>
      <c r="AQ165" s="7">
        <f t="shared" si="325"/>
        <v>-137.95615520458159</v>
      </c>
      <c r="AR165" s="7">
        <v>2201.299655568761</v>
      </c>
      <c r="AS165" s="7">
        <v>2339.2557647733424</v>
      </c>
      <c r="AT165" s="7">
        <f t="shared" si="326"/>
        <v>-137.95610920458148</v>
      </c>
      <c r="AU165" s="7">
        <v>2201.2989215687612</v>
      </c>
      <c r="AV165" s="7">
        <v>2339.2549847733426</v>
      </c>
      <c r="AW165" s="7">
        <f t="shared" si="327"/>
        <v>-137.95606320458137</v>
      </c>
      <c r="AX165" s="7">
        <v>2201.298187568761</v>
      </c>
      <c r="AY165" s="7">
        <v>2339.2542047733427</v>
      </c>
      <c r="AZ165" s="7">
        <f t="shared" si="328"/>
        <v>-137.95601720458171</v>
      </c>
      <c r="BA165" s="7">
        <v>2201.2974535687608</v>
      </c>
      <c r="BB165" s="7">
        <v>2339.2534247733424</v>
      </c>
      <c r="BC165" s="7">
        <f t="shared" si="329"/>
        <v>-137.9559712045816</v>
      </c>
      <c r="BD165" s="7">
        <v>2201.2967195687611</v>
      </c>
      <c r="BE165" s="7">
        <v>2339.2526447733426</v>
      </c>
      <c r="BF165" s="7">
        <f t="shared" si="330"/>
        <v>-137.95592520458149</v>
      </c>
      <c r="BG165" s="7">
        <v>2201.2959855687614</v>
      </c>
      <c r="BH165" s="7">
        <v>2339.2518647733427</v>
      </c>
      <c r="BI165" s="7">
        <f t="shared" si="331"/>
        <v>-137.95587920458138</v>
      </c>
      <c r="BJ165" s="7">
        <v>2201.2952515687612</v>
      </c>
      <c r="BK165" s="7">
        <v>2339.2510847733429</v>
      </c>
      <c r="BL165" s="7">
        <f t="shared" si="332"/>
        <v>-137.95583320458172</v>
      </c>
      <c r="BM165" s="7">
        <v>2201.294517568761</v>
      </c>
      <c r="BN165" s="7">
        <v>2339.2503047733426</v>
      </c>
      <c r="BO165" s="7">
        <f t="shared" si="333"/>
        <v>-137.95578720458161</v>
      </c>
      <c r="BP165" s="7">
        <v>2201.2937835687612</v>
      </c>
      <c r="BQ165" s="7">
        <v>2339.2495247733427</v>
      </c>
      <c r="BR165" s="7">
        <f t="shared" si="334"/>
        <v>-137.9557412045815</v>
      </c>
      <c r="BS165" s="7">
        <v>2201.2930495687615</v>
      </c>
      <c r="BT165" s="7">
        <v>2339.2487447733429</v>
      </c>
      <c r="BU165" s="7">
        <f t="shared" si="335"/>
        <v>-137.95569520458139</v>
      </c>
      <c r="BV165" s="7">
        <v>2201.2923155687613</v>
      </c>
      <c r="BW165" s="7">
        <v>2339.2479647733426</v>
      </c>
      <c r="BX165" s="7">
        <f t="shared" si="336"/>
        <v>-137.95564920458128</v>
      </c>
      <c r="BY165" s="7">
        <v>26415.556230825132</v>
      </c>
      <c r="BZ165" s="7">
        <v>28071.027057280116</v>
      </c>
      <c r="CA165" s="7">
        <f t="shared" si="337"/>
        <v>-1655.4708264549845</v>
      </c>
    </row>
    <row r="166" spans="1:79" hidden="1" outlineLevel="1" x14ac:dyDescent="0.25">
      <c r="A166" s="49" t="s">
        <v>151</v>
      </c>
      <c r="B166" s="7">
        <v>719774.00454564369</v>
      </c>
      <c r="C166" s="7">
        <v>719774.00454564369</v>
      </c>
      <c r="D166" s="7">
        <f t="shared" si="312"/>
        <v>0</v>
      </c>
      <c r="E166" s="7">
        <v>719773.7645456437</v>
      </c>
      <c r="F166" s="7">
        <v>719773.7645456437</v>
      </c>
      <c r="G166" s="7">
        <f t="shared" si="313"/>
        <v>0</v>
      </c>
      <c r="H166" s="7">
        <v>719773.52454564371</v>
      </c>
      <c r="I166" s="7">
        <v>719773.52454564371</v>
      </c>
      <c r="J166" s="7">
        <f t="shared" si="314"/>
        <v>0</v>
      </c>
      <c r="K166" s="7">
        <v>719773.28454564372</v>
      </c>
      <c r="L166" s="7">
        <v>719773.28454564372</v>
      </c>
      <c r="M166" s="7">
        <f t="shared" si="315"/>
        <v>0</v>
      </c>
      <c r="N166" s="7">
        <v>719773.04454564373</v>
      </c>
      <c r="O166" s="7">
        <v>719773.04454564373</v>
      </c>
      <c r="P166" s="7">
        <f t="shared" si="316"/>
        <v>0</v>
      </c>
      <c r="Q166" s="7">
        <v>719772.80454564374</v>
      </c>
      <c r="R166" s="7">
        <v>719772.80454564374</v>
      </c>
      <c r="S166" s="7">
        <f t="shared" si="317"/>
        <v>0</v>
      </c>
      <c r="T166" s="7">
        <v>719772.56454564375</v>
      </c>
      <c r="U166" s="7">
        <v>719772.56454564375</v>
      </c>
      <c r="V166" s="7">
        <f t="shared" si="318"/>
        <v>0</v>
      </c>
      <c r="W166" s="7">
        <v>719772.32454564376</v>
      </c>
      <c r="X166" s="7">
        <v>719772.32454564376</v>
      </c>
      <c r="Y166" s="7">
        <f t="shared" si="319"/>
        <v>0</v>
      </c>
      <c r="Z166" s="7">
        <v>719772.08454564377</v>
      </c>
      <c r="AA166" s="7">
        <v>719772.08454564377</v>
      </c>
      <c r="AB166" s="7">
        <f t="shared" si="320"/>
        <v>0</v>
      </c>
      <c r="AC166" s="7">
        <v>719771.84454564378</v>
      </c>
      <c r="AD166" s="7">
        <v>719771.84454564378</v>
      </c>
      <c r="AE166" s="7">
        <f t="shared" si="321"/>
        <v>0</v>
      </c>
      <c r="AF166" s="7">
        <v>719771.60454564379</v>
      </c>
      <c r="AG166" s="7">
        <v>719771.60454564379</v>
      </c>
      <c r="AH166" s="7">
        <f t="shared" si="322"/>
        <v>0</v>
      </c>
      <c r="AI166" s="7">
        <v>719771.3645456438</v>
      </c>
      <c r="AJ166" s="7">
        <v>719771.3645456438</v>
      </c>
      <c r="AK166" s="7">
        <f t="shared" si="323"/>
        <v>0</v>
      </c>
      <c r="AL166" s="7">
        <v>719771.3645456438</v>
      </c>
      <c r="AM166" s="7">
        <v>719771.3645456438</v>
      </c>
      <c r="AN166" s="7">
        <f t="shared" si="324"/>
        <v>0</v>
      </c>
      <c r="AO166" s="7">
        <v>719771.1245456438</v>
      </c>
      <c r="AP166" s="7">
        <v>719771.1245456438</v>
      </c>
      <c r="AQ166" s="7">
        <f t="shared" si="325"/>
        <v>0</v>
      </c>
      <c r="AR166" s="7">
        <v>719770.88454564381</v>
      </c>
      <c r="AS166" s="7">
        <v>719770.88454564381</v>
      </c>
      <c r="AT166" s="7">
        <f t="shared" si="326"/>
        <v>0</v>
      </c>
      <c r="AU166" s="7">
        <v>719770.64454564382</v>
      </c>
      <c r="AV166" s="7">
        <v>719770.64454564382</v>
      </c>
      <c r="AW166" s="7">
        <f t="shared" si="327"/>
        <v>0</v>
      </c>
      <c r="AX166" s="7">
        <v>719770.40454564383</v>
      </c>
      <c r="AY166" s="7">
        <v>719770.40454564383</v>
      </c>
      <c r="AZ166" s="7">
        <f t="shared" si="328"/>
        <v>0</v>
      </c>
      <c r="BA166" s="7">
        <v>719770.16454564384</v>
      </c>
      <c r="BB166" s="7">
        <v>719770.16454564384</v>
      </c>
      <c r="BC166" s="7">
        <f t="shared" si="329"/>
        <v>0</v>
      </c>
      <c r="BD166" s="7">
        <v>719769.92454564385</v>
      </c>
      <c r="BE166" s="7">
        <v>719769.92454564385</v>
      </c>
      <c r="BF166" s="7">
        <f t="shared" si="330"/>
        <v>0</v>
      </c>
      <c r="BG166" s="7">
        <v>719769.68454564386</v>
      </c>
      <c r="BH166" s="7">
        <v>719769.68454564386</v>
      </c>
      <c r="BI166" s="7">
        <f t="shared" si="331"/>
        <v>0</v>
      </c>
      <c r="BJ166" s="7">
        <v>719769.44454564387</v>
      </c>
      <c r="BK166" s="7">
        <v>719769.44454564387</v>
      </c>
      <c r="BL166" s="7">
        <f t="shared" si="332"/>
        <v>0</v>
      </c>
      <c r="BM166" s="7">
        <v>719769.20454564388</v>
      </c>
      <c r="BN166" s="7">
        <v>719769.20454564388</v>
      </c>
      <c r="BO166" s="7">
        <f t="shared" si="333"/>
        <v>0</v>
      </c>
      <c r="BP166" s="7">
        <v>719768.96454564389</v>
      </c>
      <c r="BQ166" s="7">
        <v>719768.96454564389</v>
      </c>
      <c r="BR166" s="7">
        <f t="shared" si="334"/>
        <v>0</v>
      </c>
      <c r="BS166" s="7">
        <v>719768.7245456439</v>
      </c>
      <c r="BT166" s="7">
        <v>719768.7245456439</v>
      </c>
      <c r="BU166" s="7">
        <f t="shared" si="335"/>
        <v>0</v>
      </c>
      <c r="BV166" s="7">
        <v>719768.48454564391</v>
      </c>
      <c r="BW166" s="7">
        <v>719768.48454564391</v>
      </c>
      <c r="BX166" s="7">
        <f t="shared" si="336"/>
        <v>0</v>
      </c>
      <c r="BY166" s="7">
        <v>719768.48454564391</v>
      </c>
      <c r="BZ166" s="7">
        <v>719768.48454564391</v>
      </c>
      <c r="CA166" s="7">
        <f t="shared" si="337"/>
        <v>0</v>
      </c>
    </row>
    <row r="167" spans="1:79" hidden="1" outlineLevel="1" x14ac:dyDescent="0.25">
      <c r="A167" s="49" t="s">
        <v>152</v>
      </c>
      <c r="B167" s="7">
        <v>391373.69136916881</v>
      </c>
      <c r="C167" s="7">
        <v>391511.64807637344</v>
      </c>
      <c r="D167" s="7">
        <f t="shared" si="312"/>
        <v>-137.95670720463386</v>
      </c>
      <c r="E167" s="7">
        <v>393574.75983273762</v>
      </c>
      <c r="F167" s="7">
        <v>393850.67320114677</v>
      </c>
      <c r="G167" s="7">
        <f t="shared" si="313"/>
        <v>-275.91336840915028</v>
      </c>
      <c r="H167" s="7">
        <v>395775.82756230631</v>
      </c>
      <c r="I167" s="7">
        <v>396189.69754592009</v>
      </c>
      <c r="J167" s="7">
        <f t="shared" si="314"/>
        <v>-413.8699836137821</v>
      </c>
      <c r="K167" s="7">
        <v>397976.89455787512</v>
      </c>
      <c r="L167" s="7">
        <v>398528.72111069341</v>
      </c>
      <c r="M167" s="7">
        <f t="shared" si="315"/>
        <v>-551.82655281829648</v>
      </c>
      <c r="N167" s="7">
        <v>400177.9608194438</v>
      </c>
      <c r="O167" s="7">
        <v>400867.74389546679</v>
      </c>
      <c r="P167" s="7">
        <f t="shared" si="316"/>
        <v>-689.78307602298446</v>
      </c>
      <c r="Q167" s="7">
        <v>402379.02634701261</v>
      </c>
      <c r="R167" s="7">
        <v>403206.76590024011</v>
      </c>
      <c r="S167" s="7">
        <f t="shared" si="317"/>
        <v>-827.7395532274968</v>
      </c>
      <c r="T167" s="7">
        <v>404580.09114058129</v>
      </c>
      <c r="U167" s="7">
        <v>405545.78712501342</v>
      </c>
      <c r="V167" s="7">
        <f t="shared" si="318"/>
        <v>-965.69598443212453</v>
      </c>
      <c r="W167" s="7">
        <v>406781.1552001501</v>
      </c>
      <c r="X167" s="7">
        <v>407884.80756978679</v>
      </c>
      <c r="Y167" s="7">
        <f t="shared" si="319"/>
        <v>-1103.652369636693</v>
      </c>
      <c r="Z167" s="7">
        <v>408982.2185257189</v>
      </c>
      <c r="AA167" s="7">
        <v>410223.8272345601</v>
      </c>
      <c r="AB167" s="7">
        <f t="shared" si="320"/>
        <v>-1241.6087088412023</v>
      </c>
      <c r="AC167" s="7">
        <v>411183.28111728758</v>
      </c>
      <c r="AD167" s="7">
        <v>412562.84611933341</v>
      </c>
      <c r="AE167" s="7">
        <f t="shared" si="321"/>
        <v>-1379.565002045827</v>
      </c>
      <c r="AF167" s="7">
        <v>413384.34297485638</v>
      </c>
      <c r="AG167" s="7">
        <v>414901.86422410677</v>
      </c>
      <c r="AH167" s="7">
        <f t="shared" si="322"/>
        <v>-1517.5212492503924</v>
      </c>
      <c r="AI167" s="7">
        <v>415585.40409842512</v>
      </c>
      <c r="AJ167" s="7">
        <v>417240.88154888013</v>
      </c>
      <c r="AK167" s="7">
        <f t="shared" si="323"/>
        <v>-1655.4774504550151</v>
      </c>
      <c r="AL167" s="7">
        <v>415585.40409842512</v>
      </c>
      <c r="AM167" s="7">
        <v>417240.88154888013</v>
      </c>
      <c r="AN167" s="7">
        <f t="shared" si="324"/>
        <v>-1655.4774504550151</v>
      </c>
      <c r="AO167" s="7">
        <v>417786.46448799386</v>
      </c>
      <c r="AP167" s="7">
        <v>419579.89809365349</v>
      </c>
      <c r="AQ167" s="7">
        <f t="shared" si="325"/>
        <v>-1793.4336056596367</v>
      </c>
      <c r="AR167" s="7">
        <v>419987.52414356265</v>
      </c>
      <c r="AS167" s="7">
        <v>421918.91385842685</v>
      </c>
      <c r="AT167" s="7">
        <f t="shared" si="326"/>
        <v>-1931.389714864199</v>
      </c>
      <c r="AU167" s="7">
        <v>422188.58306513133</v>
      </c>
      <c r="AV167" s="7">
        <v>424257.92884320015</v>
      </c>
      <c r="AW167" s="7">
        <f t="shared" si="327"/>
        <v>-2069.3457780688186</v>
      </c>
      <c r="AX167" s="7">
        <v>424389.64125270012</v>
      </c>
      <c r="AY167" s="7">
        <v>426596.9430479735</v>
      </c>
      <c r="AZ167" s="7">
        <f t="shared" si="328"/>
        <v>-2207.301795273379</v>
      </c>
      <c r="BA167" s="7">
        <v>426590.69870626891</v>
      </c>
      <c r="BB167" s="7">
        <v>428935.95647274685</v>
      </c>
      <c r="BC167" s="7">
        <f t="shared" si="329"/>
        <v>-2345.2577664779383</v>
      </c>
      <c r="BD167" s="7">
        <v>428791.75542583759</v>
      </c>
      <c r="BE167" s="7">
        <v>431274.96911752014</v>
      </c>
      <c r="BF167" s="7">
        <f t="shared" si="330"/>
        <v>-2483.2136916825548</v>
      </c>
      <c r="BG167" s="7">
        <v>430992.81141140638</v>
      </c>
      <c r="BH167" s="7">
        <v>433613.98098229349</v>
      </c>
      <c r="BI167" s="7">
        <f t="shared" si="331"/>
        <v>-2621.1695708871121</v>
      </c>
      <c r="BJ167" s="7">
        <v>433193.86666297511</v>
      </c>
      <c r="BK167" s="7">
        <v>435952.99206706684</v>
      </c>
      <c r="BL167" s="7">
        <f t="shared" si="332"/>
        <v>-2759.1254040917265</v>
      </c>
      <c r="BM167" s="7">
        <v>435394.92118054384</v>
      </c>
      <c r="BN167" s="7">
        <v>438292.00237184018</v>
      </c>
      <c r="BO167" s="7">
        <f t="shared" si="333"/>
        <v>-2897.08119129634</v>
      </c>
      <c r="BP167" s="7">
        <v>437595.97496411263</v>
      </c>
      <c r="BQ167" s="7">
        <v>440631.01189661352</v>
      </c>
      <c r="BR167" s="7">
        <f t="shared" si="334"/>
        <v>-3035.0369325008942</v>
      </c>
      <c r="BS167" s="7">
        <v>439797.02801368141</v>
      </c>
      <c r="BT167" s="7">
        <v>442970.02064138686</v>
      </c>
      <c r="BU167" s="7">
        <f t="shared" si="335"/>
        <v>-3172.9926277054474</v>
      </c>
      <c r="BV167" s="7">
        <v>441998.08032925014</v>
      </c>
      <c r="BW167" s="7">
        <v>445309.02860616019</v>
      </c>
      <c r="BX167" s="7">
        <f t="shared" si="336"/>
        <v>-3310.9482769100578</v>
      </c>
      <c r="BY167" s="7">
        <v>441998.08032925014</v>
      </c>
      <c r="BZ167" s="7">
        <v>445309.02860616019</v>
      </c>
      <c r="CA167" s="7">
        <f t="shared" si="337"/>
        <v>-3310.9482769100578</v>
      </c>
    </row>
    <row r="168" spans="1:79" hidden="1" outlineLevel="1" x14ac:dyDescent="0.25">
      <c r="A168" s="49" t="s">
        <v>153</v>
      </c>
      <c r="B168" s="7">
        <v>0</v>
      </c>
      <c r="C168" s="7">
        <v>0</v>
      </c>
      <c r="D168" s="7">
        <f t="shared" si="312"/>
        <v>0</v>
      </c>
      <c r="E168" s="7">
        <v>0</v>
      </c>
      <c r="F168" s="7">
        <v>0</v>
      </c>
      <c r="G168" s="7">
        <f t="shared" si="313"/>
        <v>0</v>
      </c>
      <c r="H168" s="7">
        <v>0</v>
      </c>
      <c r="I168" s="7">
        <v>0</v>
      </c>
      <c r="J168" s="7">
        <f t="shared" si="314"/>
        <v>0</v>
      </c>
      <c r="K168" s="7">
        <v>0</v>
      </c>
      <c r="L168" s="7">
        <v>0</v>
      </c>
      <c r="M168" s="7">
        <f t="shared" si="315"/>
        <v>0</v>
      </c>
      <c r="N168" s="7">
        <v>0</v>
      </c>
      <c r="O168" s="7">
        <v>0</v>
      </c>
      <c r="P168" s="7">
        <f t="shared" si="316"/>
        <v>0</v>
      </c>
      <c r="Q168" s="7">
        <v>0</v>
      </c>
      <c r="R168" s="7">
        <v>0</v>
      </c>
      <c r="S168" s="7">
        <f t="shared" si="317"/>
        <v>0</v>
      </c>
      <c r="T168" s="7">
        <v>0</v>
      </c>
      <c r="U168" s="7">
        <v>0</v>
      </c>
      <c r="V168" s="7">
        <f t="shared" si="318"/>
        <v>0</v>
      </c>
      <c r="W168" s="7">
        <v>0</v>
      </c>
      <c r="X168" s="7">
        <v>0</v>
      </c>
      <c r="Y168" s="7">
        <f t="shared" si="319"/>
        <v>0</v>
      </c>
      <c r="Z168" s="7">
        <v>0</v>
      </c>
      <c r="AA168" s="7">
        <v>0</v>
      </c>
      <c r="AB168" s="7">
        <f t="shared" si="320"/>
        <v>0</v>
      </c>
      <c r="AC168" s="7">
        <v>0</v>
      </c>
      <c r="AD168" s="7">
        <v>0</v>
      </c>
      <c r="AE168" s="7">
        <f t="shared" si="321"/>
        <v>0</v>
      </c>
      <c r="AF168" s="7">
        <v>0</v>
      </c>
      <c r="AG168" s="7">
        <v>0</v>
      </c>
      <c r="AH168" s="7">
        <f t="shared" si="322"/>
        <v>0</v>
      </c>
      <c r="AI168" s="7">
        <v>0</v>
      </c>
      <c r="AJ168" s="7">
        <v>0</v>
      </c>
      <c r="AK168" s="7">
        <f t="shared" si="323"/>
        <v>0</v>
      </c>
      <c r="AL168" s="7">
        <v>0</v>
      </c>
      <c r="AM168" s="7">
        <v>0</v>
      </c>
      <c r="AN168" s="7">
        <f t="shared" si="324"/>
        <v>0</v>
      </c>
      <c r="AO168" s="7">
        <v>0</v>
      </c>
      <c r="AP168" s="7">
        <v>0</v>
      </c>
      <c r="AQ168" s="7">
        <f t="shared" si="325"/>
        <v>0</v>
      </c>
      <c r="AR168" s="7">
        <v>0</v>
      </c>
      <c r="AS168" s="7">
        <v>0</v>
      </c>
      <c r="AT168" s="7">
        <f t="shared" si="326"/>
        <v>0</v>
      </c>
      <c r="AU168" s="7">
        <v>0</v>
      </c>
      <c r="AV168" s="7">
        <v>0</v>
      </c>
      <c r="AW168" s="7">
        <f t="shared" si="327"/>
        <v>0</v>
      </c>
      <c r="AX168" s="7">
        <v>0</v>
      </c>
      <c r="AY168" s="7">
        <v>0</v>
      </c>
      <c r="AZ168" s="7">
        <f t="shared" si="328"/>
        <v>0</v>
      </c>
      <c r="BA168" s="7">
        <v>0</v>
      </c>
      <c r="BB168" s="7">
        <v>0</v>
      </c>
      <c r="BC168" s="7">
        <f t="shared" si="329"/>
        <v>0</v>
      </c>
      <c r="BD168" s="7">
        <v>0</v>
      </c>
      <c r="BE168" s="7">
        <v>0</v>
      </c>
      <c r="BF168" s="7">
        <f t="shared" si="330"/>
        <v>0</v>
      </c>
      <c r="BG168" s="7">
        <v>0</v>
      </c>
      <c r="BH168" s="7">
        <v>0</v>
      </c>
      <c r="BI168" s="7">
        <f t="shared" si="331"/>
        <v>0</v>
      </c>
      <c r="BJ168" s="7">
        <v>0</v>
      </c>
      <c r="BK168" s="7">
        <v>0</v>
      </c>
      <c r="BL168" s="7">
        <f t="shared" si="332"/>
        <v>0</v>
      </c>
      <c r="BM168" s="7">
        <v>0</v>
      </c>
      <c r="BN168" s="7">
        <v>0</v>
      </c>
      <c r="BO168" s="7">
        <f t="shared" si="333"/>
        <v>0</v>
      </c>
      <c r="BP168" s="7">
        <v>0</v>
      </c>
      <c r="BQ168" s="7">
        <v>0</v>
      </c>
      <c r="BR168" s="7">
        <f t="shared" si="334"/>
        <v>0</v>
      </c>
      <c r="BS168" s="7">
        <v>0</v>
      </c>
      <c r="BT168" s="7">
        <v>0</v>
      </c>
      <c r="BU168" s="7">
        <f t="shared" si="335"/>
        <v>0</v>
      </c>
      <c r="BV168" s="7">
        <v>0</v>
      </c>
      <c r="BW168" s="7">
        <v>0</v>
      </c>
      <c r="BX168" s="7">
        <f t="shared" si="336"/>
        <v>0</v>
      </c>
      <c r="BY168" s="7">
        <v>0</v>
      </c>
      <c r="BZ168" s="7">
        <v>0</v>
      </c>
      <c r="CA168" s="7">
        <f t="shared" si="337"/>
        <v>0</v>
      </c>
    </row>
    <row r="169" spans="1:79" hidden="1" outlineLevel="1" x14ac:dyDescent="0.25">
      <c r="A169" s="49" t="s">
        <v>154</v>
      </c>
      <c r="B169" s="7">
        <v>-0.24</v>
      </c>
      <c r="C169" s="7">
        <v>-0.24</v>
      </c>
      <c r="D169" s="7">
        <f t="shared" si="312"/>
        <v>0</v>
      </c>
      <c r="E169" s="7">
        <v>-0.24</v>
      </c>
      <c r="F169" s="7">
        <v>-0.24</v>
      </c>
      <c r="G169" s="7">
        <f t="shared" si="313"/>
        <v>0</v>
      </c>
      <c r="H169" s="7">
        <v>-0.24</v>
      </c>
      <c r="I169" s="7">
        <v>-0.24</v>
      </c>
      <c r="J169" s="7">
        <f t="shared" si="314"/>
        <v>0</v>
      </c>
      <c r="K169" s="7">
        <v>-0.24</v>
      </c>
      <c r="L169" s="7">
        <v>-0.24</v>
      </c>
      <c r="M169" s="7">
        <f t="shared" si="315"/>
        <v>0</v>
      </c>
      <c r="N169" s="7">
        <v>-0.24</v>
      </c>
      <c r="O169" s="7">
        <v>-0.24</v>
      </c>
      <c r="P169" s="7">
        <f t="shared" si="316"/>
        <v>0</v>
      </c>
      <c r="Q169" s="7">
        <v>-0.24</v>
      </c>
      <c r="R169" s="7">
        <v>-0.24</v>
      </c>
      <c r="S169" s="7">
        <f t="shared" si="317"/>
        <v>0</v>
      </c>
      <c r="T169" s="7">
        <v>-0.24</v>
      </c>
      <c r="U169" s="7">
        <v>-0.24</v>
      </c>
      <c r="V169" s="7">
        <f t="shared" si="318"/>
        <v>0</v>
      </c>
      <c r="W169" s="7">
        <v>-0.24</v>
      </c>
      <c r="X169" s="7">
        <v>-0.24</v>
      </c>
      <c r="Y169" s="7">
        <f t="shared" si="319"/>
        <v>0</v>
      </c>
      <c r="Z169" s="7">
        <v>-0.24</v>
      </c>
      <c r="AA169" s="7">
        <v>-0.24</v>
      </c>
      <c r="AB169" s="7">
        <f t="shared" si="320"/>
        <v>0</v>
      </c>
      <c r="AC169" s="7">
        <v>-0.24</v>
      </c>
      <c r="AD169" s="7">
        <v>-0.24</v>
      </c>
      <c r="AE169" s="7">
        <f t="shared" si="321"/>
        <v>0</v>
      </c>
      <c r="AF169" s="7">
        <v>-0.24</v>
      </c>
      <c r="AG169" s="7">
        <v>-0.24</v>
      </c>
      <c r="AH169" s="7">
        <f t="shared" si="322"/>
        <v>0</v>
      </c>
      <c r="AI169" s="7">
        <v>-0.24</v>
      </c>
      <c r="AJ169" s="7">
        <v>-0.24</v>
      </c>
      <c r="AK169" s="7">
        <f t="shared" si="323"/>
        <v>0</v>
      </c>
      <c r="AL169" s="7">
        <v>-2.8800000000000008</v>
      </c>
      <c r="AM169" s="7">
        <v>-2.8800000000000008</v>
      </c>
      <c r="AN169" s="7">
        <f t="shared" si="324"/>
        <v>0</v>
      </c>
      <c r="AO169" s="7">
        <v>-0.24</v>
      </c>
      <c r="AP169" s="7">
        <v>-0.24</v>
      </c>
      <c r="AQ169" s="7">
        <f t="shared" si="325"/>
        <v>0</v>
      </c>
      <c r="AR169" s="7">
        <v>-0.24</v>
      </c>
      <c r="AS169" s="7">
        <v>-0.24</v>
      </c>
      <c r="AT169" s="7">
        <f t="shared" si="326"/>
        <v>0</v>
      </c>
      <c r="AU169" s="7">
        <v>-0.24</v>
      </c>
      <c r="AV169" s="7">
        <v>-0.24</v>
      </c>
      <c r="AW169" s="7">
        <f t="shared" si="327"/>
        <v>0</v>
      </c>
      <c r="AX169" s="7">
        <v>-0.24</v>
      </c>
      <c r="AY169" s="7">
        <v>-0.24</v>
      </c>
      <c r="AZ169" s="7">
        <f t="shared" si="328"/>
        <v>0</v>
      </c>
      <c r="BA169" s="7">
        <v>-0.24</v>
      </c>
      <c r="BB169" s="7">
        <v>-0.24</v>
      </c>
      <c r="BC169" s="7">
        <f t="shared" si="329"/>
        <v>0</v>
      </c>
      <c r="BD169" s="7">
        <v>-0.24</v>
      </c>
      <c r="BE169" s="7">
        <v>-0.24</v>
      </c>
      <c r="BF169" s="7">
        <f t="shared" si="330"/>
        <v>0</v>
      </c>
      <c r="BG169" s="7">
        <v>-0.24</v>
      </c>
      <c r="BH169" s="7">
        <v>-0.24</v>
      </c>
      <c r="BI169" s="7">
        <f t="shared" si="331"/>
        <v>0</v>
      </c>
      <c r="BJ169" s="7">
        <v>-0.24</v>
      </c>
      <c r="BK169" s="7">
        <v>-0.24</v>
      </c>
      <c r="BL169" s="7">
        <f t="shared" si="332"/>
        <v>0</v>
      </c>
      <c r="BM169" s="7">
        <v>-0.24</v>
      </c>
      <c r="BN169" s="7">
        <v>-0.24</v>
      </c>
      <c r="BO169" s="7">
        <f t="shared" si="333"/>
        <v>0</v>
      </c>
      <c r="BP169" s="7">
        <v>-0.24</v>
      </c>
      <c r="BQ169" s="7">
        <v>-0.24</v>
      </c>
      <c r="BR169" s="7">
        <f t="shared" si="334"/>
        <v>0</v>
      </c>
      <c r="BS169" s="7">
        <v>-0.24</v>
      </c>
      <c r="BT169" s="7">
        <v>-0.24</v>
      </c>
      <c r="BU169" s="7">
        <f t="shared" si="335"/>
        <v>0</v>
      </c>
      <c r="BV169" s="7">
        <v>-0.24</v>
      </c>
      <c r="BW169" s="7">
        <v>-0.24</v>
      </c>
      <c r="BX169" s="7">
        <f t="shared" si="336"/>
        <v>0</v>
      </c>
      <c r="BY169" s="7">
        <v>-2.8800000000000008</v>
      </c>
      <c r="BZ169" s="7">
        <v>-2.8800000000000008</v>
      </c>
      <c r="CA169" s="7">
        <f t="shared" si="337"/>
        <v>0</v>
      </c>
    </row>
    <row r="170" spans="1:79" hidden="1" outlineLevel="1" x14ac:dyDescent="0.25"/>
    <row r="171" spans="1:79" hidden="1" outlineLevel="1" x14ac:dyDescent="0.25">
      <c r="A171" s="8" t="s">
        <v>161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</row>
    <row r="172" spans="1:79" hidden="1" outlineLevel="1" x14ac:dyDescent="0.25">
      <c r="A172" s="49" t="s">
        <v>148</v>
      </c>
      <c r="B172" s="7">
        <v>1.5216666666666668E-2</v>
      </c>
      <c r="C172" s="7">
        <v>1.4976666666666668E-2</v>
      </c>
      <c r="D172" s="7">
        <f>B172 - C172</f>
        <v>2.4000000000000063E-4</v>
      </c>
      <c r="E172" s="7">
        <v>1.5216666666666668E-2</v>
      </c>
      <c r="F172" s="7">
        <v>1.4976666666666668E-2</v>
      </c>
      <c r="G172" s="7">
        <f>E172 - F172</f>
        <v>2.4000000000000063E-4</v>
      </c>
      <c r="H172" s="7">
        <v>1.5216666666666668E-2</v>
      </c>
      <c r="I172" s="7">
        <v>1.4976666666666668E-2</v>
      </c>
      <c r="J172" s="7">
        <f>H172 - I172</f>
        <v>2.4000000000000063E-4</v>
      </c>
      <c r="K172" s="7">
        <v>1.5216666666666668E-2</v>
      </c>
      <c r="L172" s="7">
        <v>1.4976666666666668E-2</v>
      </c>
      <c r="M172" s="7">
        <f>K172 - L172</f>
        <v>2.4000000000000063E-4</v>
      </c>
      <c r="N172" s="7">
        <v>1.5216666666666668E-2</v>
      </c>
      <c r="O172" s="7">
        <v>1.4976666666666668E-2</v>
      </c>
      <c r="P172" s="7">
        <f>N172 - O172</f>
        <v>2.4000000000000063E-4</v>
      </c>
      <c r="Q172" s="7">
        <v>1.5216666666666668E-2</v>
      </c>
      <c r="R172" s="7">
        <v>1.4976666666666668E-2</v>
      </c>
      <c r="S172" s="7">
        <f>Q172 - R172</f>
        <v>2.4000000000000063E-4</v>
      </c>
      <c r="T172" s="7">
        <v>1.5216666666666668E-2</v>
      </c>
      <c r="U172" s="7">
        <v>1.4976666666666668E-2</v>
      </c>
      <c r="V172" s="7">
        <f>T172 - U172</f>
        <v>2.4000000000000063E-4</v>
      </c>
      <c r="W172" s="7">
        <v>1.5216666666666668E-2</v>
      </c>
      <c r="X172" s="7">
        <v>1.4976666666666668E-2</v>
      </c>
      <c r="Y172" s="7">
        <f>W172 - X172</f>
        <v>2.4000000000000063E-4</v>
      </c>
      <c r="Z172" s="7">
        <v>1.5216666666666668E-2</v>
      </c>
      <c r="AA172" s="7">
        <v>1.4976666666666668E-2</v>
      </c>
      <c r="AB172" s="7">
        <f>Z172 - AA172</f>
        <v>2.4000000000000063E-4</v>
      </c>
      <c r="AC172" s="7">
        <v>1.5216666666666668E-2</v>
      </c>
      <c r="AD172" s="7">
        <v>1.4976666666666668E-2</v>
      </c>
      <c r="AE172" s="7">
        <f>AC172 - AD172</f>
        <v>2.4000000000000063E-4</v>
      </c>
      <c r="AF172" s="7">
        <v>1.5216666666666668E-2</v>
      </c>
      <c r="AG172" s="7">
        <v>1.4976666666666668E-2</v>
      </c>
      <c r="AH172" s="7">
        <f>AF172 - AG172</f>
        <v>2.4000000000000063E-4</v>
      </c>
      <c r="AI172" s="7">
        <v>1.5216666666666668E-2</v>
      </c>
      <c r="AJ172" s="7">
        <v>1.4976666666666668E-2</v>
      </c>
      <c r="AK172" s="7">
        <f>AI172 - AJ172</f>
        <v>2.4000000000000063E-4</v>
      </c>
      <c r="AL172" s="7">
        <v>1.5216666666666668E-2</v>
      </c>
      <c r="AM172" s="7">
        <v>1.4976666666666668E-2</v>
      </c>
      <c r="AN172" s="7">
        <f>AL172 - AM172</f>
        <v>2.4000000000000063E-4</v>
      </c>
      <c r="AO172" s="7">
        <v>1.5216666666666668E-2</v>
      </c>
      <c r="AP172" s="7">
        <v>1.4976666666666668E-2</v>
      </c>
      <c r="AQ172" s="7">
        <f>AO172 - AP172</f>
        <v>2.4000000000000063E-4</v>
      </c>
      <c r="AR172" s="7">
        <v>1.5216666666666668E-2</v>
      </c>
      <c r="AS172" s="7">
        <v>1.4976666666666668E-2</v>
      </c>
      <c r="AT172" s="7">
        <f>AR172 - AS172</f>
        <v>2.4000000000000063E-4</v>
      </c>
      <c r="AU172" s="7">
        <v>1.5216666666666668E-2</v>
      </c>
      <c r="AV172" s="7">
        <v>1.4976666666666668E-2</v>
      </c>
      <c r="AW172" s="7">
        <f>AU172 - AV172</f>
        <v>2.4000000000000063E-4</v>
      </c>
      <c r="AX172" s="7">
        <v>1.5216666666666668E-2</v>
      </c>
      <c r="AY172" s="7">
        <v>1.4976666666666668E-2</v>
      </c>
      <c r="AZ172" s="7">
        <f>AX172 - AY172</f>
        <v>2.4000000000000063E-4</v>
      </c>
      <c r="BA172" s="7">
        <v>1.5216666666666668E-2</v>
      </c>
      <c r="BB172" s="7">
        <v>1.4976666666666668E-2</v>
      </c>
      <c r="BC172" s="7">
        <f>BA172 - BB172</f>
        <v>2.4000000000000063E-4</v>
      </c>
      <c r="BD172" s="7">
        <v>1.5216666666666668E-2</v>
      </c>
      <c r="BE172" s="7">
        <v>1.4976666666666668E-2</v>
      </c>
      <c r="BF172" s="7">
        <f>BD172 - BE172</f>
        <v>2.4000000000000063E-4</v>
      </c>
      <c r="BG172" s="7">
        <v>1.5216666666666668E-2</v>
      </c>
      <c r="BH172" s="7">
        <v>1.4976666666666668E-2</v>
      </c>
      <c r="BI172" s="7">
        <f>BG172 - BH172</f>
        <v>2.4000000000000063E-4</v>
      </c>
      <c r="BJ172" s="7">
        <v>1.5216666666666668E-2</v>
      </c>
      <c r="BK172" s="7">
        <v>1.4976666666666668E-2</v>
      </c>
      <c r="BL172" s="7">
        <f>BJ172 - BK172</f>
        <v>2.4000000000000063E-4</v>
      </c>
      <c r="BM172" s="7">
        <v>1.5216666666666668E-2</v>
      </c>
      <c r="BN172" s="7">
        <v>1.4976666666666668E-2</v>
      </c>
      <c r="BO172" s="7">
        <f>BM172 - BN172</f>
        <v>2.4000000000000063E-4</v>
      </c>
      <c r="BP172" s="7">
        <v>1.5216666666666668E-2</v>
      </c>
      <c r="BQ172" s="7">
        <v>1.4976666666666668E-2</v>
      </c>
      <c r="BR172" s="7">
        <f>BP172 - BQ172</f>
        <v>2.4000000000000063E-4</v>
      </c>
      <c r="BS172" s="7">
        <v>1.5216666666666668E-2</v>
      </c>
      <c r="BT172" s="7">
        <v>1.4976666666666668E-2</v>
      </c>
      <c r="BU172" s="7">
        <f>BS172 - BT172</f>
        <v>2.4000000000000063E-4</v>
      </c>
      <c r="BV172" s="7">
        <v>1.5216666666666668E-2</v>
      </c>
      <c r="BW172" s="7">
        <v>1.4976666666666668E-2</v>
      </c>
      <c r="BX172" s="7">
        <f>BV172 - BW172</f>
        <v>2.4000000000000063E-4</v>
      </c>
      <c r="BY172" s="7">
        <v>1.5216666666666668E-2</v>
      </c>
      <c r="BZ172" s="7">
        <v>1.4976666666666668E-2</v>
      </c>
      <c r="CA172" s="7">
        <f>BY172 - BZ172</f>
        <v>2.4000000000000063E-4</v>
      </c>
    </row>
    <row r="173" spans="1:79" hidden="1" outlineLevel="1" x14ac:dyDescent="0.25">
      <c r="A173" s="49" t="s">
        <v>29</v>
      </c>
      <c r="B173" s="7">
        <v>496.18266070884403</v>
      </c>
      <c r="C173" s="7">
        <v>517.2358015569821</v>
      </c>
      <c r="D173" s="7">
        <f>B173 - C173</f>
        <v>-21.053140848138071</v>
      </c>
      <c r="E173" s="7">
        <v>496.18266070884403</v>
      </c>
      <c r="F173" s="7">
        <v>517.2358015569821</v>
      </c>
      <c r="G173" s="7">
        <f>E173 - F173</f>
        <v>-21.053140848138071</v>
      </c>
      <c r="H173" s="7">
        <v>496.18266070884403</v>
      </c>
      <c r="I173" s="7">
        <v>517.2358015569821</v>
      </c>
      <c r="J173" s="7">
        <f>H173 - I173</f>
        <v>-21.053140848138071</v>
      </c>
      <c r="K173" s="7">
        <v>496.18266070884403</v>
      </c>
      <c r="L173" s="7">
        <v>517.2358015569821</v>
      </c>
      <c r="M173" s="7">
        <f>K173 - L173</f>
        <v>-21.053140848138071</v>
      </c>
      <c r="N173" s="7">
        <v>496.18266070884403</v>
      </c>
      <c r="O173" s="7">
        <v>517.2358015569821</v>
      </c>
      <c r="P173" s="7">
        <f>N173 - O173</f>
        <v>-21.053140848138071</v>
      </c>
      <c r="Q173" s="7">
        <v>496.18266070884403</v>
      </c>
      <c r="R173" s="7">
        <v>517.2358015569821</v>
      </c>
      <c r="S173" s="7">
        <f>Q173 - R173</f>
        <v>-21.053140848138071</v>
      </c>
      <c r="T173" s="7">
        <v>496.18266070884403</v>
      </c>
      <c r="U173" s="7">
        <v>517.2358015569821</v>
      </c>
      <c r="V173" s="7">
        <f>T173 - U173</f>
        <v>-21.053140848138071</v>
      </c>
      <c r="W173" s="7">
        <v>496.18266070884403</v>
      </c>
      <c r="X173" s="7">
        <v>517.2358015569821</v>
      </c>
      <c r="Y173" s="7">
        <f>W173 - X173</f>
        <v>-21.053140848138071</v>
      </c>
      <c r="Z173" s="7">
        <v>496.18266070884403</v>
      </c>
      <c r="AA173" s="7">
        <v>517.2358015569821</v>
      </c>
      <c r="AB173" s="7">
        <f>Z173 - AA173</f>
        <v>-21.053140848138071</v>
      </c>
      <c r="AC173" s="7">
        <v>496.18266070884403</v>
      </c>
      <c r="AD173" s="7">
        <v>517.2358015569821</v>
      </c>
      <c r="AE173" s="7">
        <f>AC173 - AD173</f>
        <v>-21.053140848138071</v>
      </c>
      <c r="AF173" s="7">
        <v>496.18266070884403</v>
      </c>
      <c r="AG173" s="7">
        <v>517.2358015569821</v>
      </c>
      <c r="AH173" s="7">
        <f>AF173 - AG173</f>
        <v>-21.053140848138071</v>
      </c>
      <c r="AI173" s="7">
        <v>496.18266070884403</v>
      </c>
      <c r="AJ173" s="7">
        <v>517.2358015569821</v>
      </c>
      <c r="AK173" s="7">
        <f>AI173 - AJ173</f>
        <v>-21.053140848138071</v>
      </c>
      <c r="AL173" s="7">
        <v>5954.1919285061294</v>
      </c>
      <c r="AM173" s="7">
        <v>6206.8296186837833</v>
      </c>
      <c r="AN173" s="7">
        <f>AL173 - AM173</f>
        <v>-252.63769017765389</v>
      </c>
      <c r="AO173" s="7">
        <v>496.18266070884403</v>
      </c>
      <c r="AP173" s="7">
        <v>517.2358015569821</v>
      </c>
      <c r="AQ173" s="7">
        <f>AO173 - AP173</f>
        <v>-21.053140848138071</v>
      </c>
      <c r="AR173" s="7">
        <v>496.18266070884403</v>
      </c>
      <c r="AS173" s="7">
        <v>517.2358015569821</v>
      </c>
      <c r="AT173" s="7">
        <f>AR173 - AS173</f>
        <v>-21.053140848138071</v>
      </c>
      <c r="AU173" s="7">
        <v>496.18266070884403</v>
      </c>
      <c r="AV173" s="7">
        <v>517.2358015569821</v>
      </c>
      <c r="AW173" s="7">
        <f>AU173 - AV173</f>
        <v>-21.053140848138071</v>
      </c>
      <c r="AX173" s="7">
        <v>496.18266070884403</v>
      </c>
      <c r="AY173" s="7">
        <v>517.2358015569821</v>
      </c>
      <c r="AZ173" s="7">
        <f>AX173 - AY173</f>
        <v>-21.053140848138071</v>
      </c>
      <c r="BA173" s="7">
        <v>496.18266070884403</v>
      </c>
      <c r="BB173" s="7">
        <v>517.2358015569821</v>
      </c>
      <c r="BC173" s="7">
        <f>BA173 - BB173</f>
        <v>-21.053140848138071</v>
      </c>
      <c r="BD173" s="7">
        <v>496.18266070884403</v>
      </c>
      <c r="BE173" s="7">
        <v>517.2358015569821</v>
      </c>
      <c r="BF173" s="7">
        <f>BD173 - BE173</f>
        <v>-21.053140848138071</v>
      </c>
      <c r="BG173" s="7">
        <v>496.18266070884403</v>
      </c>
      <c r="BH173" s="7">
        <v>517.2358015569821</v>
      </c>
      <c r="BI173" s="7">
        <f>BG173 - BH173</f>
        <v>-21.053140848138071</v>
      </c>
      <c r="BJ173" s="7">
        <v>496.18266070884403</v>
      </c>
      <c r="BK173" s="7">
        <v>517.2358015569821</v>
      </c>
      <c r="BL173" s="7">
        <f>BJ173 - BK173</f>
        <v>-21.053140848138071</v>
      </c>
      <c r="BM173" s="7">
        <v>496.18266070884403</v>
      </c>
      <c r="BN173" s="7">
        <v>517.2358015569821</v>
      </c>
      <c r="BO173" s="7">
        <f>BM173 - BN173</f>
        <v>-21.053140848138071</v>
      </c>
      <c r="BP173" s="7">
        <v>496.18266070884403</v>
      </c>
      <c r="BQ173" s="7">
        <v>517.2358015569821</v>
      </c>
      <c r="BR173" s="7">
        <f>BP173 - BQ173</f>
        <v>-21.053140848138071</v>
      </c>
      <c r="BS173" s="7">
        <v>496.18266070884403</v>
      </c>
      <c r="BT173" s="7">
        <v>517.2358015569821</v>
      </c>
      <c r="BU173" s="7">
        <f>BS173 - BT173</f>
        <v>-21.053140848138071</v>
      </c>
      <c r="BV173" s="7">
        <v>496.18266070884403</v>
      </c>
      <c r="BW173" s="7">
        <v>517.2358015569821</v>
      </c>
      <c r="BX173" s="7">
        <f>BV173 - BW173</f>
        <v>-21.053140848138071</v>
      </c>
      <c r="BY173" s="7">
        <v>5954.1919285061294</v>
      </c>
      <c r="BZ173" s="7">
        <v>6206.8296186837833</v>
      </c>
      <c r="CA173" s="7">
        <f>BY173 - BZ173</f>
        <v>-252.63769017765389</v>
      </c>
    </row>
    <row r="174" spans="1:79" hidden="1" outlineLevel="1" x14ac:dyDescent="0.25">
      <c r="A174" s="49" t="s">
        <v>151</v>
      </c>
      <c r="B174" s="7">
        <v>389290.75911470671</v>
      </c>
      <c r="C174" s="7">
        <v>389290.75911470671</v>
      </c>
      <c r="D174" s="7">
        <f>B174 - C174</f>
        <v>0</v>
      </c>
      <c r="E174" s="7">
        <v>389290.75911470671</v>
      </c>
      <c r="F174" s="7">
        <v>389290.75911470671</v>
      </c>
      <c r="G174" s="7">
        <f>E174 - F174</f>
        <v>0</v>
      </c>
      <c r="H174" s="7">
        <v>389290.75911470671</v>
      </c>
      <c r="I174" s="7">
        <v>389290.75911470671</v>
      </c>
      <c r="J174" s="7">
        <f>H174 - I174</f>
        <v>0</v>
      </c>
      <c r="K174" s="7">
        <v>389290.75911470671</v>
      </c>
      <c r="L174" s="7">
        <v>389290.75911470671</v>
      </c>
      <c r="M174" s="7">
        <f>K174 - L174</f>
        <v>0</v>
      </c>
      <c r="N174" s="7">
        <v>389290.75911470671</v>
      </c>
      <c r="O174" s="7">
        <v>389290.75911470671</v>
      </c>
      <c r="P174" s="7">
        <f>N174 - O174</f>
        <v>0</v>
      </c>
      <c r="Q174" s="7">
        <v>389290.75911470671</v>
      </c>
      <c r="R174" s="7">
        <v>389290.75911470671</v>
      </c>
      <c r="S174" s="7">
        <f>Q174 - R174</f>
        <v>0</v>
      </c>
      <c r="T174" s="7">
        <v>389290.75911470671</v>
      </c>
      <c r="U174" s="7">
        <v>389290.75911470671</v>
      </c>
      <c r="V174" s="7">
        <f>T174 - U174</f>
        <v>0</v>
      </c>
      <c r="W174" s="7">
        <v>389290.75911470671</v>
      </c>
      <c r="X174" s="7">
        <v>389290.75911470671</v>
      </c>
      <c r="Y174" s="7">
        <f>W174 - X174</f>
        <v>0</v>
      </c>
      <c r="Z174" s="7">
        <v>389290.75911470671</v>
      </c>
      <c r="AA174" s="7">
        <v>389290.75911470671</v>
      </c>
      <c r="AB174" s="7">
        <f>Z174 - AA174</f>
        <v>0</v>
      </c>
      <c r="AC174" s="7">
        <v>389290.75911470671</v>
      </c>
      <c r="AD174" s="7">
        <v>389290.75911470671</v>
      </c>
      <c r="AE174" s="7">
        <f>AC174 - AD174</f>
        <v>0</v>
      </c>
      <c r="AF174" s="7">
        <v>389290.75911470671</v>
      </c>
      <c r="AG174" s="7">
        <v>389290.75911470671</v>
      </c>
      <c r="AH174" s="7">
        <f>AF174 - AG174</f>
        <v>0</v>
      </c>
      <c r="AI174" s="7">
        <v>389290.75911470671</v>
      </c>
      <c r="AJ174" s="7">
        <v>389290.75911470671</v>
      </c>
      <c r="AK174" s="7">
        <f>AI174 - AJ174</f>
        <v>0</v>
      </c>
      <c r="AL174" s="7">
        <v>389290.75911470671</v>
      </c>
      <c r="AM174" s="7">
        <v>389290.75911470671</v>
      </c>
      <c r="AN174" s="7">
        <f>AL174 - AM174</f>
        <v>0</v>
      </c>
      <c r="AO174" s="7">
        <v>389290.75911470671</v>
      </c>
      <c r="AP174" s="7">
        <v>389290.75911470671</v>
      </c>
      <c r="AQ174" s="7">
        <f>AO174 - AP174</f>
        <v>0</v>
      </c>
      <c r="AR174" s="7">
        <v>389290.75911470671</v>
      </c>
      <c r="AS174" s="7">
        <v>389290.75911470671</v>
      </c>
      <c r="AT174" s="7">
        <f>AR174 - AS174</f>
        <v>0</v>
      </c>
      <c r="AU174" s="7">
        <v>389290.75911470671</v>
      </c>
      <c r="AV174" s="7">
        <v>389290.75911470671</v>
      </c>
      <c r="AW174" s="7">
        <f>AU174 - AV174</f>
        <v>0</v>
      </c>
      <c r="AX174" s="7">
        <v>389290.75911470671</v>
      </c>
      <c r="AY174" s="7">
        <v>389290.75911470671</v>
      </c>
      <c r="AZ174" s="7">
        <f>AX174 - AY174</f>
        <v>0</v>
      </c>
      <c r="BA174" s="7">
        <v>389290.75911470671</v>
      </c>
      <c r="BB174" s="7">
        <v>389290.75911470671</v>
      </c>
      <c r="BC174" s="7">
        <f>BA174 - BB174</f>
        <v>0</v>
      </c>
      <c r="BD174" s="7">
        <v>389290.75911470671</v>
      </c>
      <c r="BE174" s="7">
        <v>389290.75911470671</v>
      </c>
      <c r="BF174" s="7">
        <f>BD174 - BE174</f>
        <v>0</v>
      </c>
      <c r="BG174" s="7">
        <v>389290.75911470671</v>
      </c>
      <c r="BH174" s="7">
        <v>389290.75911470671</v>
      </c>
      <c r="BI174" s="7">
        <f>BG174 - BH174</f>
        <v>0</v>
      </c>
      <c r="BJ174" s="7">
        <v>389290.75911470671</v>
      </c>
      <c r="BK174" s="7">
        <v>389290.75911470671</v>
      </c>
      <c r="BL174" s="7">
        <f>BJ174 - BK174</f>
        <v>0</v>
      </c>
      <c r="BM174" s="7">
        <v>389290.75911470671</v>
      </c>
      <c r="BN174" s="7">
        <v>389290.75911470671</v>
      </c>
      <c r="BO174" s="7">
        <f>BM174 - BN174</f>
        <v>0</v>
      </c>
      <c r="BP174" s="7">
        <v>389290.75911470671</v>
      </c>
      <c r="BQ174" s="7">
        <v>389290.75911470671</v>
      </c>
      <c r="BR174" s="7">
        <f>BP174 - BQ174</f>
        <v>0</v>
      </c>
      <c r="BS174" s="7">
        <v>389290.75911470671</v>
      </c>
      <c r="BT174" s="7">
        <v>389290.75911470671</v>
      </c>
      <c r="BU174" s="7">
        <f>BS174 - BT174</f>
        <v>0</v>
      </c>
      <c r="BV174" s="7">
        <v>389290.75911470671</v>
      </c>
      <c r="BW174" s="7">
        <v>389290.75911470671</v>
      </c>
      <c r="BX174" s="7">
        <f>BV174 - BW174</f>
        <v>0</v>
      </c>
      <c r="BY174" s="7">
        <v>389290.75911470671</v>
      </c>
      <c r="BZ174" s="7">
        <v>389290.75911470671</v>
      </c>
      <c r="CA174" s="7">
        <f>BY174 - BZ174</f>
        <v>0</v>
      </c>
    </row>
    <row r="175" spans="1:79" hidden="1" outlineLevel="1" x14ac:dyDescent="0.25">
      <c r="A175" s="49" t="s">
        <v>152</v>
      </c>
      <c r="B175" s="7">
        <v>244459.21968406372</v>
      </c>
      <c r="C175" s="7">
        <v>244480.27282491187</v>
      </c>
      <c r="D175" s="7">
        <f>B175 - C175</f>
        <v>-21.05314084814745</v>
      </c>
      <c r="E175" s="7">
        <v>244955.40234477256</v>
      </c>
      <c r="F175" s="7">
        <v>244997.50862646889</v>
      </c>
      <c r="G175" s="7">
        <f>E175 - F175</f>
        <v>-42.106281696324004</v>
      </c>
      <c r="H175" s="7">
        <v>245451.58500548138</v>
      </c>
      <c r="I175" s="7">
        <v>245514.74442802588</v>
      </c>
      <c r="J175" s="7">
        <f>H175 - I175</f>
        <v>-63.159422544500558</v>
      </c>
      <c r="K175" s="7">
        <v>245947.76766619019</v>
      </c>
      <c r="L175" s="7">
        <v>246031.98022958284</v>
      </c>
      <c r="M175" s="7">
        <f>K175 - L175</f>
        <v>-84.212563392648008</v>
      </c>
      <c r="N175" s="7">
        <v>246443.95032689904</v>
      </c>
      <c r="O175" s="7">
        <v>246549.2160311398</v>
      </c>
      <c r="P175" s="7">
        <f>N175 - O175</f>
        <v>-105.26570424076635</v>
      </c>
      <c r="Q175" s="7">
        <v>246940.13298760788</v>
      </c>
      <c r="R175" s="7">
        <v>247066.4518326968</v>
      </c>
      <c r="S175" s="7">
        <f>Q175 - R175</f>
        <v>-126.3188450889138</v>
      </c>
      <c r="T175" s="7">
        <v>247436.31564831673</v>
      </c>
      <c r="U175" s="7">
        <v>247583.68763425385</v>
      </c>
      <c r="V175" s="7">
        <f>T175 - U175</f>
        <v>-147.37198593711946</v>
      </c>
      <c r="W175" s="7">
        <v>247932.49830902557</v>
      </c>
      <c r="X175" s="7">
        <v>248100.92343581081</v>
      </c>
      <c r="Y175" s="7">
        <f>W175 - X175</f>
        <v>-168.42512678523781</v>
      </c>
      <c r="Z175" s="7">
        <v>248428.68096973441</v>
      </c>
      <c r="AA175" s="7">
        <v>248618.15923736783</v>
      </c>
      <c r="AB175" s="7">
        <f>Z175 - AA175</f>
        <v>-189.47826763341436</v>
      </c>
      <c r="AC175" s="7">
        <v>248924.86363044326</v>
      </c>
      <c r="AD175" s="7">
        <v>249135.39503892479</v>
      </c>
      <c r="AE175" s="7">
        <f>AC175 - AD175</f>
        <v>-210.53140848153271</v>
      </c>
      <c r="AF175" s="7">
        <v>249421.04629115207</v>
      </c>
      <c r="AG175" s="7">
        <v>249652.63084048181</v>
      </c>
      <c r="AH175" s="7">
        <f>AF175 - AG175</f>
        <v>-231.58454932973837</v>
      </c>
      <c r="AI175" s="7">
        <v>249917.22895186095</v>
      </c>
      <c r="AJ175" s="7">
        <v>250169.86664203877</v>
      </c>
      <c r="AK175" s="7">
        <f>AI175 - AJ175</f>
        <v>-252.63769017782761</v>
      </c>
      <c r="AL175" s="7">
        <v>249917.22895186095</v>
      </c>
      <c r="AM175" s="7">
        <v>250169.86664203877</v>
      </c>
      <c r="AN175" s="7">
        <f>AL175 - AM175</f>
        <v>-252.63769017782761</v>
      </c>
      <c r="AO175" s="7">
        <v>250413.41161256976</v>
      </c>
      <c r="AP175" s="7">
        <v>250687.1024435958</v>
      </c>
      <c r="AQ175" s="7">
        <f>AO175 - AP175</f>
        <v>-273.69083102603327</v>
      </c>
      <c r="AR175" s="7">
        <v>250909.59427327861</v>
      </c>
      <c r="AS175" s="7">
        <v>251204.33824515276</v>
      </c>
      <c r="AT175" s="7">
        <f>AR175 - AS175</f>
        <v>-294.74397187415161</v>
      </c>
      <c r="AU175" s="7">
        <v>251405.77693398742</v>
      </c>
      <c r="AV175" s="7">
        <v>251721.57404670975</v>
      </c>
      <c r="AW175" s="7">
        <f>AU175 - AV175</f>
        <v>-315.79711272232817</v>
      </c>
      <c r="AX175" s="7">
        <v>251901.95959469627</v>
      </c>
      <c r="AY175" s="7">
        <v>252238.80984826674</v>
      </c>
      <c r="AZ175" s="7">
        <f>AX175 - AY175</f>
        <v>-336.85025357047562</v>
      </c>
      <c r="BA175" s="7">
        <v>252398.14225540511</v>
      </c>
      <c r="BB175" s="7">
        <v>252756.04564982376</v>
      </c>
      <c r="BC175" s="7">
        <f>BA175 - BB175</f>
        <v>-357.90339441865217</v>
      </c>
      <c r="BD175" s="7">
        <v>252894.32491611395</v>
      </c>
      <c r="BE175" s="7">
        <v>253273.28145138072</v>
      </c>
      <c r="BF175" s="7">
        <f>BD175 - BE175</f>
        <v>-378.95653526677052</v>
      </c>
      <c r="BG175" s="7">
        <v>253390.5075768228</v>
      </c>
      <c r="BH175" s="7">
        <v>253790.51725293775</v>
      </c>
      <c r="BI175" s="7">
        <f>BG175 - BH175</f>
        <v>-400.00967611494707</v>
      </c>
      <c r="BJ175" s="7">
        <v>253886.69023753161</v>
      </c>
      <c r="BK175" s="7">
        <v>254307.75305449471</v>
      </c>
      <c r="BL175" s="7">
        <f>BJ175 - BK175</f>
        <v>-421.06281696309452</v>
      </c>
      <c r="BM175" s="7">
        <v>254382.87289824049</v>
      </c>
      <c r="BN175" s="7">
        <v>254824.98885605173</v>
      </c>
      <c r="BO175" s="7">
        <f>BM175 - BN175</f>
        <v>-442.11595781124197</v>
      </c>
      <c r="BP175" s="7">
        <v>254879.05555894933</v>
      </c>
      <c r="BQ175" s="7">
        <v>255342.22465760872</v>
      </c>
      <c r="BR175" s="7">
        <f>BP175 - BQ175</f>
        <v>-463.16909865938942</v>
      </c>
      <c r="BS175" s="7">
        <v>255375.23821965817</v>
      </c>
      <c r="BT175" s="7">
        <v>255859.46045916571</v>
      </c>
      <c r="BU175" s="7">
        <f>BS175 - BT175</f>
        <v>-484.22223950753687</v>
      </c>
      <c r="BV175" s="7">
        <v>255871.42088036696</v>
      </c>
      <c r="BW175" s="7">
        <v>256376.69626072267</v>
      </c>
      <c r="BX175" s="7">
        <f>BV175 - BW175</f>
        <v>-505.27538035571342</v>
      </c>
      <c r="BY175" s="7">
        <v>255871.42088036696</v>
      </c>
      <c r="BZ175" s="7">
        <v>256376.69626072267</v>
      </c>
      <c r="CA175" s="7">
        <f>BY175 - BZ175</f>
        <v>-505.27538035571342</v>
      </c>
    </row>
    <row r="176" spans="1:79" hidden="1" outlineLevel="1" x14ac:dyDescent="0.25">
      <c r="A176" s="49" t="s">
        <v>153</v>
      </c>
      <c r="B176" s="7">
        <v>0</v>
      </c>
      <c r="C176" s="7">
        <v>0</v>
      </c>
      <c r="D176" s="7">
        <f>B176 - C176</f>
        <v>0</v>
      </c>
      <c r="E176" s="7">
        <v>0</v>
      </c>
      <c r="F176" s="7">
        <v>0</v>
      </c>
      <c r="G176" s="7">
        <f>E176 - F176</f>
        <v>0</v>
      </c>
      <c r="H176" s="7">
        <v>0</v>
      </c>
      <c r="I176" s="7">
        <v>0</v>
      </c>
      <c r="J176" s="7">
        <f>H176 - I176</f>
        <v>0</v>
      </c>
      <c r="K176" s="7">
        <v>0</v>
      </c>
      <c r="L176" s="7">
        <v>0</v>
      </c>
      <c r="M176" s="7">
        <f>K176 - L176</f>
        <v>0</v>
      </c>
      <c r="N176" s="7">
        <v>0</v>
      </c>
      <c r="O176" s="7">
        <v>0</v>
      </c>
      <c r="P176" s="7">
        <f>N176 - O176</f>
        <v>0</v>
      </c>
      <c r="Q176" s="7">
        <v>0</v>
      </c>
      <c r="R176" s="7">
        <v>0</v>
      </c>
      <c r="S176" s="7">
        <f>Q176 - R176</f>
        <v>0</v>
      </c>
      <c r="T176" s="7">
        <v>0</v>
      </c>
      <c r="U176" s="7">
        <v>0</v>
      </c>
      <c r="V176" s="7">
        <f>T176 - U176</f>
        <v>0</v>
      </c>
      <c r="W176" s="7">
        <v>0</v>
      </c>
      <c r="X176" s="7">
        <v>0</v>
      </c>
      <c r="Y176" s="7">
        <f>W176 - X176</f>
        <v>0</v>
      </c>
      <c r="Z176" s="7">
        <v>0</v>
      </c>
      <c r="AA176" s="7">
        <v>0</v>
      </c>
      <c r="AB176" s="7">
        <f>Z176 - AA176</f>
        <v>0</v>
      </c>
      <c r="AC176" s="7">
        <v>0</v>
      </c>
      <c r="AD176" s="7">
        <v>0</v>
      </c>
      <c r="AE176" s="7">
        <f>AC176 - AD176</f>
        <v>0</v>
      </c>
      <c r="AF176" s="7">
        <v>0</v>
      </c>
      <c r="AG176" s="7">
        <v>0</v>
      </c>
      <c r="AH176" s="7">
        <f>AF176 - AG176</f>
        <v>0</v>
      </c>
      <c r="AI176" s="7">
        <v>0</v>
      </c>
      <c r="AJ176" s="7">
        <v>0</v>
      </c>
      <c r="AK176" s="7">
        <f>AI176 - AJ176</f>
        <v>0</v>
      </c>
      <c r="AL176" s="7">
        <v>0</v>
      </c>
      <c r="AM176" s="7">
        <v>0</v>
      </c>
      <c r="AN176" s="7">
        <f>AL176 - AM176</f>
        <v>0</v>
      </c>
      <c r="AO176" s="7">
        <v>0</v>
      </c>
      <c r="AP176" s="7">
        <v>0</v>
      </c>
      <c r="AQ176" s="7">
        <f>AO176 - AP176</f>
        <v>0</v>
      </c>
      <c r="AR176" s="7">
        <v>0</v>
      </c>
      <c r="AS176" s="7">
        <v>0</v>
      </c>
      <c r="AT176" s="7">
        <f>AR176 - AS176</f>
        <v>0</v>
      </c>
      <c r="AU176" s="7">
        <v>0</v>
      </c>
      <c r="AV176" s="7">
        <v>0</v>
      </c>
      <c r="AW176" s="7">
        <f>AU176 - AV176</f>
        <v>0</v>
      </c>
      <c r="AX176" s="7">
        <v>0</v>
      </c>
      <c r="AY176" s="7">
        <v>0</v>
      </c>
      <c r="AZ176" s="7">
        <f>AX176 - AY176</f>
        <v>0</v>
      </c>
      <c r="BA176" s="7">
        <v>0</v>
      </c>
      <c r="BB176" s="7">
        <v>0</v>
      </c>
      <c r="BC176" s="7">
        <f>BA176 - BB176</f>
        <v>0</v>
      </c>
      <c r="BD176" s="7">
        <v>0</v>
      </c>
      <c r="BE176" s="7">
        <v>0</v>
      </c>
      <c r="BF176" s="7">
        <f>BD176 - BE176</f>
        <v>0</v>
      </c>
      <c r="BG176" s="7">
        <v>0</v>
      </c>
      <c r="BH176" s="7">
        <v>0</v>
      </c>
      <c r="BI176" s="7">
        <f>BG176 - BH176</f>
        <v>0</v>
      </c>
      <c r="BJ176" s="7">
        <v>0</v>
      </c>
      <c r="BK176" s="7">
        <v>0</v>
      </c>
      <c r="BL176" s="7">
        <f>BJ176 - BK176</f>
        <v>0</v>
      </c>
      <c r="BM176" s="7">
        <v>0</v>
      </c>
      <c r="BN176" s="7">
        <v>0</v>
      </c>
      <c r="BO176" s="7">
        <f>BM176 - BN176</f>
        <v>0</v>
      </c>
      <c r="BP176" s="7">
        <v>0</v>
      </c>
      <c r="BQ176" s="7">
        <v>0</v>
      </c>
      <c r="BR176" s="7">
        <f>BP176 - BQ176</f>
        <v>0</v>
      </c>
      <c r="BS176" s="7">
        <v>0</v>
      </c>
      <c r="BT176" s="7">
        <v>0</v>
      </c>
      <c r="BU176" s="7">
        <f>BS176 - BT176</f>
        <v>0</v>
      </c>
      <c r="BV176" s="7">
        <v>0</v>
      </c>
      <c r="BW176" s="7">
        <v>0</v>
      </c>
      <c r="BX176" s="7">
        <f>BV176 - BW176</f>
        <v>0</v>
      </c>
      <c r="BY176" s="7">
        <v>0</v>
      </c>
      <c r="BZ176" s="7">
        <v>0</v>
      </c>
      <c r="CA176" s="7">
        <f>BY176 - BZ176</f>
        <v>0</v>
      </c>
    </row>
    <row r="177" spans="1:79" hidden="1" outlineLevel="1" x14ac:dyDescent="0.25"/>
    <row r="178" spans="1:79" hidden="1" outlineLevel="1" x14ac:dyDescent="0.25">
      <c r="A178" s="8" t="s">
        <v>162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</row>
    <row r="179" spans="1:79" hidden="1" outlineLevel="1" x14ac:dyDescent="0.25">
      <c r="A179" s="49" t="s">
        <v>148</v>
      </c>
      <c r="B179" s="7">
        <v>6.1000000000000013E-3</v>
      </c>
      <c r="C179" s="7">
        <v>5.8500000000000002E-3</v>
      </c>
      <c r="D179" s="7">
        <f>B179 - C179</f>
        <v>2.5000000000000109E-4</v>
      </c>
      <c r="E179" s="7">
        <v>6.1000000000000013E-3</v>
      </c>
      <c r="F179" s="7">
        <v>5.8500000000000002E-3</v>
      </c>
      <c r="G179" s="7">
        <f>E179 - F179</f>
        <v>2.5000000000000109E-4</v>
      </c>
      <c r="H179" s="7">
        <v>6.1000000000000013E-3</v>
      </c>
      <c r="I179" s="7">
        <v>5.8500000000000002E-3</v>
      </c>
      <c r="J179" s="7">
        <f>H179 - I179</f>
        <v>2.5000000000000109E-4</v>
      </c>
      <c r="K179" s="7">
        <v>6.1000000000000013E-3</v>
      </c>
      <c r="L179" s="7">
        <v>5.8500000000000002E-3</v>
      </c>
      <c r="M179" s="7">
        <f>K179 - L179</f>
        <v>2.5000000000000109E-4</v>
      </c>
      <c r="N179" s="7">
        <v>6.1000000000000013E-3</v>
      </c>
      <c r="O179" s="7">
        <v>5.8500000000000002E-3</v>
      </c>
      <c r="P179" s="7">
        <f>N179 - O179</f>
        <v>2.5000000000000109E-4</v>
      </c>
      <c r="Q179" s="7">
        <v>6.1000000000000013E-3</v>
      </c>
      <c r="R179" s="7">
        <v>5.8500000000000002E-3</v>
      </c>
      <c r="S179" s="7">
        <f>Q179 - R179</f>
        <v>2.5000000000000109E-4</v>
      </c>
      <c r="T179" s="7">
        <v>6.1000000000000013E-3</v>
      </c>
      <c r="U179" s="7">
        <v>5.8500000000000002E-3</v>
      </c>
      <c r="V179" s="7">
        <f>T179 - U179</f>
        <v>2.5000000000000109E-4</v>
      </c>
      <c r="W179" s="7">
        <v>6.1000000000000013E-3</v>
      </c>
      <c r="X179" s="7">
        <v>5.8500000000000002E-3</v>
      </c>
      <c r="Y179" s="7">
        <f>W179 - X179</f>
        <v>2.5000000000000109E-4</v>
      </c>
      <c r="Z179" s="7">
        <v>6.1000000000000013E-3</v>
      </c>
      <c r="AA179" s="7">
        <v>5.8500000000000002E-3</v>
      </c>
      <c r="AB179" s="7">
        <f>Z179 - AA179</f>
        <v>2.5000000000000109E-4</v>
      </c>
      <c r="AC179" s="7">
        <v>6.1000000000000013E-3</v>
      </c>
      <c r="AD179" s="7">
        <v>5.8500000000000002E-3</v>
      </c>
      <c r="AE179" s="7">
        <f>AC179 - AD179</f>
        <v>2.5000000000000109E-4</v>
      </c>
      <c r="AF179" s="7">
        <v>6.1000000000000013E-3</v>
      </c>
      <c r="AG179" s="7">
        <v>5.8500000000000002E-3</v>
      </c>
      <c r="AH179" s="7">
        <f>AF179 - AG179</f>
        <v>2.5000000000000109E-4</v>
      </c>
      <c r="AI179" s="7">
        <v>6.1000000000000013E-3</v>
      </c>
      <c r="AJ179" s="7">
        <v>5.8500000000000002E-3</v>
      </c>
      <c r="AK179" s="7">
        <f>AI179 - AJ179</f>
        <v>2.5000000000000109E-4</v>
      </c>
      <c r="AL179" s="7">
        <v>6.1000000000000013E-3</v>
      </c>
      <c r="AM179" s="7">
        <v>5.8500000000000002E-3</v>
      </c>
      <c r="AN179" s="7">
        <f>AL179 - AM179</f>
        <v>2.5000000000000109E-4</v>
      </c>
      <c r="AO179" s="7">
        <v>6.1000000000000013E-3</v>
      </c>
      <c r="AP179" s="7">
        <v>5.8500000000000002E-3</v>
      </c>
      <c r="AQ179" s="7">
        <f>AO179 - AP179</f>
        <v>2.5000000000000109E-4</v>
      </c>
      <c r="AR179" s="7">
        <v>6.1000000000000013E-3</v>
      </c>
      <c r="AS179" s="7">
        <v>5.8500000000000002E-3</v>
      </c>
      <c r="AT179" s="7">
        <f>AR179 - AS179</f>
        <v>2.5000000000000109E-4</v>
      </c>
      <c r="AU179" s="7">
        <v>6.1000000000000013E-3</v>
      </c>
      <c r="AV179" s="7">
        <v>5.8500000000000002E-3</v>
      </c>
      <c r="AW179" s="7">
        <f>AU179 - AV179</f>
        <v>2.5000000000000109E-4</v>
      </c>
      <c r="AX179" s="7">
        <v>6.1000000000000013E-3</v>
      </c>
      <c r="AY179" s="7">
        <v>5.8500000000000002E-3</v>
      </c>
      <c r="AZ179" s="7">
        <f>AX179 - AY179</f>
        <v>2.5000000000000109E-4</v>
      </c>
      <c r="BA179" s="7">
        <v>6.1000000000000013E-3</v>
      </c>
      <c r="BB179" s="7">
        <v>5.8500000000000002E-3</v>
      </c>
      <c r="BC179" s="7">
        <f>BA179 - BB179</f>
        <v>2.5000000000000109E-4</v>
      </c>
      <c r="BD179" s="7">
        <v>6.1000000000000013E-3</v>
      </c>
      <c r="BE179" s="7">
        <v>5.8500000000000002E-3</v>
      </c>
      <c r="BF179" s="7">
        <f>BD179 - BE179</f>
        <v>2.5000000000000109E-4</v>
      </c>
      <c r="BG179" s="7">
        <v>6.1000000000000013E-3</v>
      </c>
      <c r="BH179" s="7">
        <v>5.8500000000000002E-3</v>
      </c>
      <c r="BI179" s="7">
        <f>BG179 - BH179</f>
        <v>2.5000000000000109E-4</v>
      </c>
      <c r="BJ179" s="7">
        <v>6.1000000000000013E-3</v>
      </c>
      <c r="BK179" s="7">
        <v>5.8500000000000002E-3</v>
      </c>
      <c r="BL179" s="7">
        <f>BJ179 - BK179</f>
        <v>2.5000000000000109E-4</v>
      </c>
      <c r="BM179" s="7">
        <v>6.1000000000000013E-3</v>
      </c>
      <c r="BN179" s="7">
        <v>5.8500000000000002E-3</v>
      </c>
      <c r="BO179" s="7">
        <f>BM179 - BN179</f>
        <v>2.5000000000000109E-4</v>
      </c>
      <c r="BP179" s="7">
        <v>6.1000000000000013E-3</v>
      </c>
      <c r="BQ179" s="7">
        <v>5.8500000000000002E-3</v>
      </c>
      <c r="BR179" s="7">
        <f>BP179 - BQ179</f>
        <v>2.5000000000000109E-4</v>
      </c>
      <c r="BS179" s="7">
        <v>6.1000000000000013E-3</v>
      </c>
      <c r="BT179" s="7">
        <v>5.8500000000000002E-3</v>
      </c>
      <c r="BU179" s="7">
        <f>BS179 - BT179</f>
        <v>2.5000000000000109E-4</v>
      </c>
      <c r="BV179" s="7">
        <v>6.1000000000000013E-3</v>
      </c>
      <c r="BW179" s="7">
        <v>5.8500000000000002E-3</v>
      </c>
      <c r="BX179" s="7">
        <f>BV179 - BW179</f>
        <v>2.5000000000000109E-4</v>
      </c>
      <c r="BY179" s="7">
        <v>6.1000000000000013E-3</v>
      </c>
      <c r="BZ179" s="7">
        <v>5.8500000000000002E-3</v>
      </c>
      <c r="CA179" s="7">
        <f>BY179 - BZ179</f>
        <v>2.5000000000000109E-4</v>
      </c>
    </row>
    <row r="180" spans="1:79" hidden="1" outlineLevel="1" x14ac:dyDescent="0.25">
      <c r="A180" s="49" t="s">
        <v>29</v>
      </c>
      <c r="B180" s="7">
        <v>349.24665698403055</v>
      </c>
      <c r="C180" s="7">
        <v>372.14807711413096</v>
      </c>
      <c r="D180" s="7">
        <f>B180 - C180</f>
        <v>-22.901420130100405</v>
      </c>
      <c r="E180" s="7">
        <v>349.24665698403055</v>
      </c>
      <c r="F180" s="7">
        <v>372.14807711413096</v>
      </c>
      <c r="G180" s="7">
        <f>E180 - F180</f>
        <v>-22.901420130100405</v>
      </c>
      <c r="H180" s="7">
        <v>349.24665698403055</v>
      </c>
      <c r="I180" s="7">
        <v>372.14807711413096</v>
      </c>
      <c r="J180" s="7">
        <f>H180 - I180</f>
        <v>-22.901420130100405</v>
      </c>
      <c r="K180" s="7">
        <v>349.24665698403055</v>
      </c>
      <c r="L180" s="7">
        <v>372.14807711413096</v>
      </c>
      <c r="M180" s="7">
        <f>K180 - L180</f>
        <v>-22.901420130100405</v>
      </c>
      <c r="N180" s="7">
        <v>349.24665698403055</v>
      </c>
      <c r="O180" s="7">
        <v>372.14807711413096</v>
      </c>
      <c r="P180" s="7">
        <f>N180 - O180</f>
        <v>-22.901420130100405</v>
      </c>
      <c r="Q180" s="7">
        <v>349.24665698403055</v>
      </c>
      <c r="R180" s="7">
        <v>372.14807711413096</v>
      </c>
      <c r="S180" s="7">
        <f>Q180 - R180</f>
        <v>-22.901420130100405</v>
      </c>
      <c r="T180" s="7">
        <v>349.24665698403055</v>
      </c>
      <c r="U180" s="7">
        <v>372.14807711413096</v>
      </c>
      <c r="V180" s="7">
        <f>T180 - U180</f>
        <v>-22.901420130100405</v>
      </c>
      <c r="W180" s="7">
        <v>349.24665698403055</v>
      </c>
      <c r="X180" s="7">
        <v>372.14807711413096</v>
      </c>
      <c r="Y180" s="7">
        <f>W180 - X180</f>
        <v>-22.901420130100405</v>
      </c>
      <c r="Z180" s="7">
        <v>349.24665698403055</v>
      </c>
      <c r="AA180" s="7">
        <v>372.14807711413096</v>
      </c>
      <c r="AB180" s="7">
        <f>Z180 - AA180</f>
        <v>-22.901420130100405</v>
      </c>
      <c r="AC180" s="7">
        <v>349.24665698403055</v>
      </c>
      <c r="AD180" s="7">
        <v>372.14807711413096</v>
      </c>
      <c r="AE180" s="7">
        <f>AC180 - AD180</f>
        <v>-22.901420130100405</v>
      </c>
      <c r="AF180" s="7">
        <v>349.24665698403055</v>
      </c>
      <c r="AG180" s="7">
        <v>372.14807711413096</v>
      </c>
      <c r="AH180" s="7">
        <f>AF180 - AG180</f>
        <v>-22.901420130100405</v>
      </c>
      <c r="AI180" s="7">
        <v>349.24665698403055</v>
      </c>
      <c r="AJ180" s="7">
        <v>372.14807711413096</v>
      </c>
      <c r="AK180" s="7">
        <f>AI180 - AJ180</f>
        <v>-22.901420130100405</v>
      </c>
      <c r="AL180" s="7">
        <v>4190.9598838083675</v>
      </c>
      <c r="AM180" s="7">
        <v>4465.7769253695724</v>
      </c>
      <c r="AN180" s="7">
        <f>AL180 - AM180</f>
        <v>-274.81704156120486</v>
      </c>
      <c r="AO180" s="7">
        <v>349.24665698403055</v>
      </c>
      <c r="AP180" s="7">
        <v>372.14807711413096</v>
      </c>
      <c r="AQ180" s="7">
        <f>AO180 - AP180</f>
        <v>-22.901420130100405</v>
      </c>
      <c r="AR180" s="7">
        <v>349.24665698403055</v>
      </c>
      <c r="AS180" s="7">
        <v>372.14807711413096</v>
      </c>
      <c r="AT180" s="7">
        <f>AR180 - AS180</f>
        <v>-22.901420130100405</v>
      </c>
      <c r="AU180" s="7">
        <v>349.24665698403055</v>
      </c>
      <c r="AV180" s="7">
        <v>372.14807711413096</v>
      </c>
      <c r="AW180" s="7">
        <f>AU180 - AV180</f>
        <v>-22.901420130100405</v>
      </c>
      <c r="AX180" s="7">
        <v>349.24665698403055</v>
      </c>
      <c r="AY180" s="7">
        <v>372.14807711413096</v>
      </c>
      <c r="AZ180" s="7">
        <f>AX180 - AY180</f>
        <v>-22.901420130100405</v>
      </c>
      <c r="BA180" s="7">
        <v>349.24665698403055</v>
      </c>
      <c r="BB180" s="7">
        <v>372.14807711413096</v>
      </c>
      <c r="BC180" s="7">
        <f>BA180 - BB180</f>
        <v>-22.901420130100405</v>
      </c>
      <c r="BD180" s="7">
        <v>349.24665698403055</v>
      </c>
      <c r="BE180" s="7">
        <v>372.14807711413096</v>
      </c>
      <c r="BF180" s="7">
        <f>BD180 - BE180</f>
        <v>-22.901420130100405</v>
      </c>
      <c r="BG180" s="7">
        <v>349.24665698403055</v>
      </c>
      <c r="BH180" s="7">
        <v>372.14807711413096</v>
      </c>
      <c r="BI180" s="7">
        <f>BG180 - BH180</f>
        <v>-22.901420130100405</v>
      </c>
      <c r="BJ180" s="7">
        <v>349.24665698403055</v>
      </c>
      <c r="BK180" s="7">
        <v>372.14807711413096</v>
      </c>
      <c r="BL180" s="7">
        <f>BJ180 - BK180</f>
        <v>-22.901420130100405</v>
      </c>
      <c r="BM180" s="7">
        <v>349.24665698403055</v>
      </c>
      <c r="BN180" s="7">
        <v>372.14807711413096</v>
      </c>
      <c r="BO180" s="7">
        <f>BM180 - BN180</f>
        <v>-22.901420130100405</v>
      </c>
      <c r="BP180" s="7">
        <v>349.24665698403055</v>
      </c>
      <c r="BQ180" s="7">
        <v>372.14807711413096</v>
      </c>
      <c r="BR180" s="7">
        <f>BP180 - BQ180</f>
        <v>-22.901420130100405</v>
      </c>
      <c r="BS180" s="7">
        <v>349.24665698403055</v>
      </c>
      <c r="BT180" s="7">
        <v>372.14807711413096</v>
      </c>
      <c r="BU180" s="7">
        <f>BS180 - BT180</f>
        <v>-22.901420130100405</v>
      </c>
      <c r="BV180" s="7">
        <v>349.24665698403055</v>
      </c>
      <c r="BW180" s="7">
        <v>372.14807711413096</v>
      </c>
      <c r="BX180" s="7">
        <f>BV180 - BW180</f>
        <v>-22.901420130100405</v>
      </c>
      <c r="BY180" s="7">
        <v>4190.9598838083675</v>
      </c>
      <c r="BZ180" s="7">
        <v>4465.7769253695724</v>
      </c>
      <c r="CA180" s="7">
        <f>BY180 - BZ180</f>
        <v>-274.81704156120486</v>
      </c>
    </row>
    <row r="181" spans="1:79" hidden="1" outlineLevel="1" x14ac:dyDescent="0.25">
      <c r="A181" s="49" t="s">
        <v>151</v>
      </c>
      <c r="B181" s="7">
        <v>171760.65097575271</v>
      </c>
      <c r="C181" s="7">
        <v>171760.65097575271</v>
      </c>
      <c r="D181" s="7">
        <f>B181 - C181</f>
        <v>0</v>
      </c>
      <c r="E181" s="7">
        <v>171760.65097575271</v>
      </c>
      <c r="F181" s="7">
        <v>171760.65097575271</v>
      </c>
      <c r="G181" s="7">
        <f>E181 - F181</f>
        <v>0</v>
      </c>
      <c r="H181" s="7">
        <v>171760.65097575271</v>
      </c>
      <c r="I181" s="7">
        <v>171760.65097575271</v>
      </c>
      <c r="J181" s="7">
        <f>H181 - I181</f>
        <v>0</v>
      </c>
      <c r="K181" s="7">
        <v>171760.65097575271</v>
      </c>
      <c r="L181" s="7">
        <v>171760.65097575271</v>
      </c>
      <c r="M181" s="7">
        <f>K181 - L181</f>
        <v>0</v>
      </c>
      <c r="N181" s="7">
        <v>171760.65097575271</v>
      </c>
      <c r="O181" s="7">
        <v>171760.65097575271</v>
      </c>
      <c r="P181" s="7">
        <f>N181 - O181</f>
        <v>0</v>
      </c>
      <c r="Q181" s="7">
        <v>171760.65097575271</v>
      </c>
      <c r="R181" s="7">
        <v>171760.65097575271</v>
      </c>
      <c r="S181" s="7">
        <f>Q181 - R181</f>
        <v>0</v>
      </c>
      <c r="T181" s="7">
        <v>171760.65097575271</v>
      </c>
      <c r="U181" s="7">
        <v>171760.65097575271</v>
      </c>
      <c r="V181" s="7">
        <f>T181 - U181</f>
        <v>0</v>
      </c>
      <c r="W181" s="7">
        <v>171760.65097575271</v>
      </c>
      <c r="X181" s="7">
        <v>171760.65097575271</v>
      </c>
      <c r="Y181" s="7">
        <f>W181 - X181</f>
        <v>0</v>
      </c>
      <c r="Z181" s="7">
        <v>171760.65097575271</v>
      </c>
      <c r="AA181" s="7">
        <v>171760.65097575271</v>
      </c>
      <c r="AB181" s="7">
        <f>Z181 - AA181</f>
        <v>0</v>
      </c>
      <c r="AC181" s="7">
        <v>171760.65097575271</v>
      </c>
      <c r="AD181" s="7">
        <v>171760.65097575271</v>
      </c>
      <c r="AE181" s="7">
        <f>AC181 - AD181</f>
        <v>0</v>
      </c>
      <c r="AF181" s="7">
        <v>171760.65097575271</v>
      </c>
      <c r="AG181" s="7">
        <v>171760.65097575271</v>
      </c>
      <c r="AH181" s="7">
        <f>AF181 - AG181</f>
        <v>0</v>
      </c>
      <c r="AI181" s="7">
        <v>171760.65097575271</v>
      </c>
      <c r="AJ181" s="7">
        <v>171760.65097575271</v>
      </c>
      <c r="AK181" s="7">
        <f>AI181 - AJ181</f>
        <v>0</v>
      </c>
      <c r="AL181" s="7">
        <v>171760.65097575271</v>
      </c>
      <c r="AM181" s="7">
        <v>171760.65097575271</v>
      </c>
      <c r="AN181" s="7">
        <f>AL181 - AM181</f>
        <v>0</v>
      </c>
      <c r="AO181" s="7">
        <v>171760.65097575271</v>
      </c>
      <c r="AP181" s="7">
        <v>171760.65097575271</v>
      </c>
      <c r="AQ181" s="7">
        <f>AO181 - AP181</f>
        <v>0</v>
      </c>
      <c r="AR181" s="7">
        <v>171760.65097575271</v>
      </c>
      <c r="AS181" s="7">
        <v>171760.65097575271</v>
      </c>
      <c r="AT181" s="7">
        <f>AR181 - AS181</f>
        <v>0</v>
      </c>
      <c r="AU181" s="7">
        <v>171760.65097575271</v>
      </c>
      <c r="AV181" s="7">
        <v>171760.65097575271</v>
      </c>
      <c r="AW181" s="7">
        <f>AU181 - AV181</f>
        <v>0</v>
      </c>
      <c r="AX181" s="7">
        <v>171760.65097575271</v>
      </c>
      <c r="AY181" s="7">
        <v>171760.65097575271</v>
      </c>
      <c r="AZ181" s="7">
        <f>AX181 - AY181</f>
        <v>0</v>
      </c>
      <c r="BA181" s="7">
        <v>171760.65097575271</v>
      </c>
      <c r="BB181" s="7">
        <v>171760.65097575271</v>
      </c>
      <c r="BC181" s="7">
        <f>BA181 - BB181</f>
        <v>0</v>
      </c>
      <c r="BD181" s="7">
        <v>171760.65097575271</v>
      </c>
      <c r="BE181" s="7">
        <v>171760.65097575271</v>
      </c>
      <c r="BF181" s="7">
        <f>BD181 - BE181</f>
        <v>0</v>
      </c>
      <c r="BG181" s="7">
        <v>171760.65097575271</v>
      </c>
      <c r="BH181" s="7">
        <v>171760.65097575271</v>
      </c>
      <c r="BI181" s="7">
        <f>BG181 - BH181</f>
        <v>0</v>
      </c>
      <c r="BJ181" s="7">
        <v>171760.65097575271</v>
      </c>
      <c r="BK181" s="7">
        <v>171760.65097575271</v>
      </c>
      <c r="BL181" s="7">
        <f>BJ181 - BK181</f>
        <v>0</v>
      </c>
      <c r="BM181" s="7">
        <v>171760.65097575271</v>
      </c>
      <c r="BN181" s="7">
        <v>171760.65097575271</v>
      </c>
      <c r="BO181" s="7">
        <f>BM181 - BN181</f>
        <v>0</v>
      </c>
      <c r="BP181" s="7">
        <v>171760.65097575271</v>
      </c>
      <c r="BQ181" s="7">
        <v>171760.65097575271</v>
      </c>
      <c r="BR181" s="7">
        <f>BP181 - BQ181</f>
        <v>0</v>
      </c>
      <c r="BS181" s="7">
        <v>171760.65097575271</v>
      </c>
      <c r="BT181" s="7">
        <v>171760.65097575271</v>
      </c>
      <c r="BU181" s="7">
        <f>BS181 - BT181</f>
        <v>0</v>
      </c>
      <c r="BV181" s="7">
        <v>171760.65097575271</v>
      </c>
      <c r="BW181" s="7">
        <v>171760.65097575271</v>
      </c>
      <c r="BX181" s="7">
        <f>BV181 - BW181</f>
        <v>0</v>
      </c>
      <c r="BY181" s="7">
        <v>171760.65097575271</v>
      </c>
      <c r="BZ181" s="7">
        <v>171760.65097575271</v>
      </c>
      <c r="CA181" s="7">
        <f>BY181 - BZ181</f>
        <v>0</v>
      </c>
    </row>
    <row r="182" spans="1:79" hidden="1" outlineLevel="1" x14ac:dyDescent="0.25">
      <c r="A182" s="49" t="s">
        <v>152</v>
      </c>
      <c r="B182" s="7">
        <v>175311.44781369602</v>
      </c>
      <c r="C182" s="7">
        <v>175334.34923382613</v>
      </c>
      <c r="D182" s="7">
        <f>B182 - C182</f>
        <v>-22.901420130103361</v>
      </c>
      <c r="E182" s="7">
        <v>175660.69447068006</v>
      </c>
      <c r="F182" s="7">
        <v>175706.49731094029</v>
      </c>
      <c r="G182" s="7">
        <f>E182 - F182</f>
        <v>-45.802840260235826</v>
      </c>
      <c r="H182" s="7">
        <v>176009.94112766412</v>
      </c>
      <c r="I182" s="7">
        <v>176078.64538805443</v>
      </c>
      <c r="J182" s="7">
        <f>H182 - I182</f>
        <v>-68.704260390310083</v>
      </c>
      <c r="K182" s="7">
        <v>176359.18778464815</v>
      </c>
      <c r="L182" s="7">
        <v>176450.79346516856</v>
      </c>
      <c r="M182" s="7">
        <f>K182 - L182</f>
        <v>-91.605680520413443</v>
      </c>
      <c r="N182" s="7">
        <v>176708.43444163218</v>
      </c>
      <c r="O182" s="7">
        <v>176822.94154228267</v>
      </c>
      <c r="P182" s="7">
        <f>N182 - O182</f>
        <v>-114.5071006504877</v>
      </c>
      <c r="Q182" s="7">
        <v>177057.68109861622</v>
      </c>
      <c r="R182" s="7">
        <v>177195.08961939681</v>
      </c>
      <c r="S182" s="7">
        <f>Q182 - R182</f>
        <v>-137.40852078059106</v>
      </c>
      <c r="T182" s="7">
        <v>177406.92775560025</v>
      </c>
      <c r="U182" s="7">
        <v>177567.23769651094</v>
      </c>
      <c r="V182" s="7">
        <f>T182 - U182</f>
        <v>-160.30994091069442</v>
      </c>
      <c r="W182" s="7">
        <v>177756.17441258428</v>
      </c>
      <c r="X182" s="7">
        <v>177939.38577362508</v>
      </c>
      <c r="Y182" s="7">
        <f>W182 - X182</f>
        <v>-183.21136104079778</v>
      </c>
      <c r="Z182" s="7">
        <v>178105.42106956831</v>
      </c>
      <c r="AA182" s="7">
        <v>178311.53385073922</v>
      </c>
      <c r="AB182" s="7">
        <f>Z182 - AA182</f>
        <v>-206.11278117090114</v>
      </c>
      <c r="AC182" s="7">
        <v>178454.66772655238</v>
      </c>
      <c r="AD182" s="7">
        <v>178683.68192785332</v>
      </c>
      <c r="AE182" s="7">
        <f>AC182 - AD182</f>
        <v>-229.0142013009463</v>
      </c>
      <c r="AF182" s="7">
        <v>178803.91438353641</v>
      </c>
      <c r="AG182" s="7">
        <v>179055.83000496749</v>
      </c>
      <c r="AH182" s="7">
        <f>AF182 - AG182</f>
        <v>-251.91562143107876</v>
      </c>
      <c r="AI182" s="7">
        <v>179153.16104052044</v>
      </c>
      <c r="AJ182" s="7">
        <v>179427.97808208162</v>
      </c>
      <c r="AK182" s="7">
        <f>AI182 - AJ182</f>
        <v>-274.81704156118212</v>
      </c>
      <c r="AL182" s="7">
        <v>179153.16104052044</v>
      </c>
      <c r="AM182" s="7">
        <v>179427.97808208162</v>
      </c>
      <c r="AN182" s="7">
        <f>AL182 - AM182</f>
        <v>-274.81704156118212</v>
      </c>
      <c r="AO182" s="7">
        <v>179502.40769750447</v>
      </c>
      <c r="AP182" s="7">
        <v>179800.12615919576</v>
      </c>
      <c r="AQ182" s="7">
        <f>AO182 - AP182</f>
        <v>-297.71846169128548</v>
      </c>
      <c r="AR182" s="7">
        <v>179851.65435448851</v>
      </c>
      <c r="AS182" s="7">
        <v>180172.2742363099</v>
      </c>
      <c r="AT182" s="7">
        <f>AR182 - AS182</f>
        <v>-320.61988182138884</v>
      </c>
      <c r="AU182" s="7">
        <v>180200.90101147254</v>
      </c>
      <c r="AV182" s="7">
        <v>180544.42231342403</v>
      </c>
      <c r="AW182" s="7">
        <f>AU182 - AV182</f>
        <v>-343.52130195149221</v>
      </c>
      <c r="AX182" s="7">
        <v>180550.1476684566</v>
      </c>
      <c r="AY182" s="7">
        <v>180916.57039053814</v>
      </c>
      <c r="AZ182" s="7">
        <f>AX182 - AY182</f>
        <v>-366.42272208153736</v>
      </c>
      <c r="BA182" s="7">
        <v>180899.39432544063</v>
      </c>
      <c r="BB182" s="7">
        <v>181288.71846765227</v>
      </c>
      <c r="BC182" s="7">
        <f>BA182 - BB182</f>
        <v>-389.32414221164072</v>
      </c>
      <c r="BD182" s="7">
        <v>181248.64098242467</v>
      </c>
      <c r="BE182" s="7">
        <v>181660.86654476644</v>
      </c>
      <c r="BF182" s="7">
        <f>BD182 - BE182</f>
        <v>-412.22556234177318</v>
      </c>
      <c r="BG182" s="7">
        <v>181597.8876394087</v>
      </c>
      <c r="BH182" s="7">
        <v>182033.01462188057</v>
      </c>
      <c r="BI182" s="7">
        <f>BG182 - BH182</f>
        <v>-435.12698247187654</v>
      </c>
      <c r="BJ182" s="7">
        <v>181947.13429639273</v>
      </c>
      <c r="BK182" s="7">
        <v>182405.16269899471</v>
      </c>
      <c r="BL182" s="7">
        <f>BJ182 - BK182</f>
        <v>-458.02840260197991</v>
      </c>
      <c r="BM182" s="7">
        <v>182296.38095337676</v>
      </c>
      <c r="BN182" s="7">
        <v>182777.31077610882</v>
      </c>
      <c r="BO182" s="7">
        <f>BM182 - BN182</f>
        <v>-480.92982273205416</v>
      </c>
      <c r="BP182" s="7">
        <v>182645.6276103608</v>
      </c>
      <c r="BQ182" s="7">
        <v>183149.45885322295</v>
      </c>
      <c r="BR182" s="7">
        <f>BP182 - BQ182</f>
        <v>-503.83124286215752</v>
      </c>
      <c r="BS182" s="7">
        <v>182994.87426734483</v>
      </c>
      <c r="BT182" s="7">
        <v>183521.60693033709</v>
      </c>
      <c r="BU182" s="7">
        <f>BS182 - BT182</f>
        <v>-526.73266299226088</v>
      </c>
      <c r="BV182" s="7">
        <v>183344.12092432889</v>
      </c>
      <c r="BW182" s="7">
        <v>183893.75500745123</v>
      </c>
      <c r="BX182" s="7">
        <f>BV182 - BW182</f>
        <v>-549.63408312233514</v>
      </c>
      <c r="BY182" s="7">
        <v>183344.12092432889</v>
      </c>
      <c r="BZ182" s="7">
        <v>183893.75500745123</v>
      </c>
      <c r="CA182" s="7">
        <f>BY182 - BZ182</f>
        <v>-549.63408312233514</v>
      </c>
    </row>
    <row r="183" spans="1:79" hidden="1" outlineLevel="1" x14ac:dyDescent="0.25">
      <c r="A183" s="49" t="s">
        <v>153</v>
      </c>
      <c r="B183" s="7">
        <v>0</v>
      </c>
      <c r="C183" s="7">
        <v>0</v>
      </c>
      <c r="D183" s="7">
        <f>B183 - C183</f>
        <v>0</v>
      </c>
      <c r="E183" s="7">
        <v>0</v>
      </c>
      <c r="F183" s="7">
        <v>0</v>
      </c>
      <c r="G183" s="7">
        <f>E183 - F183</f>
        <v>0</v>
      </c>
      <c r="H183" s="7">
        <v>0</v>
      </c>
      <c r="I183" s="7">
        <v>0</v>
      </c>
      <c r="J183" s="7">
        <f>H183 - I183</f>
        <v>0</v>
      </c>
      <c r="K183" s="7">
        <v>0</v>
      </c>
      <c r="L183" s="7">
        <v>0</v>
      </c>
      <c r="M183" s="7">
        <f>K183 - L183</f>
        <v>0</v>
      </c>
      <c r="N183" s="7">
        <v>0</v>
      </c>
      <c r="O183" s="7">
        <v>0</v>
      </c>
      <c r="P183" s="7">
        <f>N183 - O183</f>
        <v>0</v>
      </c>
      <c r="Q183" s="7">
        <v>0</v>
      </c>
      <c r="R183" s="7">
        <v>0</v>
      </c>
      <c r="S183" s="7">
        <f>Q183 - R183</f>
        <v>0</v>
      </c>
      <c r="T183" s="7">
        <v>0</v>
      </c>
      <c r="U183" s="7">
        <v>0</v>
      </c>
      <c r="V183" s="7">
        <f>T183 - U183</f>
        <v>0</v>
      </c>
      <c r="W183" s="7">
        <v>0</v>
      </c>
      <c r="X183" s="7">
        <v>0</v>
      </c>
      <c r="Y183" s="7">
        <f>W183 - X183</f>
        <v>0</v>
      </c>
      <c r="Z183" s="7">
        <v>0</v>
      </c>
      <c r="AA183" s="7">
        <v>0</v>
      </c>
      <c r="AB183" s="7">
        <f>Z183 - AA183</f>
        <v>0</v>
      </c>
      <c r="AC183" s="7">
        <v>0</v>
      </c>
      <c r="AD183" s="7">
        <v>0</v>
      </c>
      <c r="AE183" s="7">
        <f>AC183 - AD183</f>
        <v>0</v>
      </c>
      <c r="AF183" s="7">
        <v>0</v>
      </c>
      <c r="AG183" s="7">
        <v>0</v>
      </c>
      <c r="AH183" s="7">
        <f>AF183 - AG183</f>
        <v>0</v>
      </c>
      <c r="AI183" s="7">
        <v>0</v>
      </c>
      <c r="AJ183" s="7">
        <v>0</v>
      </c>
      <c r="AK183" s="7">
        <f>AI183 - AJ183</f>
        <v>0</v>
      </c>
      <c r="AL183" s="7">
        <v>0</v>
      </c>
      <c r="AM183" s="7">
        <v>0</v>
      </c>
      <c r="AN183" s="7">
        <f>AL183 - AM183</f>
        <v>0</v>
      </c>
      <c r="AO183" s="7">
        <v>0</v>
      </c>
      <c r="AP183" s="7">
        <v>0</v>
      </c>
      <c r="AQ183" s="7">
        <f>AO183 - AP183</f>
        <v>0</v>
      </c>
      <c r="AR183" s="7">
        <v>0</v>
      </c>
      <c r="AS183" s="7">
        <v>0</v>
      </c>
      <c r="AT183" s="7">
        <f>AR183 - AS183</f>
        <v>0</v>
      </c>
      <c r="AU183" s="7">
        <v>0</v>
      </c>
      <c r="AV183" s="7">
        <v>0</v>
      </c>
      <c r="AW183" s="7">
        <f>AU183 - AV183</f>
        <v>0</v>
      </c>
      <c r="AX183" s="7">
        <v>0</v>
      </c>
      <c r="AY183" s="7">
        <v>0</v>
      </c>
      <c r="AZ183" s="7">
        <f>AX183 - AY183</f>
        <v>0</v>
      </c>
      <c r="BA183" s="7">
        <v>0</v>
      </c>
      <c r="BB183" s="7">
        <v>0</v>
      </c>
      <c r="BC183" s="7">
        <f>BA183 - BB183</f>
        <v>0</v>
      </c>
      <c r="BD183" s="7">
        <v>0</v>
      </c>
      <c r="BE183" s="7">
        <v>0</v>
      </c>
      <c r="BF183" s="7">
        <f>BD183 - BE183</f>
        <v>0</v>
      </c>
      <c r="BG183" s="7">
        <v>0</v>
      </c>
      <c r="BH183" s="7">
        <v>0</v>
      </c>
      <c r="BI183" s="7">
        <f>BG183 - BH183</f>
        <v>0</v>
      </c>
      <c r="BJ183" s="7">
        <v>0</v>
      </c>
      <c r="BK183" s="7">
        <v>0</v>
      </c>
      <c r="BL183" s="7">
        <f>BJ183 - BK183</f>
        <v>0</v>
      </c>
      <c r="BM183" s="7">
        <v>0</v>
      </c>
      <c r="BN183" s="7">
        <v>0</v>
      </c>
      <c r="BO183" s="7">
        <f>BM183 - BN183</f>
        <v>0</v>
      </c>
      <c r="BP183" s="7">
        <v>0</v>
      </c>
      <c r="BQ183" s="7">
        <v>0</v>
      </c>
      <c r="BR183" s="7">
        <f>BP183 - BQ183</f>
        <v>0</v>
      </c>
      <c r="BS183" s="7">
        <v>0</v>
      </c>
      <c r="BT183" s="7">
        <v>0</v>
      </c>
      <c r="BU183" s="7">
        <f>BS183 - BT183</f>
        <v>0</v>
      </c>
      <c r="BV183" s="7">
        <v>0</v>
      </c>
      <c r="BW183" s="7">
        <v>0</v>
      </c>
      <c r="BX183" s="7">
        <f>BV183 - BW183</f>
        <v>0</v>
      </c>
      <c r="BY183" s="7">
        <v>0</v>
      </c>
      <c r="BZ183" s="7">
        <v>0</v>
      </c>
      <c r="CA183" s="7">
        <f>BY183 - BZ183</f>
        <v>0</v>
      </c>
    </row>
    <row r="184" spans="1:79" hidden="1" outlineLevel="1" x14ac:dyDescent="0.25"/>
    <row r="185" spans="1:79" hidden="1" outlineLevel="1" x14ac:dyDescent="0.25">
      <c r="A185" s="8" t="s">
        <v>163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</row>
    <row r="186" spans="1:79" hidden="1" outlineLevel="1" x14ac:dyDescent="0.25">
      <c r="A186" s="49" t="s">
        <v>148</v>
      </c>
      <c r="B186" s="7">
        <v>2.4750000000000002E-3</v>
      </c>
      <c r="C186" s="7">
        <v>2.5333333333333332E-3</v>
      </c>
      <c r="D186" s="7">
        <f>B186 - C186</f>
        <v>-5.833333333333298E-5</v>
      </c>
      <c r="E186" s="7">
        <v>2.4750000000000002E-3</v>
      </c>
      <c r="F186" s="7">
        <v>2.5333333333333332E-3</v>
      </c>
      <c r="G186" s="7">
        <f>E186 - F186</f>
        <v>-5.833333333333298E-5</v>
      </c>
      <c r="H186" s="7">
        <v>2.4750000000000002E-3</v>
      </c>
      <c r="I186" s="7">
        <v>2.5333333333333332E-3</v>
      </c>
      <c r="J186" s="7">
        <f>H186 - I186</f>
        <v>-5.833333333333298E-5</v>
      </c>
      <c r="K186" s="7">
        <v>2.4750000000000002E-3</v>
      </c>
      <c r="L186" s="7">
        <v>2.5333333333333332E-3</v>
      </c>
      <c r="M186" s="7">
        <f>K186 - L186</f>
        <v>-5.833333333333298E-5</v>
      </c>
      <c r="N186" s="7">
        <v>2.4750000000000002E-3</v>
      </c>
      <c r="O186" s="7">
        <v>2.5333333333333332E-3</v>
      </c>
      <c r="P186" s="7">
        <f>N186 - O186</f>
        <v>-5.833333333333298E-5</v>
      </c>
      <c r="Q186" s="7">
        <v>2.4750000000000002E-3</v>
      </c>
      <c r="R186" s="7">
        <v>2.5333333333333332E-3</v>
      </c>
      <c r="S186" s="7">
        <f>Q186 - R186</f>
        <v>-5.833333333333298E-5</v>
      </c>
      <c r="T186" s="7">
        <v>2.4750000000000002E-3</v>
      </c>
      <c r="U186" s="7">
        <v>2.5333333333333332E-3</v>
      </c>
      <c r="V186" s="7">
        <f>T186 - U186</f>
        <v>-5.833333333333298E-5</v>
      </c>
      <c r="W186" s="7">
        <v>2.4750000000000002E-3</v>
      </c>
      <c r="X186" s="7">
        <v>2.5333333333333332E-3</v>
      </c>
      <c r="Y186" s="7">
        <f>W186 - X186</f>
        <v>-5.833333333333298E-5</v>
      </c>
      <c r="Z186" s="7">
        <v>2.4750000000000002E-3</v>
      </c>
      <c r="AA186" s="7">
        <v>2.5333333333333332E-3</v>
      </c>
      <c r="AB186" s="7">
        <f>Z186 - AA186</f>
        <v>-5.833333333333298E-5</v>
      </c>
      <c r="AC186" s="7">
        <v>2.4750000000000002E-3</v>
      </c>
      <c r="AD186" s="7">
        <v>2.5333333333333332E-3</v>
      </c>
      <c r="AE186" s="7">
        <f>AC186 - AD186</f>
        <v>-5.833333333333298E-5</v>
      </c>
      <c r="AF186" s="7">
        <v>2.4750000000000002E-3</v>
      </c>
      <c r="AG186" s="7">
        <v>2.5333333333333332E-3</v>
      </c>
      <c r="AH186" s="7">
        <f>AF186 - AG186</f>
        <v>-5.833333333333298E-5</v>
      </c>
      <c r="AI186" s="7">
        <v>2.4750000000000002E-3</v>
      </c>
      <c r="AJ186" s="7">
        <v>2.5333333333333332E-3</v>
      </c>
      <c r="AK186" s="7">
        <f>AI186 - AJ186</f>
        <v>-5.833333333333298E-5</v>
      </c>
      <c r="AL186" s="7">
        <v>2.4750000000000002E-3</v>
      </c>
      <c r="AM186" s="7">
        <v>2.5333333333333332E-3</v>
      </c>
      <c r="AN186" s="7">
        <f>AL186 - AM186</f>
        <v>-5.833333333333298E-5</v>
      </c>
      <c r="AO186" s="7">
        <v>2.4750000000000002E-3</v>
      </c>
      <c r="AP186" s="7">
        <v>2.5333333333333332E-3</v>
      </c>
      <c r="AQ186" s="7">
        <f>AO186 - AP186</f>
        <v>-5.833333333333298E-5</v>
      </c>
      <c r="AR186" s="7">
        <v>2.4750000000000002E-3</v>
      </c>
      <c r="AS186" s="7">
        <v>2.5333333333333332E-3</v>
      </c>
      <c r="AT186" s="7">
        <f>AR186 - AS186</f>
        <v>-5.833333333333298E-5</v>
      </c>
      <c r="AU186" s="7">
        <v>2.4750000000000002E-3</v>
      </c>
      <c r="AV186" s="7">
        <v>2.5333333333333332E-3</v>
      </c>
      <c r="AW186" s="7">
        <f>AU186 - AV186</f>
        <v>-5.833333333333298E-5</v>
      </c>
      <c r="AX186" s="7">
        <v>2.4750000000000002E-3</v>
      </c>
      <c r="AY186" s="7">
        <v>2.5333333333333332E-3</v>
      </c>
      <c r="AZ186" s="7">
        <f>AX186 - AY186</f>
        <v>-5.833333333333298E-5</v>
      </c>
      <c r="BA186" s="7">
        <v>2.4750000000000002E-3</v>
      </c>
      <c r="BB186" s="7">
        <v>2.5333333333333332E-3</v>
      </c>
      <c r="BC186" s="7">
        <f>BA186 - BB186</f>
        <v>-5.833333333333298E-5</v>
      </c>
      <c r="BD186" s="7">
        <v>2.4750000000000002E-3</v>
      </c>
      <c r="BE186" s="7">
        <v>2.5333333333333332E-3</v>
      </c>
      <c r="BF186" s="7">
        <f>BD186 - BE186</f>
        <v>-5.833333333333298E-5</v>
      </c>
      <c r="BG186" s="7">
        <v>2.4750000000000002E-3</v>
      </c>
      <c r="BH186" s="7">
        <v>2.5333333333333332E-3</v>
      </c>
      <c r="BI186" s="7">
        <f>BG186 - BH186</f>
        <v>-5.833333333333298E-5</v>
      </c>
      <c r="BJ186" s="7">
        <v>2.4750000000000002E-3</v>
      </c>
      <c r="BK186" s="7">
        <v>2.5333333333333332E-3</v>
      </c>
      <c r="BL186" s="7">
        <f>BJ186 - BK186</f>
        <v>-5.833333333333298E-5</v>
      </c>
      <c r="BM186" s="7">
        <v>2.4750000000000002E-3</v>
      </c>
      <c r="BN186" s="7">
        <v>2.5333333333333332E-3</v>
      </c>
      <c r="BO186" s="7">
        <f>BM186 - BN186</f>
        <v>-5.833333333333298E-5</v>
      </c>
      <c r="BP186" s="7">
        <v>2.4750000000000002E-3</v>
      </c>
      <c r="BQ186" s="7">
        <v>2.5333333333333332E-3</v>
      </c>
      <c r="BR186" s="7">
        <f>BP186 - BQ186</f>
        <v>-5.833333333333298E-5</v>
      </c>
      <c r="BS186" s="7">
        <v>2.4750000000000002E-3</v>
      </c>
      <c r="BT186" s="7">
        <v>2.5333333333333332E-3</v>
      </c>
      <c r="BU186" s="7">
        <f>BS186 - BT186</f>
        <v>-5.833333333333298E-5</v>
      </c>
      <c r="BV186" s="7">
        <v>2.4750000000000002E-3</v>
      </c>
      <c r="BW186" s="7">
        <v>2.5333333333333332E-3</v>
      </c>
      <c r="BX186" s="7">
        <f>BV186 - BW186</f>
        <v>-5.833333333333298E-5</v>
      </c>
      <c r="BY186" s="7">
        <v>2.4750000000000002E-3</v>
      </c>
      <c r="BZ186" s="7">
        <v>2.5333333333333332E-3</v>
      </c>
      <c r="CA186" s="7">
        <f>BY186 - BZ186</f>
        <v>-5.833333333333298E-5</v>
      </c>
    </row>
    <row r="187" spans="1:79" hidden="1" outlineLevel="1" x14ac:dyDescent="0.25"/>
    <row r="188" spans="1:79" hidden="1" outlineLevel="1" x14ac:dyDescent="0.25">
      <c r="A188" s="8" t="s">
        <v>164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</row>
    <row r="189" spans="1:79" hidden="1" outlineLevel="1" x14ac:dyDescent="0.25">
      <c r="A189" s="49" t="s">
        <v>148</v>
      </c>
      <c r="B189" s="7">
        <v>3.5833333333333329E-3</v>
      </c>
      <c r="C189" s="7">
        <v>1.5808333333333334E-3</v>
      </c>
      <c r="D189" s="7">
        <f>B189 - C189</f>
        <v>2.0024999999999995E-3</v>
      </c>
      <c r="E189" s="7">
        <v>3.5833333333333329E-3</v>
      </c>
      <c r="F189" s="7">
        <v>1.5808333333333334E-3</v>
      </c>
      <c r="G189" s="7">
        <f>E189 - F189</f>
        <v>2.0024999999999995E-3</v>
      </c>
      <c r="H189" s="7">
        <v>3.5833333333333329E-3</v>
      </c>
      <c r="I189" s="7">
        <v>1.5808333333333334E-3</v>
      </c>
      <c r="J189" s="7">
        <f>H189 - I189</f>
        <v>2.0024999999999995E-3</v>
      </c>
      <c r="K189" s="7">
        <v>3.5833333333333329E-3</v>
      </c>
      <c r="L189" s="7">
        <v>1.5808333333333334E-3</v>
      </c>
      <c r="M189" s="7">
        <f>K189 - L189</f>
        <v>2.0024999999999995E-3</v>
      </c>
      <c r="N189" s="7">
        <v>3.5833333333333329E-3</v>
      </c>
      <c r="O189" s="7">
        <v>1.5808333333333334E-3</v>
      </c>
      <c r="P189" s="7">
        <f>N189 - O189</f>
        <v>2.0024999999999995E-3</v>
      </c>
      <c r="Q189" s="7">
        <v>3.5833333333333329E-3</v>
      </c>
      <c r="R189" s="7">
        <v>1.5808333333333334E-3</v>
      </c>
      <c r="S189" s="7">
        <f>Q189 - R189</f>
        <v>2.0024999999999995E-3</v>
      </c>
      <c r="T189" s="7">
        <v>3.5833333333333329E-3</v>
      </c>
      <c r="U189" s="7">
        <v>1.5808333333333334E-3</v>
      </c>
      <c r="V189" s="7">
        <f>T189 - U189</f>
        <v>2.0024999999999995E-3</v>
      </c>
      <c r="W189" s="7">
        <v>3.5833333333333329E-3</v>
      </c>
      <c r="X189" s="7">
        <v>1.5808333333333334E-3</v>
      </c>
      <c r="Y189" s="7">
        <f>W189 - X189</f>
        <v>2.0024999999999995E-3</v>
      </c>
      <c r="Z189" s="7">
        <v>3.5833333333333329E-3</v>
      </c>
      <c r="AA189" s="7">
        <v>1.5808333333333334E-3</v>
      </c>
      <c r="AB189" s="7">
        <f>Z189 - AA189</f>
        <v>2.0024999999999995E-3</v>
      </c>
      <c r="AC189" s="7">
        <v>3.5833333333333329E-3</v>
      </c>
      <c r="AD189" s="7">
        <v>1.5808333333333334E-3</v>
      </c>
      <c r="AE189" s="7">
        <f>AC189 - AD189</f>
        <v>2.0024999999999995E-3</v>
      </c>
      <c r="AF189" s="7">
        <v>3.5833333333333329E-3</v>
      </c>
      <c r="AG189" s="7">
        <v>1.5808333333333334E-3</v>
      </c>
      <c r="AH189" s="7">
        <f>AF189 - AG189</f>
        <v>2.0024999999999995E-3</v>
      </c>
      <c r="AI189" s="7">
        <v>3.5833333333333329E-3</v>
      </c>
      <c r="AJ189" s="7">
        <v>1.5808333333333334E-3</v>
      </c>
      <c r="AK189" s="7">
        <f>AI189 - AJ189</f>
        <v>2.0024999999999995E-3</v>
      </c>
      <c r="AL189" s="7">
        <v>3.5833333333333329E-3</v>
      </c>
      <c r="AM189" s="7">
        <v>1.5808333333333334E-3</v>
      </c>
      <c r="AN189" s="7">
        <f>AL189 - AM189</f>
        <v>2.0024999999999995E-3</v>
      </c>
      <c r="AO189" s="7">
        <v>3.5833333333333329E-3</v>
      </c>
      <c r="AP189" s="7">
        <v>1.5808333333333334E-3</v>
      </c>
      <c r="AQ189" s="7">
        <f>AO189 - AP189</f>
        <v>2.0024999999999995E-3</v>
      </c>
      <c r="AR189" s="7">
        <v>3.5833333333333329E-3</v>
      </c>
      <c r="AS189" s="7">
        <v>1.5808333333333334E-3</v>
      </c>
      <c r="AT189" s="7">
        <f>AR189 - AS189</f>
        <v>2.0024999999999995E-3</v>
      </c>
      <c r="AU189" s="7">
        <v>3.5833333333333329E-3</v>
      </c>
      <c r="AV189" s="7">
        <v>1.5808333333333334E-3</v>
      </c>
      <c r="AW189" s="7">
        <f>AU189 - AV189</f>
        <v>2.0024999999999995E-3</v>
      </c>
      <c r="AX189" s="7">
        <v>3.5833333333333329E-3</v>
      </c>
      <c r="AY189" s="7">
        <v>1.5808333333333334E-3</v>
      </c>
      <c r="AZ189" s="7">
        <f>AX189 - AY189</f>
        <v>2.0024999999999995E-3</v>
      </c>
      <c r="BA189" s="7">
        <v>3.5833333333333329E-3</v>
      </c>
      <c r="BB189" s="7">
        <v>1.5808333333333334E-3</v>
      </c>
      <c r="BC189" s="7">
        <f>BA189 - BB189</f>
        <v>2.0024999999999995E-3</v>
      </c>
      <c r="BD189" s="7">
        <v>3.5833333333333329E-3</v>
      </c>
      <c r="BE189" s="7">
        <v>1.5808333333333334E-3</v>
      </c>
      <c r="BF189" s="7">
        <f>BD189 - BE189</f>
        <v>2.0024999999999995E-3</v>
      </c>
      <c r="BG189" s="7">
        <v>3.5833333333333329E-3</v>
      </c>
      <c r="BH189" s="7">
        <v>1.5808333333333334E-3</v>
      </c>
      <c r="BI189" s="7">
        <f>BG189 - BH189</f>
        <v>2.0024999999999995E-3</v>
      </c>
      <c r="BJ189" s="7">
        <v>3.5833333333333329E-3</v>
      </c>
      <c r="BK189" s="7">
        <v>1.5808333333333334E-3</v>
      </c>
      <c r="BL189" s="7">
        <f>BJ189 - BK189</f>
        <v>2.0024999999999995E-3</v>
      </c>
      <c r="BM189" s="7">
        <v>3.5833333333333329E-3</v>
      </c>
      <c r="BN189" s="7">
        <v>1.5808333333333334E-3</v>
      </c>
      <c r="BO189" s="7">
        <f>BM189 - BN189</f>
        <v>2.0024999999999995E-3</v>
      </c>
      <c r="BP189" s="7">
        <v>3.5833333333333329E-3</v>
      </c>
      <c r="BQ189" s="7">
        <v>1.5808333333333334E-3</v>
      </c>
      <c r="BR189" s="7">
        <f>BP189 - BQ189</f>
        <v>2.0024999999999995E-3</v>
      </c>
      <c r="BS189" s="7">
        <v>3.5833333333333329E-3</v>
      </c>
      <c r="BT189" s="7">
        <v>1.5808333333333334E-3</v>
      </c>
      <c r="BU189" s="7">
        <f>BS189 - BT189</f>
        <v>2.0024999999999995E-3</v>
      </c>
      <c r="BV189" s="7">
        <v>3.5833333333333329E-3</v>
      </c>
      <c r="BW189" s="7">
        <v>1.5808333333333334E-3</v>
      </c>
      <c r="BX189" s="7">
        <f>BV189 - BW189</f>
        <v>2.0024999999999995E-3</v>
      </c>
      <c r="BY189" s="7">
        <v>3.5833333333333329E-3</v>
      </c>
      <c r="BZ189" s="7">
        <v>1.5808333333333334E-3</v>
      </c>
      <c r="CA189" s="7">
        <f>BY189 - BZ189</f>
        <v>2.0024999999999995E-3</v>
      </c>
    </row>
    <row r="190" spans="1:79" hidden="1" outlineLevel="1" x14ac:dyDescent="0.25">
      <c r="A190" s="49" t="s">
        <v>29</v>
      </c>
      <c r="B190" s="7">
        <v>2.175296471065935</v>
      </c>
      <c r="C190" s="7">
        <v>1.9729433109667789</v>
      </c>
      <c r="D190" s="7">
        <f>B190 - C190</f>
        <v>0.20235316009915616</v>
      </c>
      <c r="E190" s="7">
        <v>2.175296471065935</v>
      </c>
      <c r="F190" s="7">
        <v>1.9729433109667789</v>
      </c>
      <c r="G190" s="7">
        <f>E190 - F190</f>
        <v>0.20235316009915616</v>
      </c>
      <c r="H190" s="7">
        <v>2.175296471065935</v>
      </c>
      <c r="I190" s="7">
        <v>1.9729433109667789</v>
      </c>
      <c r="J190" s="7">
        <f>H190 - I190</f>
        <v>0.20235316009915616</v>
      </c>
      <c r="K190" s="7">
        <v>2.175296471065935</v>
      </c>
      <c r="L190" s="7">
        <v>1.9729433109667789</v>
      </c>
      <c r="M190" s="7">
        <f>K190 - L190</f>
        <v>0.20235316009915616</v>
      </c>
      <c r="N190" s="7">
        <v>2.175296471065935</v>
      </c>
      <c r="O190" s="7">
        <v>1.9729433109667789</v>
      </c>
      <c r="P190" s="7">
        <f>N190 - O190</f>
        <v>0.20235316009915616</v>
      </c>
      <c r="Q190" s="7">
        <v>2.175296471065935</v>
      </c>
      <c r="R190" s="7">
        <v>1.9729433109667789</v>
      </c>
      <c r="S190" s="7">
        <f>Q190 - R190</f>
        <v>0.20235316009915616</v>
      </c>
      <c r="T190" s="7">
        <v>2.175296471065935</v>
      </c>
      <c r="U190" s="7">
        <v>1.9729433109667789</v>
      </c>
      <c r="V190" s="7">
        <f>T190 - U190</f>
        <v>0.20235316009915616</v>
      </c>
      <c r="W190" s="7">
        <v>2.175296471065935</v>
      </c>
      <c r="X190" s="7">
        <v>1.9729433109667789</v>
      </c>
      <c r="Y190" s="7">
        <f>W190 - X190</f>
        <v>0.20235316009915616</v>
      </c>
      <c r="Z190" s="7">
        <v>2.175296471065935</v>
      </c>
      <c r="AA190" s="7">
        <v>1.9729433109667789</v>
      </c>
      <c r="AB190" s="7">
        <f>Z190 - AA190</f>
        <v>0.20235316009915616</v>
      </c>
      <c r="AC190" s="7">
        <v>2.175296471065935</v>
      </c>
      <c r="AD190" s="7">
        <v>1.9729433109667789</v>
      </c>
      <c r="AE190" s="7">
        <f>AC190 - AD190</f>
        <v>0.20235316009915616</v>
      </c>
      <c r="AF190" s="7">
        <v>2.175296471065935</v>
      </c>
      <c r="AG190" s="7">
        <v>1.9729433109667789</v>
      </c>
      <c r="AH190" s="7">
        <f>AF190 - AG190</f>
        <v>0.20235316009915616</v>
      </c>
      <c r="AI190" s="7">
        <v>2.175296471065935</v>
      </c>
      <c r="AJ190" s="7">
        <v>1.9729433109667789</v>
      </c>
      <c r="AK190" s="7">
        <f>AI190 - AJ190</f>
        <v>0.20235316009915616</v>
      </c>
      <c r="AL190" s="7">
        <v>26.103557652791213</v>
      </c>
      <c r="AM190" s="7">
        <v>23.675319731601348</v>
      </c>
      <c r="AN190" s="7">
        <f>AL190 - AM190</f>
        <v>2.428237921189865</v>
      </c>
      <c r="AO190" s="7">
        <v>2.175296471065935</v>
      </c>
      <c r="AP190" s="7">
        <v>1.9729433109667789</v>
      </c>
      <c r="AQ190" s="7">
        <f>AO190 - AP190</f>
        <v>0.20235316009915616</v>
      </c>
      <c r="AR190" s="7">
        <v>2.175296471065935</v>
      </c>
      <c r="AS190" s="7">
        <v>1.9729433109667789</v>
      </c>
      <c r="AT190" s="7">
        <f>AR190 - AS190</f>
        <v>0.20235316009915616</v>
      </c>
      <c r="AU190" s="7">
        <v>2.175296471065935</v>
      </c>
      <c r="AV190" s="7">
        <v>1.9729433109667789</v>
      </c>
      <c r="AW190" s="7">
        <f>AU190 - AV190</f>
        <v>0.20235316009915616</v>
      </c>
      <c r="AX190" s="7">
        <v>2.175296471065935</v>
      </c>
      <c r="AY190" s="7">
        <v>1.9729433109667789</v>
      </c>
      <c r="AZ190" s="7">
        <f>AX190 - AY190</f>
        <v>0.20235316009915616</v>
      </c>
      <c r="BA190" s="7">
        <v>2.175296471065935</v>
      </c>
      <c r="BB190" s="7">
        <v>1.9729433109667789</v>
      </c>
      <c r="BC190" s="7">
        <f>BA190 - BB190</f>
        <v>0.20235316009915616</v>
      </c>
      <c r="BD190" s="7">
        <v>2.175296471065935</v>
      </c>
      <c r="BE190" s="7">
        <v>1.9729433109667789</v>
      </c>
      <c r="BF190" s="7">
        <f>BD190 - BE190</f>
        <v>0.20235316009915616</v>
      </c>
      <c r="BG190" s="7">
        <v>2.175296471065935</v>
      </c>
      <c r="BH190" s="7">
        <v>1.9729433109667789</v>
      </c>
      <c r="BI190" s="7">
        <f>BG190 - BH190</f>
        <v>0.20235316009915616</v>
      </c>
      <c r="BJ190" s="7">
        <v>2.175296471065935</v>
      </c>
      <c r="BK190" s="7">
        <v>1.9729433109667789</v>
      </c>
      <c r="BL190" s="7">
        <f>BJ190 - BK190</f>
        <v>0.20235316009915616</v>
      </c>
      <c r="BM190" s="7">
        <v>2.175296471065935</v>
      </c>
      <c r="BN190" s="7">
        <v>1.9729433109667789</v>
      </c>
      <c r="BO190" s="7">
        <f>BM190 - BN190</f>
        <v>0.20235316009915616</v>
      </c>
      <c r="BP190" s="7">
        <v>2.175296471065935</v>
      </c>
      <c r="BQ190" s="7">
        <v>1.9729433109667789</v>
      </c>
      <c r="BR190" s="7">
        <f>BP190 - BQ190</f>
        <v>0.20235316009915616</v>
      </c>
      <c r="BS190" s="7">
        <v>2.175296471065935</v>
      </c>
      <c r="BT190" s="7">
        <v>1.9729433109667789</v>
      </c>
      <c r="BU190" s="7">
        <f>BS190 - BT190</f>
        <v>0.20235316009915616</v>
      </c>
      <c r="BV190" s="7">
        <v>2.175296471065935</v>
      </c>
      <c r="BW190" s="7">
        <v>1.9729433109667789</v>
      </c>
      <c r="BX190" s="7">
        <f>BV190 - BW190</f>
        <v>0.20235316009915616</v>
      </c>
      <c r="BY190" s="7">
        <v>26.103557652791213</v>
      </c>
      <c r="BZ190" s="7">
        <v>23.675319731601348</v>
      </c>
      <c r="CA190" s="7">
        <f>BY190 - BZ190</f>
        <v>2.428237921189865</v>
      </c>
    </row>
    <row r="191" spans="1:79" hidden="1" outlineLevel="1" x14ac:dyDescent="0.25">
      <c r="A191" s="49" t="s">
        <v>151</v>
      </c>
      <c r="B191" s="7">
        <v>607.05948029747037</v>
      </c>
      <c r="C191" s="7">
        <v>607.05948029747037</v>
      </c>
      <c r="D191" s="7">
        <f>B191 - C191</f>
        <v>0</v>
      </c>
      <c r="E191" s="7">
        <v>607.05948029747037</v>
      </c>
      <c r="F191" s="7">
        <v>607.05948029747037</v>
      </c>
      <c r="G191" s="7">
        <f>E191 - F191</f>
        <v>0</v>
      </c>
      <c r="H191" s="7">
        <v>607.05948029747037</v>
      </c>
      <c r="I191" s="7">
        <v>607.05948029747037</v>
      </c>
      <c r="J191" s="7">
        <f>H191 - I191</f>
        <v>0</v>
      </c>
      <c r="K191" s="7">
        <v>607.05948029747037</v>
      </c>
      <c r="L191" s="7">
        <v>607.05948029747037</v>
      </c>
      <c r="M191" s="7">
        <f>K191 - L191</f>
        <v>0</v>
      </c>
      <c r="N191" s="7">
        <v>607.05948029747037</v>
      </c>
      <c r="O191" s="7">
        <v>607.05948029747037</v>
      </c>
      <c r="P191" s="7">
        <f>N191 - O191</f>
        <v>0</v>
      </c>
      <c r="Q191" s="7">
        <v>607.05948029747037</v>
      </c>
      <c r="R191" s="7">
        <v>607.05948029747037</v>
      </c>
      <c r="S191" s="7">
        <f>Q191 - R191</f>
        <v>0</v>
      </c>
      <c r="T191" s="7">
        <v>607.05948029747037</v>
      </c>
      <c r="U191" s="7">
        <v>607.05948029747037</v>
      </c>
      <c r="V191" s="7">
        <f>T191 - U191</f>
        <v>0</v>
      </c>
      <c r="W191" s="7">
        <v>607.05948029747037</v>
      </c>
      <c r="X191" s="7">
        <v>607.05948029747037</v>
      </c>
      <c r="Y191" s="7">
        <f>W191 - X191</f>
        <v>0</v>
      </c>
      <c r="Z191" s="7">
        <v>607.05948029747037</v>
      </c>
      <c r="AA191" s="7">
        <v>607.05948029747037</v>
      </c>
      <c r="AB191" s="7">
        <f>Z191 - AA191</f>
        <v>0</v>
      </c>
      <c r="AC191" s="7">
        <v>607.05948029747037</v>
      </c>
      <c r="AD191" s="7">
        <v>607.05948029747037</v>
      </c>
      <c r="AE191" s="7">
        <f>AC191 - AD191</f>
        <v>0</v>
      </c>
      <c r="AF191" s="7">
        <v>607.05948029747037</v>
      </c>
      <c r="AG191" s="7">
        <v>607.05948029747037</v>
      </c>
      <c r="AH191" s="7">
        <f>AF191 - AG191</f>
        <v>0</v>
      </c>
      <c r="AI191" s="7">
        <v>607.05948029747037</v>
      </c>
      <c r="AJ191" s="7">
        <v>607.05948029747037</v>
      </c>
      <c r="AK191" s="7">
        <f>AI191 - AJ191</f>
        <v>0</v>
      </c>
      <c r="AL191" s="7">
        <v>607.05948029747037</v>
      </c>
      <c r="AM191" s="7">
        <v>607.05948029747037</v>
      </c>
      <c r="AN191" s="7">
        <f>AL191 - AM191</f>
        <v>0</v>
      </c>
      <c r="AO191" s="7">
        <v>607.05948029747037</v>
      </c>
      <c r="AP191" s="7">
        <v>607.05948029747037</v>
      </c>
      <c r="AQ191" s="7">
        <f>AO191 - AP191</f>
        <v>0</v>
      </c>
      <c r="AR191" s="7">
        <v>607.05948029747037</v>
      </c>
      <c r="AS191" s="7">
        <v>607.05948029747037</v>
      </c>
      <c r="AT191" s="7">
        <f>AR191 - AS191</f>
        <v>0</v>
      </c>
      <c r="AU191" s="7">
        <v>607.05948029747037</v>
      </c>
      <c r="AV191" s="7">
        <v>607.05948029747037</v>
      </c>
      <c r="AW191" s="7">
        <f>AU191 - AV191</f>
        <v>0</v>
      </c>
      <c r="AX191" s="7">
        <v>607.05948029747037</v>
      </c>
      <c r="AY191" s="7">
        <v>607.05948029747037</v>
      </c>
      <c r="AZ191" s="7">
        <f>AX191 - AY191</f>
        <v>0</v>
      </c>
      <c r="BA191" s="7">
        <v>607.05948029747037</v>
      </c>
      <c r="BB191" s="7">
        <v>607.05948029747037</v>
      </c>
      <c r="BC191" s="7">
        <f>BA191 - BB191</f>
        <v>0</v>
      </c>
      <c r="BD191" s="7">
        <v>607.05948029747037</v>
      </c>
      <c r="BE191" s="7">
        <v>607.05948029747037</v>
      </c>
      <c r="BF191" s="7">
        <f>BD191 - BE191</f>
        <v>0</v>
      </c>
      <c r="BG191" s="7">
        <v>607.05948029747037</v>
      </c>
      <c r="BH191" s="7">
        <v>607.05948029747037</v>
      </c>
      <c r="BI191" s="7">
        <f>BG191 - BH191</f>
        <v>0</v>
      </c>
      <c r="BJ191" s="7">
        <v>607.05948029747037</v>
      </c>
      <c r="BK191" s="7">
        <v>607.05948029747037</v>
      </c>
      <c r="BL191" s="7">
        <f>BJ191 - BK191</f>
        <v>0</v>
      </c>
      <c r="BM191" s="7">
        <v>607.05948029747037</v>
      </c>
      <c r="BN191" s="7">
        <v>607.05948029747037</v>
      </c>
      <c r="BO191" s="7">
        <f>BM191 - BN191</f>
        <v>0</v>
      </c>
      <c r="BP191" s="7">
        <v>607.05948029747037</v>
      </c>
      <c r="BQ191" s="7">
        <v>607.05948029747037</v>
      </c>
      <c r="BR191" s="7">
        <f>BP191 - BQ191</f>
        <v>0</v>
      </c>
      <c r="BS191" s="7">
        <v>607.05948029747037</v>
      </c>
      <c r="BT191" s="7">
        <v>607.05948029747037</v>
      </c>
      <c r="BU191" s="7">
        <f>BS191 - BT191</f>
        <v>0</v>
      </c>
      <c r="BV191" s="7">
        <v>607.05948029747037</v>
      </c>
      <c r="BW191" s="7">
        <v>607.05948029747037</v>
      </c>
      <c r="BX191" s="7">
        <f>BV191 - BW191</f>
        <v>0</v>
      </c>
      <c r="BY191" s="7">
        <v>607.05948029747037</v>
      </c>
      <c r="BZ191" s="7">
        <v>607.05948029747037</v>
      </c>
      <c r="CA191" s="7">
        <f>BY191 - BZ191</f>
        <v>0</v>
      </c>
    </row>
    <row r="192" spans="1:79" hidden="1" outlineLevel="1" x14ac:dyDescent="0.25">
      <c r="A192" s="49" t="s">
        <v>152</v>
      </c>
      <c r="B192" s="7">
        <v>638.83944613556787</v>
      </c>
      <c r="C192" s="7">
        <v>638.6370929754687</v>
      </c>
      <c r="D192" s="7">
        <f>B192 - C192</f>
        <v>0.2023531600991646</v>
      </c>
      <c r="E192" s="7">
        <v>641.01474260663394</v>
      </c>
      <c r="F192" s="7">
        <v>640.61003628643562</v>
      </c>
      <c r="G192" s="7">
        <f>E192 - F192</f>
        <v>0.40470632019832919</v>
      </c>
      <c r="H192" s="7">
        <v>643.19003907769979</v>
      </c>
      <c r="I192" s="7">
        <v>642.5829795974023</v>
      </c>
      <c r="J192" s="7">
        <f>H192 - I192</f>
        <v>0.60705948029749379</v>
      </c>
      <c r="K192" s="7">
        <v>645.36533554876587</v>
      </c>
      <c r="L192" s="7">
        <v>644.55592290836921</v>
      </c>
      <c r="M192" s="7">
        <f>K192 - L192</f>
        <v>0.80941264039665839</v>
      </c>
      <c r="N192" s="7">
        <v>647.54063201983172</v>
      </c>
      <c r="O192" s="7">
        <v>646.5288662193359</v>
      </c>
      <c r="P192" s="7">
        <f>N192 - O192</f>
        <v>1.011765800495823</v>
      </c>
      <c r="Q192" s="7">
        <v>649.7159284908978</v>
      </c>
      <c r="R192" s="7">
        <v>648.50180953030281</v>
      </c>
      <c r="S192" s="7">
        <f>Q192 - R192</f>
        <v>1.2141189605949876</v>
      </c>
      <c r="T192" s="7">
        <v>651.89122496196364</v>
      </c>
      <c r="U192" s="7">
        <v>650.47475284126949</v>
      </c>
      <c r="V192" s="7">
        <f>T192 - U192</f>
        <v>1.4164721206941522</v>
      </c>
      <c r="W192" s="7">
        <v>654.06652143302972</v>
      </c>
      <c r="X192" s="7">
        <v>652.4476961522364</v>
      </c>
      <c r="Y192" s="7">
        <f>W192 - X192</f>
        <v>1.6188252807933168</v>
      </c>
      <c r="Z192" s="7">
        <v>656.24181790409557</v>
      </c>
      <c r="AA192" s="7">
        <v>654.42063946320309</v>
      </c>
      <c r="AB192" s="7">
        <f>Z192 - AA192</f>
        <v>1.8211784408924814</v>
      </c>
      <c r="AC192" s="7">
        <v>658.41711437516165</v>
      </c>
      <c r="AD192" s="7">
        <v>656.39358277417</v>
      </c>
      <c r="AE192" s="7">
        <f>AC192 - AD192</f>
        <v>2.023531600991646</v>
      </c>
      <c r="AF192" s="7">
        <v>660.59241084622749</v>
      </c>
      <c r="AG192" s="7">
        <v>658.36652608513668</v>
      </c>
      <c r="AH192" s="7">
        <f>AF192 - AG192</f>
        <v>2.2258847610908106</v>
      </c>
      <c r="AI192" s="7">
        <v>662.76770731729357</v>
      </c>
      <c r="AJ192" s="7">
        <v>660.3394693961036</v>
      </c>
      <c r="AK192" s="7">
        <f>AI192 - AJ192</f>
        <v>2.4282379211899752</v>
      </c>
      <c r="AL192" s="7">
        <v>662.76770731729357</v>
      </c>
      <c r="AM192" s="7">
        <v>660.3394693961036</v>
      </c>
      <c r="AN192" s="7">
        <f>AL192 - AM192</f>
        <v>2.4282379211899752</v>
      </c>
      <c r="AO192" s="7">
        <v>664.94300378835942</v>
      </c>
      <c r="AP192" s="7">
        <v>662.31241270707028</v>
      </c>
      <c r="AQ192" s="7">
        <f>AO192 - AP192</f>
        <v>2.6305910812891398</v>
      </c>
      <c r="AR192" s="7">
        <v>667.1183002594255</v>
      </c>
      <c r="AS192" s="7">
        <v>664.28535601803719</v>
      </c>
      <c r="AT192" s="7">
        <f>AR192 - AS192</f>
        <v>2.8329442413883044</v>
      </c>
      <c r="AU192" s="7">
        <v>669.29359673049134</v>
      </c>
      <c r="AV192" s="7">
        <v>666.25829932900388</v>
      </c>
      <c r="AW192" s="7">
        <f>AU192 - AV192</f>
        <v>3.035297401487469</v>
      </c>
      <c r="AX192" s="7">
        <v>671.46889320155742</v>
      </c>
      <c r="AY192" s="7">
        <v>668.23124263997079</v>
      </c>
      <c r="AZ192" s="7">
        <f>AX192 - AY192</f>
        <v>3.2376505615866336</v>
      </c>
      <c r="BA192" s="7">
        <v>673.64418967262327</v>
      </c>
      <c r="BB192" s="7">
        <v>670.20418595093747</v>
      </c>
      <c r="BC192" s="7">
        <f>BA192 - BB192</f>
        <v>3.4400037216857982</v>
      </c>
      <c r="BD192" s="7">
        <v>675.81948614368935</v>
      </c>
      <c r="BE192" s="7">
        <v>672.17712926190438</v>
      </c>
      <c r="BF192" s="7">
        <f>BD192 - BE192</f>
        <v>3.6423568817849628</v>
      </c>
      <c r="BG192" s="7">
        <v>677.9947826147552</v>
      </c>
      <c r="BH192" s="7">
        <v>674.15007257287107</v>
      </c>
      <c r="BI192" s="7">
        <f>BG192 - BH192</f>
        <v>3.8447100418841273</v>
      </c>
      <c r="BJ192" s="7">
        <v>680.17007908582127</v>
      </c>
      <c r="BK192" s="7">
        <v>676.12301588383798</v>
      </c>
      <c r="BL192" s="7">
        <f>BJ192 - BK192</f>
        <v>4.0470632019832919</v>
      </c>
      <c r="BM192" s="7">
        <v>682.34537555688712</v>
      </c>
      <c r="BN192" s="7">
        <v>678.09595919480466</v>
      </c>
      <c r="BO192" s="7">
        <f>BM192 - BN192</f>
        <v>4.2494163620824565</v>
      </c>
      <c r="BP192" s="7">
        <v>684.5206720279532</v>
      </c>
      <c r="BQ192" s="7">
        <v>680.06890250577158</v>
      </c>
      <c r="BR192" s="7">
        <f>BP192 - BQ192</f>
        <v>4.4517695221816211</v>
      </c>
      <c r="BS192" s="7">
        <v>686.69596849901905</v>
      </c>
      <c r="BT192" s="7">
        <v>682.04184581673826</v>
      </c>
      <c r="BU192" s="7">
        <f>BS192 - BT192</f>
        <v>4.6541226822807857</v>
      </c>
      <c r="BV192" s="7">
        <v>688.87126497008512</v>
      </c>
      <c r="BW192" s="7">
        <v>684.01478912770517</v>
      </c>
      <c r="BX192" s="7">
        <f>BV192 - BW192</f>
        <v>4.8564758423799503</v>
      </c>
      <c r="BY192" s="7">
        <v>688.87126497008512</v>
      </c>
      <c r="BZ192" s="7">
        <v>684.01478912770517</v>
      </c>
      <c r="CA192" s="7">
        <f>BY192 - BZ192</f>
        <v>4.8564758423799503</v>
      </c>
    </row>
    <row r="193" spans="1:79" hidden="1" outlineLevel="1" x14ac:dyDescent="0.25">
      <c r="A193" s="49" t="s">
        <v>153</v>
      </c>
      <c r="B193" s="7">
        <v>0</v>
      </c>
      <c r="C193" s="7">
        <v>0</v>
      </c>
      <c r="D193" s="7">
        <f>B193 - C193</f>
        <v>0</v>
      </c>
      <c r="E193" s="7">
        <v>0</v>
      </c>
      <c r="F193" s="7">
        <v>0</v>
      </c>
      <c r="G193" s="7">
        <f>E193 - F193</f>
        <v>0</v>
      </c>
      <c r="H193" s="7">
        <v>0</v>
      </c>
      <c r="I193" s="7">
        <v>0</v>
      </c>
      <c r="J193" s="7">
        <f>H193 - I193</f>
        <v>0</v>
      </c>
      <c r="K193" s="7">
        <v>0</v>
      </c>
      <c r="L193" s="7">
        <v>0</v>
      </c>
      <c r="M193" s="7">
        <f>K193 - L193</f>
        <v>0</v>
      </c>
      <c r="N193" s="7">
        <v>0</v>
      </c>
      <c r="O193" s="7">
        <v>0</v>
      </c>
      <c r="P193" s="7">
        <f>N193 - O193</f>
        <v>0</v>
      </c>
      <c r="Q193" s="7">
        <v>0</v>
      </c>
      <c r="R193" s="7">
        <v>0</v>
      </c>
      <c r="S193" s="7">
        <f>Q193 - R193</f>
        <v>0</v>
      </c>
      <c r="T193" s="7">
        <v>0</v>
      </c>
      <c r="U193" s="7">
        <v>0</v>
      </c>
      <c r="V193" s="7">
        <f>T193 - U193</f>
        <v>0</v>
      </c>
      <c r="W193" s="7">
        <v>0</v>
      </c>
      <c r="X193" s="7">
        <v>0</v>
      </c>
      <c r="Y193" s="7">
        <f>W193 - X193</f>
        <v>0</v>
      </c>
      <c r="Z193" s="7">
        <v>0</v>
      </c>
      <c r="AA193" s="7">
        <v>0</v>
      </c>
      <c r="AB193" s="7">
        <f>Z193 - AA193</f>
        <v>0</v>
      </c>
      <c r="AC193" s="7">
        <v>0</v>
      </c>
      <c r="AD193" s="7">
        <v>0</v>
      </c>
      <c r="AE193" s="7">
        <f>AC193 - AD193</f>
        <v>0</v>
      </c>
      <c r="AF193" s="7">
        <v>0</v>
      </c>
      <c r="AG193" s="7">
        <v>0</v>
      </c>
      <c r="AH193" s="7">
        <f>AF193 - AG193</f>
        <v>0</v>
      </c>
      <c r="AI193" s="7">
        <v>0</v>
      </c>
      <c r="AJ193" s="7">
        <v>0</v>
      </c>
      <c r="AK193" s="7">
        <f>AI193 - AJ193</f>
        <v>0</v>
      </c>
      <c r="AL193" s="7">
        <v>0</v>
      </c>
      <c r="AM193" s="7">
        <v>0</v>
      </c>
      <c r="AN193" s="7">
        <f>AL193 - AM193</f>
        <v>0</v>
      </c>
      <c r="AO193" s="7">
        <v>0</v>
      </c>
      <c r="AP193" s="7">
        <v>0</v>
      </c>
      <c r="AQ193" s="7">
        <f>AO193 - AP193</f>
        <v>0</v>
      </c>
      <c r="AR193" s="7">
        <v>0</v>
      </c>
      <c r="AS193" s="7">
        <v>0</v>
      </c>
      <c r="AT193" s="7">
        <f>AR193 - AS193</f>
        <v>0</v>
      </c>
      <c r="AU193" s="7">
        <v>0</v>
      </c>
      <c r="AV193" s="7">
        <v>0</v>
      </c>
      <c r="AW193" s="7">
        <f>AU193 - AV193</f>
        <v>0</v>
      </c>
      <c r="AX193" s="7">
        <v>0</v>
      </c>
      <c r="AY193" s="7">
        <v>0</v>
      </c>
      <c r="AZ193" s="7">
        <f>AX193 - AY193</f>
        <v>0</v>
      </c>
      <c r="BA193" s="7">
        <v>0</v>
      </c>
      <c r="BB193" s="7">
        <v>0</v>
      </c>
      <c r="BC193" s="7">
        <f>BA193 - BB193</f>
        <v>0</v>
      </c>
      <c r="BD193" s="7">
        <v>0</v>
      </c>
      <c r="BE193" s="7">
        <v>0</v>
      </c>
      <c r="BF193" s="7">
        <f>BD193 - BE193</f>
        <v>0</v>
      </c>
      <c r="BG193" s="7">
        <v>0</v>
      </c>
      <c r="BH193" s="7">
        <v>0</v>
      </c>
      <c r="BI193" s="7">
        <f>BG193 - BH193</f>
        <v>0</v>
      </c>
      <c r="BJ193" s="7">
        <v>0</v>
      </c>
      <c r="BK193" s="7">
        <v>0</v>
      </c>
      <c r="BL193" s="7">
        <f>BJ193 - BK193</f>
        <v>0</v>
      </c>
      <c r="BM193" s="7">
        <v>0</v>
      </c>
      <c r="BN193" s="7">
        <v>0</v>
      </c>
      <c r="BO193" s="7">
        <f>BM193 - BN193</f>
        <v>0</v>
      </c>
      <c r="BP193" s="7">
        <v>0</v>
      </c>
      <c r="BQ193" s="7">
        <v>0</v>
      </c>
      <c r="BR193" s="7">
        <f>BP193 - BQ193</f>
        <v>0</v>
      </c>
      <c r="BS193" s="7">
        <v>0</v>
      </c>
      <c r="BT193" s="7">
        <v>0</v>
      </c>
      <c r="BU193" s="7">
        <f>BS193 - BT193</f>
        <v>0</v>
      </c>
      <c r="BV193" s="7">
        <v>0</v>
      </c>
      <c r="BW193" s="7">
        <v>0</v>
      </c>
      <c r="BX193" s="7">
        <f>BV193 - BW193</f>
        <v>0</v>
      </c>
      <c r="BY193" s="7">
        <v>0</v>
      </c>
      <c r="BZ193" s="7">
        <v>0</v>
      </c>
      <c r="CA193" s="7">
        <f>BY193 - BZ193</f>
        <v>0</v>
      </c>
    </row>
    <row r="194" spans="1:79" hidden="1" outlineLevel="1" x14ac:dyDescent="0.25"/>
    <row r="195" spans="1:79" hidden="1" outlineLevel="1" x14ac:dyDescent="0.25">
      <c r="A195" s="8" t="s">
        <v>169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</row>
    <row r="196" spans="1:79" hidden="1" outlineLevel="1" x14ac:dyDescent="0.25">
      <c r="A196" s="49" t="s">
        <v>148</v>
      </c>
      <c r="B196" s="7">
        <v>2.3416666666666668E-3</v>
      </c>
      <c r="C196" s="7">
        <v>2.3608333333333333E-3</v>
      </c>
      <c r="D196" s="7">
        <f>B196 - C196</f>
        <v>-1.9166666666666464E-5</v>
      </c>
      <c r="E196" s="7">
        <v>2.3416666666666668E-3</v>
      </c>
      <c r="F196" s="7">
        <v>2.3608333333333333E-3</v>
      </c>
      <c r="G196" s="7">
        <f>E196 - F196</f>
        <v>-1.9166666666666464E-5</v>
      </c>
      <c r="H196" s="7">
        <v>2.3416666666666668E-3</v>
      </c>
      <c r="I196" s="7">
        <v>2.3608333333333333E-3</v>
      </c>
      <c r="J196" s="7">
        <f>H196 - I196</f>
        <v>-1.9166666666666464E-5</v>
      </c>
      <c r="K196" s="7">
        <v>2.3416666666666668E-3</v>
      </c>
      <c r="L196" s="7">
        <v>2.3608333333333333E-3</v>
      </c>
      <c r="M196" s="7">
        <f>K196 - L196</f>
        <v>-1.9166666666666464E-5</v>
      </c>
      <c r="N196" s="7">
        <v>2.3416666666666668E-3</v>
      </c>
      <c r="O196" s="7">
        <v>2.3608333333333333E-3</v>
      </c>
      <c r="P196" s="7">
        <f>N196 - O196</f>
        <v>-1.9166666666666464E-5</v>
      </c>
      <c r="Q196" s="7">
        <v>2.3416666666666668E-3</v>
      </c>
      <c r="R196" s="7">
        <v>2.3608333333333333E-3</v>
      </c>
      <c r="S196" s="7">
        <f>Q196 - R196</f>
        <v>-1.9166666666666464E-5</v>
      </c>
      <c r="T196" s="7">
        <v>2.3416666666666668E-3</v>
      </c>
      <c r="U196" s="7">
        <v>2.3608333333333333E-3</v>
      </c>
      <c r="V196" s="7">
        <f>T196 - U196</f>
        <v>-1.9166666666666464E-5</v>
      </c>
      <c r="W196" s="7">
        <v>2.3416666666666668E-3</v>
      </c>
      <c r="X196" s="7">
        <v>2.3608333333333333E-3</v>
      </c>
      <c r="Y196" s="7">
        <f>W196 - X196</f>
        <v>-1.9166666666666464E-5</v>
      </c>
      <c r="Z196" s="7">
        <v>2.3416666666666668E-3</v>
      </c>
      <c r="AA196" s="7">
        <v>2.3608333333333333E-3</v>
      </c>
      <c r="AB196" s="7">
        <f>Z196 - AA196</f>
        <v>-1.9166666666666464E-5</v>
      </c>
      <c r="AC196" s="7">
        <v>2.3416666666666668E-3</v>
      </c>
      <c r="AD196" s="7">
        <v>2.3608333333333333E-3</v>
      </c>
      <c r="AE196" s="7">
        <f>AC196 - AD196</f>
        <v>-1.9166666666666464E-5</v>
      </c>
      <c r="AF196" s="7">
        <v>2.3416666666666668E-3</v>
      </c>
      <c r="AG196" s="7">
        <v>2.3608333333333333E-3</v>
      </c>
      <c r="AH196" s="7">
        <f>AF196 - AG196</f>
        <v>-1.9166666666666464E-5</v>
      </c>
      <c r="AI196" s="7">
        <v>2.3416666666666668E-3</v>
      </c>
      <c r="AJ196" s="7">
        <v>2.3608333333333333E-3</v>
      </c>
      <c r="AK196" s="7">
        <f>AI196 - AJ196</f>
        <v>-1.9166666666666464E-5</v>
      </c>
      <c r="AL196" s="7">
        <v>2.3416666666666668E-3</v>
      </c>
      <c r="AM196" s="7">
        <v>2.3608333333333333E-3</v>
      </c>
      <c r="AN196" s="7">
        <f>AL196 - AM196</f>
        <v>-1.9166666666666464E-5</v>
      </c>
      <c r="AO196" s="7">
        <v>2.3416666666666668E-3</v>
      </c>
      <c r="AP196" s="7">
        <v>2.3608333333333333E-3</v>
      </c>
      <c r="AQ196" s="7">
        <f>AO196 - AP196</f>
        <v>-1.9166666666666464E-5</v>
      </c>
      <c r="AR196" s="7">
        <v>2.3416666666666668E-3</v>
      </c>
      <c r="AS196" s="7">
        <v>2.3608333333333333E-3</v>
      </c>
      <c r="AT196" s="7">
        <f>AR196 - AS196</f>
        <v>-1.9166666666666464E-5</v>
      </c>
      <c r="AU196" s="7">
        <v>2.3416666666666668E-3</v>
      </c>
      <c r="AV196" s="7">
        <v>2.3608333333333333E-3</v>
      </c>
      <c r="AW196" s="7">
        <f>AU196 - AV196</f>
        <v>-1.9166666666666464E-5</v>
      </c>
      <c r="AX196" s="7">
        <v>2.3416666666666668E-3</v>
      </c>
      <c r="AY196" s="7">
        <v>2.3608333333333333E-3</v>
      </c>
      <c r="AZ196" s="7">
        <f>AX196 - AY196</f>
        <v>-1.9166666666666464E-5</v>
      </c>
      <c r="BA196" s="7">
        <v>2.3416666666666668E-3</v>
      </c>
      <c r="BB196" s="7">
        <v>2.3608333333333333E-3</v>
      </c>
      <c r="BC196" s="7">
        <f>BA196 - BB196</f>
        <v>-1.9166666666666464E-5</v>
      </c>
      <c r="BD196" s="7">
        <v>2.3416666666666668E-3</v>
      </c>
      <c r="BE196" s="7">
        <v>2.3608333333333333E-3</v>
      </c>
      <c r="BF196" s="7">
        <f>BD196 - BE196</f>
        <v>-1.9166666666666464E-5</v>
      </c>
      <c r="BG196" s="7">
        <v>2.3416666666666668E-3</v>
      </c>
      <c r="BH196" s="7">
        <v>2.3608333333333333E-3</v>
      </c>
      <c r="BI196" s="7">
        <f>BG196 - BH196</f>
        <v>-1.9166666666666464E-5</v>
      </c>
      <c r="BJ196" s="7">
        <v>2.3416666666666668E-3</v>
      </c>
      <c r="BK196" s="7">
        <v>2.3608333333333333E-3</v>
      </c>
      <c r="BL196" s="7">
        <f>BJ196 - BK196</f>
        <v>-1.9166666666666464E-5</v>
      </c>
      <c r="BM196" s="7">
        <v>2.3416666666666668E-3</v>
      </c>
      <c r="BN196" s="7">
        <v>2.3608333333333333E-3</v>
      </c>
      <c r="BO196" s="7">
        <f>BM196 - BN196</f>
        <v>-1.9166666666666464E-5</v>
      </c>
      <c r="BP196" s="7">
        <v>2.3416666666666668E-3</v>
      </c>
      <c r="BQ196" s="7">
        <v>2.3608333333333333E-3</v>
      </c>
      <c r="BR196" s="7">
        <f>BP196 - BQ196</f>
        <v>-1.9166666666666464E-5</v>
      </c>
      <c r="BS196" s="7">
        <v>2.3416666666666668E-3</v>
      </c>
      <c r="BT196" s="7">
        <v>2.3608333333333333E-3</v>
      </c>
      <c r="BU196" s="7">
        <f>BS196 - BT196</f>
        <v>-1.9166666666666464E-5</v>
      </c>
      <c r="BV196" s="7">
        <v>2.3416666666666668E-3</v>
      </c>
      <c r="BW196" s="7">
        <v>2.3608333333333333E-3</v>
      </c>
      <c r="BX196" s="7">
        <f>BV196 - BW196</f>
        <v>-1.9166666666666464E-5</v>
      </c>
      <c r="BY196" s="7">
        <v>2.3416666666666668E-3</v>
      </c>
      <c r="BZ196" s="7">
        <v>2.3608333333333333E-3</v>
      </c>
      <c r="CA196" s="7">
        <f>BY196 - BZ196</f>
        <v>-1.9166666666666464E-5</v>
      </c>
    </row>
    <row r="197" spans="1:79" hidden="1" outlineLevel="1" x14ac:dyDescent="0.25"/>
    <row r="198" spans="1:79" hidden="1" outlineLevel="1" x14ac:dyDescent="0.25">
      <c r="A198" s="9" t="s">
        <v>170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</row>
    <row r="199" spans="1:79" hidden="1" outlineLevel="1" x14ac:dyDescent="0.25">
      <c r="A199" s="8" t="s">
        <v>147</v>
      </c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</row>
    <row r="200" spans="1:79" hidden="1" outlineLevel="1" x14ac:dyDescent="0.25">
      <c r="A200" s="49" t="s">
        <v>148</v>
      </c>
      <c r="B200" s="7">
        <v>2.6333333333333334E-3</v>
      </c>
      <c r="C200" s="7">
        <v>2.8333333333333335E-3</v>
      </c>
      <c r="D200" s="7">
        <f>B200 - C200</f>
        <v>-2.0000000000000009E-4</v>
      </c>
      <c r="E200" s="7">
        <v>2.6333333333333334E-3</v>
      </c>
      <c r="F200" s="7">
        <v>2.8333333333333335E-3</v>
      </c>
      <c r="G200" s="7">
        <f>E200 - F200</f>
        <v>-2.0000000000000009E-4</v>
      </c>
      <c r="H200" s="7">
        <v>2.6333333333333334E-3</v>
      </c>
      <c r="I200" s="7">
        <v>2.8333333333333335E-3</v>
      </c>
      <c r="J200" s="7">
        <f>H200 - I200</f>
        <v>-2.0000000000000009E-4</v>
      </c>
      <c r="K200" s="7">
        <v>2.6333333333333334E-3</v>
      </c>
      <c r="L200" s="7">
        <v>2.8333333333333335E-3</v>
      </c>
      <c r="M200" s="7">
        <f>K200 - L200</f>
        <v>-2.0000000000000009E-4</v>
      </c>
      <c r="N200" s="7">
        <v>2.6333333333333334E-3</v>
      </c>
      <c r="O200" s="7">
        <v>2.8333333333333335E-3</v>
      </c>
      <c r="P200" s="7">
        <f>N200 - O200</f>
        <v>-2.0000000000000009E-4</v>
      </c>
      <c r="Q200" s="7">
        <v>2.6333333333333334E-3</v>
      </c>
      <c r="R200" s="7">
        <v>2.8333333333333335E-3</v>
      </c>
      <c r="S200" s="7">
        <f>Q200 - R200</f>
        <v>-2.0000000000000009E-4</v>
      </c>
      <c r="T200" s="7">
        <v>2.6333333333333334E-3</v>
      </c>
      <c r="U200" s="7">
        <v>2.8333333333333335E-3</v>
      </c>
      <c r="V200" s="7">
        <f>T200 - U200</f>
        <v>-2.0000000000000009E-4</v>
      </c>
      <c r="W200" s="7">
        <v>2.6333333333333334E-3</v>
      </c>
      <c r="X200" s="7">
        <v>2.8333333333333335E-3</v>
      </c>
      <c r="Y200" s="7">
        <f>W200 - X200</f>
        <v>-2.0000000000000009E-4</v>
      </c>
      <c r="Z200" s="7">
        <v>2.6333333333333334E-3</v>
      </c>
      <c r="AA200" s="7">
        <v>2.8333333333333335E-3</v>
      </c>
      <c r="AB200" s="7">
        <f>Z200 - AA200</f>
        <v>-2.0000000000000009E-4</v>
      </c>
      <c r="AC200" s="7">
        <v>2.6333333333333334E-3</v>
      </c>
      <c r="AD200" s="7">
        <v>2.8333333333333335E-3</v>
      </c>
      <c r="AE200" s="7">
        <f>AC200 - AD200</f>
        <v>-2.0000000000000009E-4</v>
      </c>
      <c r="AF200" s="7">
        <v>2.6333333333333334E-3</v>
      </c>
      <c r="AG200" s="7">
        <v>2.8333333333333335E-3</v>
      </c>
      <c r="AH200" s="7">
        <f>AF200 - AG200</f>
        <v>-2.0000000000000009E-4</v>
      </c>
      <c r="AI200" s="7">
        <v>2.6333333333333334E-3</v>
      </c>
      <c r="AJ200" s="7">
        <v>2.8333333333333335E-3</v>
      </c>
      <c r="AK200" s="7">
        <f>AI200 - AJ200</f>
        <v>-2.0000000000000009E-4</v>
      </c>
      <c r="AL200" s="7">
        <v>2.6333333333333334E-3</v>
      </c>
      <c r="AM200" s="7">
        <v>2.8333333333333335E-3</v>
      </c>
      <c r="AN200" s="7">
        <f>AL200 - AM200</f>
        <v>-2.0000000000000009E-4</v>
      </c>
      <c r="AO200" s="7">
        <v>2.6333333333333334E-3</v>
      </c>
      <c r="AP200" s="7">
        <v>2.8333333333333335E-3</v>
      </c>
      <c r="AQ200" s="7">
        <f>AO200 - AP200</f>
        <v>-2.0000000000000009E-4</v>
      </c>
      <c r="AR200" s="7">
        <v>2.6333333333333334E-3</v>
      </c>
      <c r="AS200" s="7">
        <v>2.8333333333333335E-3</v>
      </c>
      <c r="AT200" s="7">
        <f>AR200 - AS200</f>
        <v>-2.0000000000000009E-4</v>
      </c>
      <c r="AU200" s="7">
        <v>2.6333333333333334E-3</v>
      </c>
      <c r="AV200" s="7">
        <v>2.8333333333333335E-3</v>
      </c>
      <c r="AW200" s="7">
        <f>AU200 - AV200</f>
        <v>-2.0000000000000009E-4</v>
      </c>
      <c r="AX200" s="7">
        <v>2.6333333333333334E-3</v>
      </c>
      <c r="AY200" s="7">
        <v>2.8333333333333335E-3</v>
      </c>
      <c r="AZ200" s="7">
        <f>AX200 - AY200</f>
        <v>-2.0000000000000009E-4</v>
      </c>
      <c r="BA200" s="7">
        <v>2.6333333333333334E-3</v>
      </c>
      <c r="BB200" s="7">
        <v>2.8333333333333335E-3</v>
      </c>
      <c r="BC200" s="7">
        <f>BA200 - BB200</f>
        <v>-2.0000000000000009E-4</v>
      </c>
      <c r="BD200" s="7">
        <v>2.6333333333333334E-3</v>
      </c>
      <c r="BE200" s="7">
        <v>2.8333333333333335E-3</v>
      </c>
      <c r="BF200" s="7">
        <f>BD200 - BE200</f>
        <v>-2.0000000000000009E-4</v>
      </c>
      <c r="BG200" s="7">
        <v>2.6333333333333334E-3</v>
      </c>
      <c r="BH200" s="7">
        <v>2.8333333333333335E-3</v>
      </c>
      <c r="BI200" s="7">
        <f>BG200 - BH200</f>
        <v>-2.0000000000000009E-4</v>
      </c>
      <c r="BJ200" s="7">
        <v>2.6333333333333334E-3</v>
      </c>
      <c r="BK200" s="7">
        <v>2.8333333333333335E-3</v>
      </c>
      <c r="BL200" s="7">
        <f>BJ200 - BK200</f>
        <v>-2.0000000000000009E-4</v>
      </c>
      <c r="BM200" s="7">
        <v>2.6333333333333334E-3</v>
      </c>
      <c r="BN200" s="7">
        <v>2.8333333333333335E-3</v>
      </c>
      <c r="BO200" s="7">
        <f>BM200 - BN200</f>
        <v>-2.0000000000000009E-4</v>
      </c>
      <c r="BP200" s="7">
        <v>2.6333333333333334E-3</v>
      </c>
      <c r="BQ200" s="7">
        <v>2.8333333333333335E-3</v>
      </c>
      <c r="BR200" s="7">
        <f>BP200 - BQ200</f>
        <v>-2.0000000000000009E-4</v>
      </c>
      <c r="BS200" s="7">
        <v>2.6333333333333334E-3</v>
      </c>
      <c r="BT200" s="7">
        <v>2.8333333333333335E-3</v>
      </c>
      <c r="BU200" s="7">
        <f>BS200 - BT200</f>
        <v>-2.0000000000000009E-4</v>
      </c>
      <c r="BV200" s="7">
        <v>2.6333333333333334E-3</v>
      </c>
      <c r="BW200" s="7">
        <v>2.8333333333333335E-3</v>
      </c>
      <c r="BX200" s="7">
        <f>BV200 - BW200</f>
        <v>-2.0000000000000009E-4</v>
      </c>
      <c r="BY200" s="7">
        <v>2.6333333333333334E-3</v>
      </c>
      <c r="BZ200" s="7">
        <v>2.8333333333333335E-3</v>
      </c>
      <c r="CA200" s="7">
        <f>BY200 - BZ200</f>
        <v>-2.0000000000000009E-4</v>
      </c>
    </row>
    <row r="201" spans="1:79" hidden="1" outlineLevel="1" x14ac:dyDescent="0.25"/>
    <row r="202" spans="1:79" hidden="1" outlineLevel="1" x14ac:dyDescent="0.25">
      <c r="A202" s="10" t="s">
        <v>67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</row>
    <row r="203" spans="1:79" hidden="1" outlineLevel="1" x14ac:dyDescent="0.25">
      <c r="A203" s="9" t="s">
        <v>146</v>
      </c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</row>
    <row r="204" spans="1:79" hidden="1" outlineLevel="1" x14ac:dyDescent="0.25">
      <c r="A204" s="8" t="s">
        <v>147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</row>
    <row r="205" spans="1:79" hidden="1" outlineLevel="1" x14ac:dyDescent="0.25">
      <c r="A205" s="49" t="s">
        <v>148</v>
      </c>
      <c r="B205" s="7">
        <v>2.6333333333333334E-3</v>
      </c>
      <c r="C205" s="7">
        <v>2.7500000000000003E-3</v>
      </c>
      <c r="D205" s="7">
        <f>B205 - C205</f>
        <v>-1.1666666666666683E-4</v>
      </c>
      <c r="E205" s="7">
        <v>2.6333333333333334E-3</v>
      </c>
      <c r="F205" s="7">
        <v>2.7500000000000003E-3</v>
      </c>
      <c r="G205" s="7">
        <f>E205 - F205</f>
        <v>-1.1666666666666683E-4</v>
      </c>
      <c r="H205" s="7">
        <v>2.6333333333333334E-3</v>
      </c>
      <c r="I205" s="7">
        <v>2.7500000000000003E-3</v>
      </c>
      <c r="J205" s="7">
        <f>H205 - I205</f>
        <v>-1.1666666666666683E-4</v>
      </c>
      <c r="K205" s="7">
        <v>2.6333333333333334E-3</v>
      </c>
      <c r="L205" s="7">
        <v>2.7500000000000003E-3</v>
      </c>
      <c r="M205" s="7">
        <f>K205 - L205</f>
        <v>-1.1666666666666683E-4</v>
      </c>
      <c r="N205" s="7">
        <v>2.6333333333333334E-3</v>
      </c>
      <c r="O205" s="7">
        <v>2.7500000000000003E-3</v>
      </c>
      <c r="P205" s="7">
        <f>N205 - O205</f>
        <v>-1.1666666666666683E-4</v>
      </c>
      <c r="Q205" s="7">
        <v>2.6333333333333334E-3</v>
      </c>
      <c r="R205" s="7">
        <v>2.7500000000000003E-3</v>
      </c>
      <c r="S205" s="7">
        <f>Q205 - R205</f>
        <v>-1.1666666666666683E-4</v>
      </c>
      <c r="T205" s="7">
        <v>2.6333333333333334E-3</v>
      </c>
      <c r="U205" s="7">
        <v>2.7500000000000003E-3</v>
      </c>
      <c r="V205" s="7">
        <f>T205 - U205</f>
        <v>-1.1666666666666683E-4</v>
      </c>
      <c r="W205" s="7">
        <v>2.6333333333333334E-3</v>
      </c>
      <c r="X205" s="7">
        <v>2.7500000000000003E-3</v>
      </c>
      <c r="Y205" s="7">
        <f>W205 - X205</f>
        <v>-1.1666666666666683E-4</v>
      </c>
      <c r="Z205" s="7">
        <v>2.6333333333333334E-3</v>
      </c>
      <c r="AA205" s="7">
        <v>2.7500000000000003E-3</v>
      </c>
      <c r="AB205" s="7">
        <f>Z205 - AA205</f>
        <v>-1.1666666666666683E-4</v>
      </c>
      <c r="AC205" s="7">
        <v>2.6333333333333334E-3</v>
      </c>
      <c r="AD205" s="7">
        <v>2.7500000000000003E-3</v>
      </c>
      <c r="AE205" s="7">
        <f>AC205 - AD205</f>
        <v>-1.1666666666666683E-4</v>
      </c>
      <c r="AF205" s="7">
        <v>2.6333333333333334E-3</v>
      </c>
      <c r="AG205" s="7">
        <v>2.7500000000000003E-3</v>
      </c>
      <c r="AH205" s="7">
        <f>AF205 - AG205</f>
        <v>-1.1666666666666683E-4</v>
      </c>
      <c r="AI205" s="7">
        <v>2.6333333333333334E-3</v>
      </c>
      <c r="AJ205" s="7">
        <v>2.7500000000000003E-3</v>
      </c>
      <c r="AK205" s="7">
        <f>AI205 - AJ205</f>
        <v>-1.1666666666666683E-4</v>
      </c>
      <c r="AL205" s="7">
        <v>2.6333333333333334E-3</v>
      </c>
      <c r="AM205" s="7">
        <v>2.7500000000000003E-3</v>
      </c>
      <c r="AN205" s="7">
        <f>AL205 - AM205</f>
        <v>-1.1666666666666683E-4</v>
      </c>
      <c r="AO205" s="7">
        <v>2.6333333333333334E-3</v>
      </c>
      <c r="AP205" s="7">
        <v>2.7500000000000003E-3</v>
      </c>
      <c r="AQ205" s="7">
        <f>AO205 - AP205</f>
        <v>-1.1666666666666683E-4</v>
      </c>
      <c r="AR205" s="7">
        <v>2.6333333333333334E-3</v>
      </c>
      <c r="AS205" s="7">
        <v>2.7500000000000003E-3</v>
      </c>
      <c r="AT205" s="7">
        <f>AR205 - AS205</f>
        <v>-1.1666666666666683E-4</v>
      </c>
      <c r="AU205" s="7">
        <v>2.6333333333333334E-3</v>
      </c>
      <c r="AV205" s="7">
        <v>2.7500000000000003E-3</v>
      </c>
      <c r="AW205" s="7">
        <f>AU205 - AV205</f>
        <v>-1.1666666666666683E-4</v>
      </c>
      <c r="AX205" s="7">
        <v>2.6333333333333334E-3</v>
      </c>
      <c r="AY205" s="7">
        <v>2.7500000000000003E-3</v>
      </c>
      <c r="AZ205" s="7">
        <f>AX205 - AY205</f>
        <v>-1.1666666666666683E-4</v>
      </c>
      <c r="BA205" s="7">
        <v>2.6333333333333334E-3</v>
      </c>
      <c r="BB205" s="7">
        <v>2.7500000000000003E-3</v>
      </c>
      <c r="BC205" s="7">
        <f>BA205 - BB205</f>
        <v>-1.1666666666666683E-4</v>
      </c>
      <c r="BD205" s="7">
        <v>2.6333333333333334E-3</v>
      </c>
      <c r="BE205" s="7">
        <v>2.7500000000000003E-3</v>
      </c>
      <c r="BF205" s="7">
        <f>BD205 - BE205</f>
        <v>-1.1666666666666683E-4</v>
      </c>
      <c r="BG205" s="7">
        <v>2.6333333333333334E-3</v>
      </c>
      <c r="BH205" s="7">
        <v>2.7500000000000003E-3</v>
      </c>
      <c r="BI205" s="7">
        <f>BG205 - BH205</f>
        <v>-1.1666666666666683E-4</v>
      </c>
      <c r="BJ205" s="7">
        <v>2.6333333333333334E-3</v>
      </c>
      <c r="BK205" s="7">
        <v>2.7500000000000003E-3</v>
      </c>
      <c r="BL205" s="7">
        <f>BJ205 - BK205</f>
        <v>-1.1666666666666683E-4</v>
      </c>
      <c r="BM205" s="7">
        <v>2.6333333333333334E-3</v>
      </c>
      <c r="BN205" s="7">
        <v>2.7500000000000003E-3</v>
      </c>
      <c r="BO205" s="7">
        <f>BM205 - BN205</f>
        <v>-1.1666666666666683E-4</v>
      </c>
      <c r="BP205" s="7">
        <v>2.6333333333333334E-3</v>
      </c>
      <c r="BQ205" s="7">
        <v>2.7500000000000003E-3</v>
      </c>
      <c r="BR205" s="7">
        <f>BP205 - BQ205</f>
        <v>-1.1666666666666683E-4</v>
      </c>
      <c r="BS205" s="7">
        <v>2.6333333333333334E-3</v>
      </c>
      <c r="BT205" s="7">
        <v>2.7500000000000003E-3</v>
      </c>
      <c r="BU205" s="7">
        <f>BS205 - BT205</f>
        <v>-1.1666666666666683E-4</v>
      </c>
      <c r="BV205" s="7">
        <v>2.6333333333333334E-3</v>
      </c>
      <c r="BW205" s="7">
        <v>2.7500000000000003E-3</v>
      </c>
      <c r="BX205" s="7">
        <f>BV205 - BW205</f>
        <v>-1.1666666666666683E-4</v>
      </c>
      <c r="BY205" s="7">
        <v>2.6333333333333334E-3</v>
      </c>
      <c r="BZ205" s="7">
        <v>2.7500000000000003E-3</v>
      </c>
      <c r="CA205" s="7">
        <f>BY205 - BZ205</f>
        <v>-1.1666666666666683E-4</v>
      </c>
    </row>
    <row r="206" spans="1:79" hidden="1" outlineLevel="1" x14ac:dyDescent="0.25"/>
    <row r="207" spans="1:79" hidden="1" outlineLevel="1" x14ac:dyDescent="0.25">
      <c r="A207" s="8" t="s">
        <v>158</v>
      </c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</row>
    <row r="208" spans="1:79" hidden="1" outlineLevel="1" x14ac:dyDescent="0.25">
      <c r="A208" s="49" t="s">
        <v>149</v>
      </c>
      <c r="B208" s="7">
        <v>0</v>
      </c>
      <c r="C208" s="7">
        <v>0</v>
      </c>
      <c r="D208" s="7">
        <f>B208 - C208</f>
        <v>0</v>
      </c>
      <c r="E208" s="7">
        <v>0</v>
      </c>
      <c r="F208" s="7">
        <v>0</v>
      </c>
      <c r="G208" s="7">
        <f>E208 - F208</f>
        <v>0</v>
      </c>
      <c r="H208" s="7">
        <v>0</v>
      </c>
      <c r="I208" s="7">
        <v>0</v>
      </c>
      <c r="J208" s="7">
        <f>H208 - I208</f>
        <v>0</v>
      </c>
      <c r="K208" s="7">
        <v>0</v>
      </c>
      <c r="L208" s="7">
        <v>0</v>
      </c>
      <c r="M208" s="7">
        <f>K208 - L208</f>
        <v>0</v>
      </c>
      <c r="N208" s="7">
        <v>0</v>
      </c>
      <c r="O208" s="7">
        <v>0</v>
      </c>
      <c r="P208" s="7">
        <f>N208 - O208</f>
        <v>0</v>
      </c>
      <c r="Q208" s="7">
        <v>0</v>
      </c>
      <c r="R208" s="7">
        <v>0</v>
      </c>
      <c r="S208" s="7">
        <f>Q208 - R208</f>
        <v>0</v>
      </c>
      <c r="T208" s="7">
        <v>0</v>
      </c>
      <c r="U208" s="7">
        <v>0</v>
      </c>
      <c r="V208" s="7">
        <f>T208 - U208</f>
        <v>0</v>
      </c>
      <c r="W208" s="7">
        <v>0</v>
      </c>
      <c r="X208" s="7">
        <v>0</v>
      </c>
      <c r="Y208" s="7">
        <f>W208 - X208</f>
        <v>0</v>
      </c>
      <c r="Z208" s="7">
        <v>0</v>
      </c>
      <c r="AA208" s="7">
        <v>0</v>
      </c>
      <c r="AB208" s="7">
        <f>Z208 - AA208</f>
        <v>0</v>
      </c>
      <c r="AC208" s="7">
        <v>0</v>
      </c>
      <c r="AD208" s="7">
        <v>0</v>
      </c>
      <c r="AE208" s="7">
        <f>AC208 - AD208</f>
        <v>0</v>
      </c>
      <c r="AF208" s="7">
        <v>0</v>
      </c>
      <c r="AG208" s="7">
        <v>0</v>
      </c>
      <c r="AH208" s="7">
        <f>AF208 - AG208</f>
        <v>0</v>
      </c>
      <c r="AI208" s="7">
        <v>0</v>
      </c>
      <c r="AJ208" s="7">
        <v>0</v>
      </c>
      <c r="AK208" s="7">
        <f>AI208 - AJ208</f>
        <v>0</v>
      </c>
      <c r="AL208" s="7">
        <v>0</v>
      </c>
      <c r="AM208" s="7">
        <v>0</v>
      </c>
      <c r="AN208" s="7">
        <f>AL208 - AM208</f>
        <v>0</v>
      </c>
      <c r="AO208" s="7">
        <v>0</v>
      </c>
      <c r="AP208" s="7">
        <v>0</v>
      </c>
      <c r="AQ208" s="7">
        <f>AO208 - AP208</f>
        <v>0</v>
      </c>
      <c r="AR208" s="7">
        <v>0</v>
      </c>
      <c r="AS208" s="7">
        <v>0</v>
      </c>
      <c r="AT208" s="7">
        <f>AR208 - AS208</f>
        <v>0</v>
      </c>
      <c r="AU208" s="7">
        <v>0</v>
      </c>
      <c r="AV208" s="7">
        <v>0</v>
      </c>
      <c r="AW208" s="7">
        <f>AU208 - AV208</f>
        <v>0</v>
      </c>
      <c r="AX208" s="7">
        <v>0</v>
      </c>
      <c r="AY208" s="7">
        <v>0</v>
      </c>
      <c r="AZ208" s="7">
        <f>AX208 - AY208</f>
        <v>0</v>
      </c>
      <c r="BA208" s="7">
        <v>0</v>
      </c>
      <c r="BB208" s="7">
        <v>0</v>
      </c>
      <c r="BC208" s="7">
        <f>BA208 - BB208</f>
        <v>0</v>
      </c>
      <c r="BD208" s="7">
        <v>0</v>
      </c>
      <c r="BE208" s="7">
        <v>0</v>
      </c>
      <c r="BF208" s="7">
        <f>BD208 - BE208</f>
        <v>0</v>
      </c>
      <c r="BG208" s="7">
        <v>0</v>
      </c>
      <c r="BH208" s="7">
        <v>0</v>
      </c>
      <c r="BI208" s="7">
        <f>BG208 - BH208</f>
        <v>0</v>
      </c>
      <c r="BJ208" s="7">
        <v>0</v>
      </c>
      <c r="BK208" s="7">
        <v>0</v>
      </c>
      <c r="BL208" s="7">
        <f>BJ208 - BK208</f>
        <v>0</v>
      </c>
      <c r="BM208" s="7">
        <v>0</v>
      </c>
      <c r="BN208" s="7">
        <v>0</v>
      </c>
      <c r="BO208" s="7">
        <f>BM208 - BN208</f>
        <v>0</v>
      </c>
      <c r="BP208" s="7">
        <v>0</v>
      </c>
      <c r="BQ208" s="7">
        <v>0</v>
      </c>
      <c r="BR208" s="7">
        <f>BP208 - BQ208</f>
        <v>0</v>
      </c>
      <c r="BS208" s="7">
        <v>0</v>
      </c>
      <c r="BT208" s="7">
        <v>0</v>
      </c>
      <c r="BU208" s="7">
        <f>BS208 - BT208</f>
        <v>0</v>
      </c>
      <c r="BV208" s="7">
        <v>0</v>
      </c>
      <c r="BW208" s="7">
        <v>0</v>
      </c>
      <c r="BX208" s="7">
        <f>BV208 - BW208</f>
        <v>0</v>
      </c>
      <c r="BY208" s="7">
        <v>0</v>
      </c>
      <c r="BZ208" s="7">
        <v>0</v>
      </c>
      <c r="CA208" s="7">
        <f>BY208 - BZ208</f>
        <v>0</v>
      </c>
    </row>
    <row r="209" spans="1:79" hidden="1" outlineLevel="1" x14ac:dyDescent="0.25"/>
    <row r="210" spans="1:79" hidden="1" outlineLevel="1" x14ac:dyDescent="0.25">
      <c r="A210" s="8" t="s">
        <v>171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</row>
    <row r="211" spans="1:79" hidden="1" outlineLevel="1" x14ac:dyDescent="0.25">
      <c r="A211" s="49" t="s">
        <v>148</v>
      </c>
      <c r="B211" s="7">
        <v>2.6583333333333333E-3</v>
      </c>
      <c r="C211" s="7">
        <v>2.8333333333333335E-3</v>
      </c>
      <c r="D211" s="7">
        <f>B211 - C211</f>
        <v>-1.7500000000000024E-4</v>
      </c>
      <c r="E211" s="7">
        <v>2.6583333333333333E-3</v>
      </c>
      <c r="F211" s="7">
        <v>2.8333333333333335E-3</v>
      </c>
      <c r="G211" s="7">
        <f>E211 - F211</f>
        <v>-1.7500000000000024E-4</v>
      </c>
      <c r="H211" s="7">
        <v>2.6583333333333333E-3</v>
      </c>
      <c r="I211" s="7">
        <v>2.8333333333333335E-3</v>
      </c>
      <c r="J211" s="7">
        <f>H211 - I211</f>
        <v>-1.7500000000000024E-4</v>
      </c>
      <c r="K211" s="7">
        <v>2.6583333333333333E-3</v>
      </c>
      <c r="L211" s="7">
        <v>2.8333333333333335E-3</v>
      </c>
      <c r="M211" s="7">
        <f>K211 - L211</f>
        <v>-1.7500000000000024E-4</v>
      </c>
      <c r="N211" s="7">
        <v>2.6583333333333333E-3</v>
      </c>
      <c r="O211" s="7">
        <v>2.8333333333333335E-3</v>
      </c>
      <c r="P211" s="7">
        <f>N211 - O211</f>
        <v>-1.7500000000000024E-4</v>
      </c>
      <c r="Q211" s="7">
        <v>2.6583333333333333E-3</v>
      </c>
      <c r="R211" s="7">
        <v>2.8333333333333335E-3</v>
      </c>
      <c r="S211" s="7">
        <f>Q211 - R211</f>
        <v>-1.7500000000000024E-4</v>
      </c>
      <c r="T211" s="7">
        <v>2.6583333333333333E-3</v>
      </c>
      <c r="U211" s="7">
        <v>2.8333333333333335E-3</v>
      </c>
      <c r="V211" s="7">
        <f>T211 - U211</f>
        <v>-1.7500000000000024E-4</v>
      </c>
      <c r="W211" s="7">
        <v>2.6583333333333333E-3</v>
      </c>
      <c r="X211" s="7">
        <v>2.8333333333333335E-3</v>
      </c>
      <c r="Y211" s="7">
        <f>W211 - X211</f>
        <v>-1.7500000000000024E-4</v>
      </c>
      <c r="Z211" s="7">
        <v>2.6583333333333333E-3</v>
      </c>
      <c r="AA211" s="7">
        <v>2.8333333333333335E-3</v>
      </c>
      <c r="AB211" s="7">
        <f>Z211 - AA211</f>
        <v>-1.7500000000000024E-4</v>
      </c>
      <c r="AC211" s="7">
        <v>2.6583333333333333E-3</v>
      </c>
      <c r="AD211" s="7">
        <v>2.8333333333333335E-3</v>
      </c>
      <c r="AE211" s="7">
        <f>AC211 - AD211</f>
        <v>-1.7500000000000024E-4</v>
      </c>
      <c r="AF211" s="7">
        <v>2.6583333333333333E-3</v>
      </c>
      <c r="AG211" s="7">
        <v>2.8333333333333335E-3</v>
      </c>
      <c r="AH211" s="7">
        <f>AF211 - AG211</f>
        <v>-1.7500000000000024E-4</v>
      </c>
      <c r="AI211" s="7">
        <v>2.6583333333333333E-3</v>
      </c>
      <c r="AJ211" s="7">
        <v>2.8333333333333335E-3</v>
      </c>
      <c r="AK211" s="7">
        <f>AI211 - AJ211</f>
        <v>-1.7500000000000024E-4</v>
      </c>
      <c r="AL211" s="7">
        <v>2.6583333333333333E-3</v>
      </c>
      <c r="AM211" s="7">
        <v>2.8333333333333335E-3</v>
      </c>
      <c r="AN211" s="7">
        <f>AL211 - AM211</f>
        <v>-1.7500000000000024E-4</v>
      </c>
      <c r="AO211" s="7">
        <v>2.6583333333333333E-3</v>
      </c>
      <c r="AP211" s="7">
        <v>2.8333333333333335E-3</v>
      </c>
      <c r="AQ211" s="7">
        <f>AO211 - AP211</f>
        <v>-1.7500000000000024E-4</v>
      </c>
      <c r="AR211" s="7">
        <v>2.6583333333333333E-3</v>
      </c>
      <c r="AS211" s="7">
        <v>2.8333333333333335E-3</v>
      </c>
      <c r="AT211" s="7">
        <f>AR211 - AS211</f>
        <v>-1.7500000000000024E-4</v>
      </c>
      <c r="AU211" s="7">
        <v>2.6583333333333333E-3</v>
      </c>
      <c r="AV211" s="7">
        <v>2.8333333333333335E-3</v>
      </c>
      <c r="AW211" s="7">
        <f>AU211 - AV211</f>
        <v>-1.7500000000000024E-4</v>
      </c>
      <c r="AX211" s="7">
        <v>2.6583333333333333E-3</v>
      </c>
      <c r="AY211" s="7">
        <v>2.8333333333333335E-3</v>
      </c>
      <c r="AZ211" s="7">
        <f>AX211 - AY211</f>
        <v>-1.7500000000000024E-4</v>
      </c>
      <c r="BA211" s="7">
        <v>2.6583333333333333E-3</v>
      </c>
      <c r="BB211" s="7">
        <v>2.8333333333333335E-3</v>
      </c>
      <c r="BC211" s="7">
        <f>BA211 - BB211</f>
        <v>-1.7500000000000024E-4</v>
      </c>
      <c r="BD211" s="7">
        <v>2.6583333333333333E-3</v>
      </c>
      <c r="BE211" s="7">
        <v>2.8333333333333335E-3</v>
      </c>
      <c r="BF211" s="7">
        <f>BD211 - BE211</f>
        <v>-1.7500000000000024E-4</v>
      </c>
      <c r="BG211" s="7">
        <v>2.6583333333333333E-3</v>
      </c>
      <c r="BH211" s="7">
        <v>2.8333333333333335E-3</v>
      </c>
      <c r="BI211" s="7">
        <f>BG211 - BH211</f>
        <v>-1.7500000000000024E-4</v>
      </c>
      <c r="BJ211" s="7">
        <v>2.6583333333333333E-3</v>
      </c>
      <c r="BK211" s="7">
        <v>2.8333333333333335E-3</v>
      </c>
      <c r="BL211" s="7">
        <f>BJ211 - BK211</f>
        <v>-1.7500000000000024E-4</v>
      </c>
      <c r="BM211" s="7">
        <v>2.6583333333333333E-3</v>
      </c>
      <c r="BN211" s="7">
        <v>2.8333333333333335E-3</v>
      </c>
      <c r="BO211" s="7">
        <f>BM211 - BN211</f>
        <v>-1.7500000000000024E-4</v>
      </c>
      <c r="BP211" s="7">
        <v>2.6583333333333333E-3</v>
      </c>
      <c r="BQ211" s="7">
        <v>2.8333333333333335E-3</v>
      </c>
      <c r="BR211" s="7">
        <f>BP211 - BQ211</f>
        <v>-1.7500000000000024E-4</v>
      </c>
      <c r="BS211" s="7">
        <v>2.6583333333333333E-3</v>
      </c>
      <c r="BT211" s="7">
        <v>2.8333333333333335E-3</v>
      </c>
      <c r="BU211" s="7">
        <f>BS211 - BT211</f>
        <v>-1.7500000000000024E-4</v>
      </c>
      <c r="BV211" s="7">
        <v>2.6583333333333333E-3</v>
      </c>
      <c r="BW211" s="7">
        <v>2.8333333333333335E-3</v>
      </c>
      <c r="BX211" s="7">
        <f>BV211 - BW211</f>
        <v>-1.7500000000000024E-4</v>
      </c>
      <c r="BY211" s="7">
        <v>2.6583333333333333E-3</v>
      </c>
      <c r="BZ211" s="7">
        <v>2.8333333333333335E-3</v>
      </c>
      <c r="CA211" s="7">
        <f>BY211 - BZ211</f>
        <v>-1.7500000000000024E-4</v>
      </c>
    </row>
    <row r="212" spans="1:79" hidden="1" outlineLevel="1" x14ac:dyDescent="0.25"/>
    <row r="213" spans="1:79" collapsed="1" x14ac:dyDescent="0.25">
      <c r="A213" s="8" t="s">
        <v>172</v>
      </c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</row>
    <row r="214" spans="1:79" x14ac:dyDescent="0.25">
      <c r="A214" s="49" t="s">
        <v>148</v>
      </c>
      <c r="B214" s="7">
        <v>1.1666666666666669E-2</v>
      </c>
      <c r="C214" s="7">
        <v>8.5100000000000002E-3</v>
      </c>
      <c r="D214" s="7">
        <f t="shared" ref="D214:D219" si="338">B214 - C214</f>
        <v>3.1566666666666687E-3</v>
      </c>
      <c r="E214" s="7">
        <v>1.1666666666666669E-2</v>
      </c>
      <c r="F214" s="7">
        <v>8.5100000000000002E-3</v>
      </c>
      <c r="G214" s="7">
        <f t="shared" ref="G214:G219" si="339">E214 - F214</f>
        <v>3.1566666666666687E-3</v>
      </c>
      <c r="H214" s="7">
        <v>1.1666666666666669E-2</v>
      </c>
      <c r="I214" s="7">
        <v>8.5100000000000002E-3</v>
      </c>
      <c r="J214" s="7">
        <f t="shared" ref="J214:J219" si="340">H214 - I214</f>
        <v>3.1566666666666687E-3</v>
      </c>
      <c r="K214" s="7">
        <v>1.1666666666666669E-2</v>
      </c>
      <c r="L214" s="7">
        <v>8.5100000000000002E-3</v>
      </c>
      <c r="M214" s="7">
        <f t="shared" ref="M214:M219" si="341">K214 - L214</f>
        <v>3.1566666666666687E-3</v>
      </c>
      <c r="N214" s="7">
        <v>1.1666666666666669E-2</v>
      </c>
      <c r="O214" s="7">
        <v>8.5100000000000002E-3</v>
      </c>
      <c r="P214" s="7">
        <f t="shared" ref="P214:P219" si="342">N214 - O214</f>
        <v>3.1566666666666687E-3</v>
      </c>
      <c r="Q214" s="7">
        <v>1.1666666666666669E-2</v>
      </c>
      <c r="R214" s="7">
        <v>8.5100000000000002E-3</v>
      </c>
      <c r="S214" s="7">
        <f t="shared" ref="S214:S219" si="343">Q214 - R214</f>
        <v>3.1566666666666687E-3</v>
      </c>
      <c r="T214" s="7">
        <v>1.1666666666666669E-2</v>
      </c>
      <c r="U214" s="7">
        <v>8.5100000000000002E-3</v>
      </c>
      <c r="V214" s="7">
        <f t="shared" ref="V214:V219" si="344">T214 - U214</f>
        <v>3.1566666666666687E-3</v>
      </c>
      <c r="W214" s="7">
        <v>1.1666666666666669E-2</v>
      </c>
      <c r="X214" s="7">
        <v>8.5100000000000002E-3</v>
      </c>
      <c r="Y214" s="7">
        <f t="shared" ref="Y214:Y219" si="345">W214 - X214</f>
        <v>3.1566666666666687E-3</v>
      </c>
      <c r="Z214" s="7">
        <v>1.1666666666666669E-2</v>
      </c>
      <c r="AA214" s="7">
        <v>8.5100000000000002E-3</v>
      </c>
      <c r="AB214" s="7">
        <f t="shared" ref="AB214:AB219" si="346">Z214 - AA214</f>
        <v>3.1566666666666687E-3</v>
      </c>
      <c r="AC214" s="7">
        <v>1.1666666666666669E-2</v>
      </c>
      <c r="AD214" s="7">
        <v>8.5100000000000002E-3</v>
      </c>
      <c r="AE214" s="7">
        <f t="shared" ref="AE214:AE219" si="347">AC214 - AD214</f>
        <v>3.1566666666666687E-3</v>
      </c>
      <c r="AF214" s="7">
        <v>1.1666666666666669E-2</v>
      </c>
      <c r="AG214" s="7">
        <v>8.5100000000000002E-3</v>
      </c>
      <c r="AH214" s="7">
        <f t="shared" ref="AH214:AH219" si="348">AF214 - AG214</f>
        <v>3.1566666666666687E-3</v>
      </c>
      <c r="AI214" s="7">
        <v>1.1666666666666669E-2</v>
      </c>
      <c r="AJ214" s="7">
        <v>8.5100000000000002E-3</v>
      </c>
      <c r="AK214" s="7">
        <f t="shared" ref="AK214:AK219" si="349">AI214 - AJ214</f>
        <v>3.1566666666666687E-3</v>
      </c>
      <c r="AL214" s="7">
        <v>1.1666666666666669E-2</v>
      </c>
      <c r="AM214" s="7">
        <v>8.5100000000000002E-3</v>
      </c>
      <c r="AN214" s="7">
        <f t="shared" ref="AN214:AN219" si="350">AL214 - AM214</f>
        <v>3.1566666666666687E-3</v>
      </c>
      <c r="AO214" s="7">
        <v>1.1666666666666669E-2</v>
      </c>
      <c r="AP214" s="7">
        <v>8.5100000000000002E-3</v>
      </c>
      <c r="AQ214" s="7">
        <f t="shared" ref="AQ214:AQ219" si="351">AO214 - AP214</f>
        <v>3.1566666666666687E-3</v>
      </c>
      <c r="AR214" s="7">
        <v>1.1666666666666669E-2</v>
      </c>
      <c r="AS214" s="7">
        <v>8.5100000000000002E-3</v>
      </c>
      <c r="AT214" s="7">
        <f t="shared" ref="AT214:AT219" si="352">AR214 - AS214</f>
        <v>3.1566666666666687E-3</v>
      </c>
      <c r="AU214" s="7">
        <v>1.1666666666666669E-2</v>
      </c>
      <c r="AV214" s="7">
        <v>8.5100000000000002E-3</v>
      </c>
      <c r="AW214" s="7">
        <f t="shared" ref="AW214:AW219" si="353">AU214 - AV214</f>
        <v>3.1566666666666687E-3</v>
      </c>
      <c r="AX214" s="7">
        <v>1.1666666666666669E-2</v>
      </c>
      <c r="AY214" s="7">
        <v>8.5100000000000002E-3</v>
      </c>
      <c r="AZ214" s="7">
        <f t="shared" ref="AZ214:AZ219" si="354">AX214 - AY214</f>
        <v>3.1566666666666687E-3</v>
      </c>
      <c r="BA214" s="7">
        <v>1.1666666666666669E-2</v>
      </c>
      <c r="BB214" s="7">
        <v>8.5100000000000002E-3</v>
      </c>
      <c r="BC214" s="7">
        <f t="shared" ref="BC214:BC219" si="355">BA214 - BB214</f>
        <v>3.1566666666666687E-3</v>
      </c>
      <c r="BD214" s="7">
        <v>1.1666666666666669E-2</v>
      </c>
      <c r="BE214" s="7">
        <v>8.5100000000000002E-3</v>
      </c>
      <c r="BF214" s="7">
        <f t="shared" ref="BF214:BF219" si="356">BD214 - BE214</f>
        <v>3.1566666666666687E-3</v>
      </c>
      <c r="BG214" s="7">
        <v>1.1666666666666669E-2</v>
      </c>
      <c r="BH214" s="7">
        <v>8.5100000000000002E-3</v>
      </c>
      <c r="BI214" s="7">
        <f t="shared" ref="BI214:BI219" si="357">BG214 - BH214</f>
        <v>3.1566666666666687E-3</v>
      </c>
      <c r="BJ214" s="7">
        <v>1.1666666666666669E-2</v>
      </c>
      <c r="BK214" s="7">
        <v>8.5100000000000002E-3</v>
      </c>
      <c r="BL214" s="7">
        <f t="shared" ref="BL214:BL219" si="358">BJ214 - BK214</f>
        <v>3.1566666666666687E-3</v>
      </c>
      <c r="BM214" s="7">
        <v>1.1666666666666669E-2</v>
      </c>
      <c r="BN214" s="7">
        <v>8.5100000000000002E-3</v>
      </c>
      <c r="BO214" s="7">
        <f t="shared" ref="BO214:BO219" si="359">BM214 - BN214</f>
        <v>3.1566666666666687E-3</v>
      </c>
      <c r="BP214" s="7">
        <v>1.1666666666666669E-2</v>
      </c>
      <c r="BQ214" s="7">
        <v>8.5100000000000002E-3</v>
      </c>
      <c r="BR214" s="7">
        <f t="shared" ref="BR214:BR219" si="360">BP214 - BQ214</f>
        <v>3.1566666666666687E-3</v>
      </c>
      <c r="BS214" s="7">
        <v>1.1666666666666669E-2</v>
      </c>
      <c r="BT214" s="7">
        <v>8.5100000000000002E-3</v>
      </c>
      <c r="BU214" s="7">
        <f t="shared" ref="BU214:BU219" si="361">BS214 - BT214</f>
        <v>3.1566666666666687E-3</v>
      </c>
      <c r="BV214" s="7">
        <v>1.1666666666666669E-2</v>
      </c>
      <c r="BW214" s="7">
        <v>8.5100000000000002E-3</v>
      </c>
      <c r="BX214" s="7">
        <f t="shared" ref="BX214:BX219" si="362">BV214 - BW214</f>
        <v>3.1566666666666687E-3</v>
      </c>
      <c r="BY214" s="7">
        <v>1.1666666666666669E-2</v>
      </c>
      <c r="BZ214" s="7">
        <v>8.5100000000000002E-3</v>
      </c>
      <c r="CA214" s="7">
        <f t="shared" ref="CA214:CA219" si="363">BY214 - BZ214</f>
        <v>3.1566666666666687E-3</v>
      </c>
    </row>
    <row r="215" spans="1:79" x14ac:dyDescent="0.25">
      <c r="A215" s="49" t="s">
        <v>29</v>
      </c>
      <c r="B215" s="7">
        <v>282077.92597804597</v>
      </c>
      <c r="C215" s="7">
        <v>306150.82915268803</v>
      </c>
      <c r="D215" s="7">
        <f t="shared" si="338"/>
        <v>-24072.903174642066</v>
      </c>
      <c r="E215" s="7">
        <v>282634.0785711775</v>
      </c>
      <c r="F215" s="7">
        <v>306754.65196808794</v>
      </c>
      <c r="G215" s="7">
        <f t="shared" si="339"/>
        <v>-24120.573396910448</v>
      </c>
      <c r="H215" s="7">
        <v>283186.47553642321</v>
      </c>
      <c r="I215" s="7">
        <v>307354.39724464039</v>
      </c>
      <c r="J215" s="7">
        <f t="shared" si="340"/>
        <v>-24167.921708217182</v>
      </c>
      <c r="K215" s="7">
        <v>283786.10920154554</v>
      </c>
      <c r="L215" s="7">
        <v>308005.42808105896</v>
      </c>
      <c r="M215" s="7">
        <f t="shared" si="341"/>
        <v>-24219.318879513419</v>
      </c>
      <c r="N215" s="7">
        <v>284472.13668071618</v>
      </c>
      <c r="O215" s="7">
        <v>308750.25791558705</v>
      </c>
      <c r="P215" s="7">
        <f t="shared" si="342"/>
        <v>-24278.121234870865</v>
      </c>
      <c r="Q215" s="7">
        <v>285618.31565629074</v>
      </c>
      <c r="R215" s="7">
        <v>309994.68080335372</v>
      </c>
      <c r="S215" s="7">
        <f t="shared" si="343"/>
        <v>-24376.365147062985</v>
      </c>
      <c r="T215" s="7">
        <v>286826.80365900614</v>
      </c>
      <c r="U215" s="7">
        <v>311306.75349201611</v>
      </c>
      <c r="V215" s="7">
        <f t="shared" si="344"/>
        <v>-24479.949833009974</v>
      </c>
      <c r="W215" s="7">
        <v>287611.12120312452</v>
      </c>
      <c r="X215" s="7">
        <v>312158.29825420189</v>
      </c>
      <c r="Y215" s="7">
        <f t="shared" si="345"/>
        <v>-24547.177051077364</v>
      </c>
      <c r="Z215" s="7">
        <v>288320.12588992459</v>
      </c>
      <c r="AA215" s="7">
        <v>312928.07477129903</v>
      </c>
      <c r="AB215" s="7">
        <f t="shared" si="346"/>
        <v>-24607.948881374439</v>
      </c>
      <c r="AC215" s="7">
        <v>289008.92753747146</v>
      </c>
      <c r="AD215" s="7">
        <v>313675.91656006419</v>
      </c>
      <c r="AE215" s="7">
        <f t="shared" si="347"/>
        <v>-24666.989022592723</v>
      </c>
      <c r="AF215" s="7">
        <v>289647.74187887122</v>
      </c>
      <c r="AG215" s="7">
        <v>314369.48641644116</v>
      </c>
      <c r="AH215" s="7">
        <f t="shared" si="348"/>
        <v>-24721.744537569932</v>
      </c>
      <c r="AI215" s="7">
        <v>290177.27460129547</v>
      </c>
      <c r="AJ215" s="7">
        <v>314944.40765793028</v>
      </c>
      <c r="AK215" s="7">
        <f t="shared" si="349"/>
        <v>-24767.133056634804</v>
      </c>
      <c r="AL215" s="7">
        <v>3433367.036393892</v>
      </c>
      <c r="AM215" s="7">
        <v>3726393.1823173687</v>
      </c>
      <c r="AN215" s="7">
        <f t="shared" si="350"/>
        <v>-293026.14592347667</v>
      </c>
      <c r="AO215" s="7">
        <v>290671.06322031852</v>
      </c>
      <c r="AP215" s="7">
        <v>315480.52101572679</v>
      </c>
      <c r="AQ215" s="7">
        <f t="shared" si="351"/>
        <v>-24809.457795408263</v>
      </c>
      <c r="AR215" s="7">
        <v>291195.63999671483</v>
      </c>
      <c r="AS215" s="7">
        <v>316050.06151581416</v>
      </c>
      <c r="AT215" s="7">
        <f t="shared" si="352"/>
        <v>-24854.421519099327</v>
      </c>
      <c r="AU215" s="7">
        <v>291708.64105444966</v>
      </c>
      <c r="AV215" s="7">
        <v>316607.03409278346</v>
      </c>
      <c r="AW215" s="7">
        <f t="shared" si="353"/>
        <v>-24898.393038333801</v>
      </c>
      <c r="AX215" s="7">
        <v>292258.15783734294</v>
      </c>
      <c r="AY215" s="7">
        <v>317203.65231421043</v>
      </c>
      <c r="AZ215" s="7">
        <f t="shared" si="354"/>
        <v>-24945.49447686749</v>
      </c>
      <c r="BA215" s="7">
        <v>292878.89861631079</v>
      </c>
      <c r="BB215" s="7">
        <v>317877.59944566124</v>
      </c>
      <c r="BC215" s="7">
        <f t="shared" si="355"/>
        <v>-24998.700829350448</v>
      </c>
      <c r="BD215" s="7">
        <v>293584.26775612897</v>
      </c>
      <c r="BE215" s="7">
        <v>318643.42879746383</v>
      </c>
      <c r="BF215" s="7">
        <f t="shared" si="356"/>
        <v>-25059.161041334854</v>
      </c>
      <c r="BG215" s="7">
        <v>294394.77340696409</v>
      </c>
      <c r="BH215" s="7">
        <v>319523.40636122762</v>
      </c>
      <c r="BI215" s="7">
        <f t="shared" si="357"/>
        <v>-25128.632954263536</v>
      </c>
      <c r="BJ215" s="7">
        <v>295195.7803605682</v>
      </c>
      <c r="BK215" s="7">
        <v>320393.0710537121</v>
      </c>
      <c r="BL215" s="7">
        <f t="shared" si="358"/>
        <v>-25197.290693143907</v>
      </c>
      <c r="BM215" s="7">
        <v>295928.43197396834</v>
      </c>
      <c r="BN215" s="7">
        <v>321188.52137683227</v>
      </c>
      <c r="BO215" s="7">
        <f t="shared" si="359"/>
        <v>-25260.08940286393</v>
      </c>
      <c r="BP215" s="7">
        <v>296641.13677640766</v>
      </c>
      <c r="BQ215" s="7">
        <v>321962.31516233785</v>
      </c>
      <c r="BR215" s="7">
        <f t="shared" si="360"/>
        <v>-25321.178385930194</v>
      </c>
      <c r="BS215" s="7">
        <v>297304.97989532887</v>
      </c>
      <c r="BT215" s="7">
        <v>322683.05912002374</v>
      </c>
      <c r="BU215" s="7">
        <f t="shared" si="361"/>
        <v>-25378.079224694869</v>
      </c>
      <c r="BV215" s="7">
        <v>297854.76109060959</v>
      </c>
      <c r="BW215" s="7">
        <v>323279.96441775706</v>
      </c>
      <c r="BX215" s="7">
        <f t="shared" si="362"/>
        <v>-25425.203327147465</v>
      </c>
      <c r="BY215" s="7">
        <v>3529616.5319851134</v>
      </c>
      <c r="BZ215" s="7">
        <v>3830892.6346735503</v>
      </c>
      <c r="CA215" s="7">
        <f t="shared" si="363"/>
        <v>-301276.10268843686</v>
      </c>
    </row>
    <row r="216" spans="1:79" x14ac:dyDescent="0.25">
      <c r="A216" s="49" t="s">
        <v>150</v>
      </c>
      <c r="B216" s="7">
        <v>402717.33107886201</v>
      </c>
      <c r="C216" s="7">
        <v>402717.33107886201</v>
      </c>
      <c r="D216" s="7">
        <f t="shared" si="338"/>
        <v>0</v>
      </c>
      <c r="E216" s="7">
        <v>439681.74521580513</v>
      </c>
      <c r="F216" s="7">
        <v>439681.74521580513</v>
      </c>
      <c r="G216" s="7">
        <f t="shared" si="339"/>
        <v>0</v>
      </c>
      <c r="H216" s="7">
        <v>397566.75569253252</v>
      </c>
      <c r="I216" s="7">
        <v>397566.75569253252</v>
      </c>
      <c r="J216" s="7">
        <f t="shared" si="340"/>
        <v>0</v>
      </c>
      <c r="K216" s="7">
        <v>504463.50504665729</v>
      </c>
      <c r="L216" s="7">
        <v>504463.50504665729</v>
      </c>
      <c r="M216" s="7">
        <f t="shared" si="341"/>
        <v>0</v>
      </c>
      <c r="N216" s="7">
        <v>516049.70067307062</v>
      </c>
      <c r="O216" s="7">
        <v>516049.70067307062</v>
      </c>
      <c r="P216" s="7">
        <f t="shared" si="342"/>
        <v>0</v>
      </c>
      <c r="Q216" s="7">
        <v>1135528.414400568</v>
      </c>
      <c r="R216" s="7">
        <v>1135528.414400568</v>
      </c>
      <c r="S216" s="7">
        <f t="shared" si="343"/>
        <v>0</v>
      </c>
      <c r="T216" s="7">
        <v>601502.08075191709</v>
      </c>
      <c r="U216" s="7">
        <v>601502.08075191709</v>
      </c>
      <c r="V216" s="7">
        <f t="shared" si="344"/>
        <v>0</v>
      </c>
      <c r="W216" s="7">
        <v>553808.92832480429</v>
      </c>
      <c r="X216" s="7">
        <v>553808.92832480429</v>
      </c>
      <c r="Y216" s="7">
        <f t="shared" si="345"/>
        <v>0</v>
      </c>
      <c r="Z216" s="7">
        <v>498215.87642949785</v>
      </c>
      <c r="AA216" s="7">
        <v>498215.87642949785</v>
      </c>
      <c r="AB216" s="7">
        <f t="shared" si="346"/>
        <v>0</v>
      </c>
      <c r="AC216" s="7">
        <v>526101.90306334686</v>
      </c>
      <c r="AD216" s="7">
        <v>526101.90306334686</v>
      </c>
      <c r="AE216" s="7">
        <f t="shared" si="347"/>
        <v>0</v>
      </c>
      <c r="AF216" s="7">
        <v>429661.85657064512</v>
      </c>
      <c r="AG216" s="7">
        <v>429661.85657064512</v>
      </c>
      <c r="AH216" s="7">
        <f t="shared" si="348"/>
        <v>0</v>
      </c>
      <c r="AI216" s="7">
        <v>376229.96846823016</v>
      </c>
      <c r="AJ216" s="7">
        <v>376229.96846823016</v>
      </c>
      <c r="AK216" s="7">
        <f t="shared" si="349"/>
        <v>0</v>
      </c>
      <c r="AL216" s="7">
        <v>6381528.0657159379</v>
      </c>
      <c r="AM216" s="7">
        <v>6381528.0657159379</v>
      </c>
      <c r="AN216" s="7">
        <f t="shared" si="350"/>
        <v>0</v>
      </c>
      <c r="AO216" s="7">
        <v>380641.37190630456</v>
      </c>
      <c r="AP216" s="7">
        <v>380641.37190630456</v>
      </c>
      <c r="AQ216" s="7">
        <f t="shared" si="351"/>
        <v>0</v>
      </c>
      <c r="AR216" s="7">
        <v>418453.72715140763</v>
      </c>
      <c r="AS216" s="7">
        <v>418453.72715140763</v>
      </c>
      <c r="AT216" s="7">
        <f t="shared" si="352"/>
        <v>0</v>
      </c>
      <c r="AU216" s="7">
        <v>364766.10059921962</v>
      </c>
      <c r="AV216" s="7">
        <v>364766.10059921962</v>
      </c>
      <c r="AW216" s="7">
        <f t="shared" si="353"/>
        <v>0</v>
      </c>
      <c r="AX216" s="7">
        <v>468532.43594008259</v>
      </c>
      <c r="AY216" s="7">
        <v>468532.43594008259</v>
      </c>
      <c r="AZ216" s="7">
        <f t="shared" si="354"/>
        <v>0</v>
      </c>
      <c r="BA216" s="7">
        <v>462444.72378724895</v>
      </c>
      <c r="BB216" s="7">
        <v>462444.72378724895</v>
      </c>
      <c r="BC216" s="7">
        <f t="shared" si="355"/>
        <v>0</v>
      </c>
      <c r="BD216" s="7">
        <v>584594.18796337966</v>
      </c>
      <c r="BE216" s="7">
        <v>584594.18796337966</v>
      </c>
      <c r="BF216" s="7">
        <f t="shared" si="356"/>
        <v>0</v>
      </c>
      <c r="BG216" s="7">
        <v>606631.9388961636</v>
      </c>
      <c r="BH216" s="7">
        <v>606631.9388961636</v>
      </c>
      <c r="BI216" s="7">
        <f t="shared" si="357"/>
        <v>0</v>
      </c>
      <c r="BJ216" s="7">
        <v>571567.40318949358</v>
      </c>
      <c r="BK216" s="7">
        <v>571567.40318949358</v>
      </c>
      <c r="BL216" s="7">
        <f t="shared" si="358"/>
        <v>0</v>
      </c>
      <c r="BM216" s="7">
        <v>512887.47233069217</v>
      </c>
      <c r="BN216" s="7">
        <v>512887.47233069217</v>
      </c>
      <c r="BO216" s="7">
        <f t="shared" si="359"/>
        <v>0</v>
      </c>
      <c r="BP216" s="7">
        <v>544211.77672893391</v>
      </c>
      <c r="BQ216" s="7">
        <v>544211.77672893391</v>
      </c>
      <c r="BR216" s="7">
        <f t="shared" si="360"/>
        <v>0</v>
      </c>
      <c r="BS216" s="7">
        <v>445877.16350582719</v>
      </c>
      <c r="BT216" s="7">
        <v>445877.16350582719</v>
      </c>
      <c r="BU216" s="7">
        <f t="shared" si="361"/>
        <v>0</v>
      </c>
      <c r="BV216" s="7">
        <v>387783.99573630746</v>
      </c>
      <c r="BW216" s="7">
        <v>387783.99573630746</v>
      </c>
      <c r="BX216" s="7">
        <f t="shared" si="362"/>
        <v>0</v>
      </c>
      <c r="BY216" s="7">
        <v>5748392.2977350606</v>
      </c>
      <c r="BZ216" s="7">
        <v>5748392.2977350606</v>
      </c>
      <c r="CA216" s="7">
        <f t="shared" si="363"/>
        <v>0</v>
      </c>
    </row>
    <row r="217" spans="1:79" x14ac:dyDescent="0.25">
      <c r="A217" s="49" t="s">
        <v>151</v>
      </c>
      <c r="B217" s="7">
        <v>193606303.31334239</v>
      </c>
      <c r="C217" s="7">
        <v>193606303.31334239</v>
      </c>
      <c r="D217" s="7">
        <f t="shared" si="338"/>
        <v>0</v>
      </c>
      <c r="E217" s="7">
        <v>194006147.29855821</v>
      </c>
      <c r="F217" s="7">
        <v>194006147.29855821</v>
      </c>
      <c r="G217" s="7">
        <f t="shared" si="339"/>
        <v>0</v>
      </c>
      <c r="H217" s="7">
        <v>194363876.29425076</v>
      </c>
      <c r="I217" s="7">
        <v>194363876.29425076</v>
      </c>
      <c r="J217" s="7">
        <f t="shared" si="340"/>
        <v>0</v>
      </c>
      <c r="K217" s="7">
        <v>194828502.03929743</v>
      </c>
      <c r="L217" s="7">
        <v>194828502.03929743</v>
      </c>
      <c r="M217" s="7">
        <f t="shared" si="341"/>
        <v>0</v>
      </c>
      <c r="N217" s="7">
        <v>195304713.97997051</v>
      </c>
      <c r="O217" s="7">
        <v>195304713.97997051</v>
      </c>
      <c r="P217" s="7">
        <f t="shared" si="342"/>
        <v>0</v>
      </c>
      <c r="Q217" s="7">
        <v>196400404.63437107</v>
      </c>
      <c r="R217" s="7">
        <v>196400404.63437107</v>
      </c>
      <c r="S217" s="7">
        <f t="shared" si="343"/>
        <v>0</v>
      </c>
      <c r="T217" s="7">
        <v>196962068.95512301</v>
      </c>
      <c r="U217" s="7">
        <v>196962068.95512301</v>
      </c>
      <c r="V217" s="7">
        <f t="shared" si="344"/>
        <v>0</v>
      </c>
      <c r="W217" s="7">
        <v>197476040.12344784</v>
      </c>
      <c r="X217" s="7">
        <v>197476040.12344784</v>
      </c>
      <c r="Y217" s="7">
        <f t="shared" si="345"/>
        <v>0</v>
      </c>
      <c r="Z217" s="7">
        <v>197934418.23987734</v>
      </c>
      <c r="AA217" s="7">
        <v>197934418.23987734</v>
      </c>
      <c r="AB217" s="7">
        <f t="shared" si="346"/>
        <v>0</v>
      </c>
      <c r="AC217" s="7">
        <v>198420682.38294068</v>
      </c>
      <c r="AD217" s="7">
        <v>198420682.38294068</v>
      </c>
      <c r="AE217" s="7">
        <f t="shared" si="347"/>
        <v>0</v>
      </c>
      <c r="AF217" s="7">
        <v>198810506.47951135</v>
      </c>
      <c r="AG217" s="7">
        <v>198810506.47951135</v>
      </c>
      <c r="AH217" s="7">
        <f t="shared" si="348"/>
        <v>0</v>
      </c>
      <c r="AI217" s="7">
        <v>199146898.68797958</v>
      </c>
      <c r="AJ217" s="7">
        <v>199146898.68797958</v>
      </c>
      <c r="AK217" s="7">
        <f t="shared" si="349"/>
        <v>0</v>
      </c>
      <c r="AL217" s="7">
        <v>199146898.68797958</v>
      </c>
      <c r="AM217" s="7">
        <v>199146898.68797958</v>
      </c>
      <c r="AN217" s="7">
        <f t="shared" si="350"/>
        <v>0</v>
      </c>
      <c r="AO217" s="7">
        <v>199487702.2998859</v>
      </c>
      <c r="AP217" s="7">
        <v>199487702.2998859</v>
      </c>
      <c r="AQ217" s="7">
        <f t="shared" si="351"/>
        <v>0</v>
      </c>
      <c r="AR217" s="7">
        <v>199866318.2670373</v>
      </c>
      <c r="AS217" s="7">
        <v>199866318.2670373</v>
      </c>
      <c r="AT217" s="7">
        <f t="shared" si="352"/>
        <v>0</v>
      </c>
      <c r="AU217" s="7">
        <v>200191246.60763654</v>
      </c>
      <c r="AV217" s="7">
        <v>200191246.60763654</v>
      </c>
      <c r="AW217" s="7">
        <f t="shared" si="353"/>
        <v>0</v>
      </c>
      <c r="AX217" s="7">
        <v>200619941.28357664</v>
      </c>
      <c r="AY217" s="7">
        <v>200619941.28357664</v>
      </c>
      <c r="AZ217" s="7">
        <f t="shared" si="354"/>
        <v>0</v>
      </c>
      <c r="BA217" s="7">
        <v>201042548.2473639</v>
      </c>
      <c r="BB217" s="7">
        <v>201042548.2473639</v>
      </c>
      <c r="BC217" s="7">
        <f t="shared" si="355"/>
        <v>0</v>
      </c>
      <c r="BD217" s="7">
        <v>201587304.67532727</v>
      </c>
      <c r="BE217" s="7">
        <v>201587304.67532727</v>
      </c>
      <c r="BF217" s="7">
        <f t="shared" si="356"/>
        <v>0</v>
      </c>
      <c r="BG217" s="7">
        <v>202154098.85422346</v>
      </c>
      <c r="BH217" s="7">
        <v>202154098.85422346</v>
      </c>
      <c r="BI217" s="7">
        <f t="shared" si="357"/>
        <v>0</v>
      </c>
      <c r="BJ217" s="7">
        <v>202685828.49741295</v>
      </c>
      <c r="BK217" s="7">
        <v>202685828.49741295</v>
      </c>
      <c r="BL217" s="7">
        <f t="shared" si="358"/>
        <v>0</v>
      </c>
      <c r="BM217" s="7">
        <v>203158878.20974368</v>
      </c>
      <c r="BN217" s="7">
        <v>203158878.20974368</v>
      </c>
      <c r="BO217" s="7">
        <f t="shared" si="359"/>
        <v>0</v>
      </c>
      <c r="BP217" s="7">
        <v>203663252.22647262</v>
      </c>
      <c r="BQ217" s="7">
        <v>203663252.22647262</v>
      </c>
      <c r="BR217" s="7">
        <f t="shared" si="360"/>
        <v>0</v>
      </c>
      <c r="BS217" s="7">
        <v>204069291.62997845</v>
      </c>
      <c r="BT217" s="7">
        <v>204069291.62997845</v>
      </c>
      <c r="BU217" s="7">
        <f t="shared" si="361"/>
        <v>0</v>
      </c>
      <c r="BV217" s="7">
        <v>204417237.86571476</v>
      </c>
      <c r="BW217" s="7">
        <v>204417237.86571476</v>
      </c>
      <c r="BX217" s="7">
        <f t="shared" si="362"/>
        <v>0</v>
      </c>
      <c r="BY217" s="7">
        <v>204417237.86571476</v>
      </c>
      <c r="BZ217" s="7">
        <v>204417237.86571476</v>
      </c>
      <c r="CA217" s="7">
        <f t="shared" si="363"/>
        <v>0</v>
      </c>
    </row>
    <row r="218" spans="1:79" x14ac:dyDescent="0.25">
      <c r="A218" s="49" t="s">
        <v>152</v>
      </c>
      <c r="B218" s="7">
        <v>54704734.557120837</v>
      </c>
      <c r="C218" s="7">
        <v>54728807.460295476</v>
      </c>
      <c r="D218" s="7">
        <f t="shared" si="338"/>
        <v>-24072.903174638748</v>
      </c>
      <c r="E218" s="7">
        <v>54935142.660155863</v>
      </c>
      <c r="F218" s="7">
        <v>54983336.136727408</v>
      </c>
      <c r="G218" s="7">
        <f t="shared" si="339"/>
        <v>-48193.476571545005</v>
      </c>
      <c r="H218" s="7">
        <v>55164754.64998696</v>
      </c>
      <c r="I218" s="7">
        <v>55237116.048266716</v>
      </c>
      <c r="J218" s="7">
        <f t="shared" si="340"/>
        <v>-72361.398279756308</v>
      </c>
      <c r="K218" s="7">
        <v>55396242.802443966</v>
      </c>
      <c r="L218" s="7">
        <v>55492823.519603245</v>
      </c>
      <c r="M218" s="7">
        <f t="shared" si="341"/>
        <v>-96580.717159278691</v>
      </c>
      <c r="N218" s="7">
        <v>55628320.581240654</v>
      </c>
      <c r="O218" s="7">
        <v>55749179.419634797</v>
      </c>
      <c r="P218" s="7">
        <f t="shared" si="342"/>
        <v>-120858.83839414269</v>
      </c>
      <c r="Q218" s="7">
        <v>55861095.789817072</v>
      </c>
      <c r="R218" s="7">
        <v>56006330.993358277</v>
      </c>
      <c r="S218" s="7">
        <f t="shared" si="343"/>
        <v>-145235.20354120433</v>
      </c>
      <c r="T218" s="7">
        <v>56097111.816428371</v>
      </c>
      <c r="U218" s="7">
        <v>56266826.969802581</v>
      </c>
      <c r="V218" s="7">
        <f t="shared" si="344"/>
        <v>-169715.15337421</v>
      </c>
      <c r="W218" s="7">
        <v>56333912.160583787</v>
      </c>
      <c r="X218" s="7">
        <v>56528174.491009071</v>
      </c>
      <c r="Y218" s="7">
        <f t="shared" si="345"/>
        <v>-194262.3304252848</v>
      </c>
      <c r="Z218" s="7">
        <v>56570066.808232717</v>
      </c>
      <c r="AA218" s="7">
        <v>56788937.087539367</v>
      </c>
      <c r="AB218" s="7">
        <f t="shared" si="346"/>
        <v>-218870.27930665016</v>
      </c>
      <c r="AC218" s="7">
        <v>56803775.305132791</v>
      </c>
      <c r="AD218" s="7">
        <v>57047312.573462039</v>
      </c>
      <c r="AE218" s="7">
        <f t="shared" si="347"/>
        <v>-243537.26832924783</v>
      </c>
      <c r="AF218" s="7">
        <v>57038194.596864149</v>
      </c>
      <c r="AG218" s="7">
        <v>57306453.609730959</v>
      </c>
      <c r="AH218" s="7">
        <f t="shared" si="348"/>
        <v>-268259.01286680996</v>
      </c>
      <c r="AI218" s="7">
        <v>57275186.592557922</v>
      </c>
      <c r="AJ218" s="7">
        <v>57568212.738481365</v>
      </c>
      <c r="AK218" s="7">
        <f t="shared" si="349"/>
        <v>-293026.14592344314</v>
      </c>
      <c r="AL218" s="7">
        <v>57275186.592557922</v>
      </c>
      <c r="AM218" s="7">
        <v>57568212.738481365</v>
      </c>
      <c r="AN218" s="7">
        <f t="shared" si="350"/>
        <v>-293026.14592344314</v>
      </c>
      <c r="AO218" s="7">
        <v>57514876.44647935</v>
      </c>
      <c r="AP218" s="7">
        <v>57832712.050198197</v>
      </c>
      <c r="AQ218" s="7">
        <f t="shared" si="351"/>
        <v>-317835.60371884704</v>
      </c>
      <c r="AR218" s="7">
        <v>57755089.435490884</v>
      </c>
      <c r="AS218" s="7">
        <v>58097779.460728839</v>
      </c>
      <c r="AT218" s="7">
        <f t="shared" si="352"/>
        <v>-342690.02523795515</v>
      </c>
      <c r="AU218" s="7">
        <v>57994463.529781327</v>
      </c>
      <c r="AV218" s="7">
        <v>58362051.948057607</v>
      </c>
      <c r="AW218" s="7">
        <f t="shared" si="353"/>
        <v>-367588.41827628016</v>
      </c>
      <c r="AX218" s="7">
        <v>58235914.953256175</v>
      </c>
      <c r="AY218" s="7">
        <v>58628448.866009317</v>
      </c>
      <c r="AZ218" s="7">
        <f t="shared" si="354"/>
        <v>-392533.91275314242</v>
      </c>
      <c r="BA218" s="7">
        <v>58477782.320817836</v>
      </c>
      <c r="BB218" s="7">
        <v>58895314.934400328</v>
      </c>
      <c r="BC218" s="7">
        <f t="shared" si="355"/>
        <v>-417532.61358249187</v>
      </c>
      <c r="BD218" s="7">
        <v>58719003.161740474</v>
      </c>
      <c r="BE218" s="7">
        <v>59161594.936364301</v>
      </c>
      <c r="BF218" s="7">
        <f t="shared" si="356"/>
        <v>-442591.77462382615</v>
      </c>
      <c r="BG218" s="7">
        <v>58962746.888892882</v>
      </c>
      <c r="BH218" s="7">
        <v>59430467.296470977</v>
      </c>
      <c r="BI218" s="7">
        <f t="shared" si="357"/>
        <v>-467720.40757809579</v>
      </c>
      <c r="BJ218" s="7">
        <v>59207291.622998886</v>
      </c>
      <c r="BK218" s="7">
        <v>59700209.321270131</v>
      </c>
      <c r="BL218" s="7">
        <f t="shared" si="358"/>
        <v>-492917.69827124476</v>
      </c>
      <c r="BM218" s="7">
        <v>59451355.105632573</v>
      </c>
      <c r="BN218" s="7">
        <v>59969532.893306687</v>
      </c>
      <c r="BO218" s="7">
        <f t="shared" si="359"/>
        <v>-518177.78767411411</v>
      </c>
      <c r="BP218" s="7">
        <v>59693015.544953912</v>
      </c>
      <c r="BQ218" s="7">
        <v>60236514.511013955</v>
      </c>
      <c r="BR218" s="7">
        <f t="shared" si="360"/>
        <v>-543498.96606004238</v>
      </c>
      <c r="BS218" s="7">
        <v>59935339.82739418</v>
      </c>
      <c r="BT218" s="7">
        <v>60504216.872678913</v>
      </c>
      <c r="BU218" s="7">
        <f t="shared" si="361"/>
        <v>-568877.04528473318</v>
      </c>
      <c r="BV218" s="7">
        <v>60180033.9964341</v>
      </c>
      <c r="BW218" s="7">
        <v>60774336.24504599</v>
      </c>
      <c r="BX218" s="7">
        <f t="shared" si="362"/>
        <v>-594302.24861188978</v>
      </c>
      <c r="BY218" s="7">
        <v>60180033.9964341</v>
      </c>
      <c r="BZ218" s="7">
        <v>60774336.24504599</v>
      </c>
      <c r="CA218" s="7">
        <f t="shared" si="363"/>
        <v>-594302.24861188978</v>
      </c>
    </row>
    <row r="219" spans="1:79" x14ac:dyDescent="0.25">
      <c r="A219" s="49" t="s">
        <v>154</v>
      </c>
      <c r="B219" s="7">
        <v>-39837.760000000002</v>
      </c>
      <c r="C219" s="7">
        <v>-39837.760000000002</v>
      </c>
      <c r="D219" s="7">
        <f t="shared" si="338"/>
        <v>0</v>
      </c>
      <c r="E219" s="7">
        <v>-39837.760000000002</v>
      </c>
      <c r="F219" s="7">
        <v>-39837.760000000002</v>
      </c>
      <c r="G219" s="7">
        <f t="shared" si="339"/>
        <v>0</v>
      </c>
      <c r="H219" s="7">
        <v>-39837.760000000002</v>
      </c>
      <c r="I219" s="7">
        <v>-39837.760000000002</v>
      </c>
      <c r="J219" s="7">
        <f t="shared" si="340"/>
        <v>0</v>
      </c>
      <c r="K219" s="7">
        <v>-39837.760000000002</v>
      </c>
      <c r="L219" s="7">
        <v>-39837.760000000002</v>
      </c>
      <c r="M219" s="7">
        <f t="shared" si="341"/>
        <v>0</v>
      </c>
      <c r="N219" s="7">
        <v>-39837.760000000002</v>
      </c>
      <c r="O219" s="7">
        <v>-39837.760000000002</v>
      </c>
      <c r="P219" s="7">
        <f t="shared" si="342"/>
        <v>0</v>
      </c>
      <c r="Q219" s="7">
        <v>-39837.760000000002</v>
      </c>
      <c r="R219" s="7">
        <v>-39837.760000000002</v>
      </c>
      <c r="S219" s="7">
        <f t="shared" si="343"/>
        <v>0</v>
      </c>
      <c r="T219" s="7">
        <v>-39837.760000000002</v>
      </c>
      <c r="U219" s="7">
        <v>-39837.760000000002</v>
      </c>
      <c r="V219" s="7">
        <f t="shared" si="344"/>
        <v>0</v>
      </c>
      <c r="W219" s="7">
        <v>-39837.760000000002</v>
      </c>
      <c r="X219" s="7">
        <v>-39837.760000000002</v>
      </c>
      <c r="Y219" s="7">
        <f t="shared" si="345"/>
        <v>0</v>
      </c>
      <c r="Z219" s="7">
        <v>-39837.760000000002</v>
      </c>
      <c r="AA219" s="7">
        <v>-39837.760000000002</v>
      </c>
      <c r="AB219" s="7">
        <f t="shared" si="346"/>
        <v>0</v>
      </c>
      <c r="AC219" s="7">
        <v>-39837.760000000002</v>
      </c>
      <c r="AD219" s="7">
        <v>-39837.760000000002</v>
      </c>
      <c r="AE219" s="7">
        <f t="shared" si="347"/>
        <v>0</v>
      </c>
      <c r="AF219" s="7">
        <v>-39837.760000000002</v>
      </c>
      <c r="AG219" s="7">
        <v>-39837.760000000002</v>
      </c>
      <c r="AH219" s="7">
        <f t="shared" si="348"/>
        <v>0</v>
      </c>
      <c r="AI219" s="7">
        <v>-39837.760000000002</v>
      </c>
      <c r="AJ219" s="7">
        <v>-39837.760000000002</v>
      </c>
      <c r="AK219" s="7">
        <f t="shared" si="349"/>
        <v>0</v>
      </c>
      <c r="AL219" s="7">
        <v>-478053.11999999994</v>
      </c>
      <c r="AM219" s="7">
        <v>-478053.11999999994</v>
      </c>
      <c r="AN219" s="7">
        <f t="shared" si="350"/>
        <v>0</v>
      </c>
      <c r="AO219" s="7">
        <v>-39837.760000000002</v>
      </c>
      <c r="AP219" s="7">
        <v>-39837.760000000002</v>
      </c>
      <c r="AQ219" s="7">
        <f t="shared" si="351"/>
        <v>0</v>
      </c>
      <c r="AR219" s="7">
        <v>-39837.760000000002</v>
      </c>
      <c r="AS219" s="7">
        <v>-39837.760000000002</v>
      </c>
      <c r="AT219" s="7">
        <f t="shared" si="352"/>
        <v>0</v>
      </c>
      <c r="AU219" s="7">
        <v>-39837.760000000002</v>
      </c>
      <c r="AV219" s="7">
        <v>-39837.760000000002</v>
      </c>
      <c r="AW219" s="7">
        <f t="shared" si="353"/>
        <v>0</v>
      </c>
      <c r="AX219" s="7">
        <v>-39837.760000000002</v>
      </c>
      <c r="AY219" s="7">
        <v>-39837.760000000002</v>
      </c>
      <c r="AZ219" s="7">
        <f t="shared" si="354"/>
        <v>0</v>
      </c>
      <c r="BA219" s="7">
        <v>-39837.760000000002</v>
      </c>
      <c r="BB219" s="7">
        <v>-39837.760000000002</v>
      </c>
      <c r="BC219" s="7">
        <f t="shared" si="355"/>
        <v>0</v>
      </c>
      <c r="BD219" s="7">
        <v>-39837.760000000002</v>
      </c>
      <c r="BE219" s="7">
        <v>-39837.760000000002</v>
      </c>
      <c r="BF219" s="7">
        <f t="shared" si="356"/>
        <v>0</v>
      </c>
      <c r="BG219" s="7">
        <v>-39837.760000000002</v>
      </c>
      <c r="BH219" s="7">
        <v>-39837.760000000002</v>
      </c>
      <c r="BI219" s="7">
        <f t="shared" si="357"/>
        <v>0</v>
      </c>
      <c r="BJ219" s="7">
        <v>-39837.760000000002</v>
      </c>
      <c r="BK219" s="7">
        <v>-39837.760000000002</v>
      </c>
      <c r="BL219" s="7">
        <f t="shared" si="358"/>
        <v>0</v>
      </c>
      <c r="BM219" s="7">
        <v>-39837.760000000002</v>
      </c>
      <c r="BN219" s="7">
        <v>-39837.760000000002</v>
      </c>
      <c r="BO219" s="7">
        <f t="shared" si="359"/>
        <v>0</v>
      </c>
      <c r="BP219" s="7">
        <v>-39837.760000000002</v>
      </c>
      <c r="BQ219" s="7">
        <v>-39837.760000000002</v>
      </c>
      <c r="BR219" s="7">
        <f t="shared" si="360"/>
        <v>0</v>
      </c>
      <c r="BS219" s="7">
        <v>-39837.760000000002</v>
      </c>
      <c r="BT219" s="7">
        <v>-39837.760000000002</v>
      </c>
      <c r="BU219" s="7">
        <f t="shared" si="361"/>
        <v>0</v>
      </c>
      <c r="BV219" s="7">
        <v>-39837.760000000002</v>
      </c>
      <c r="BW219" s="7">
        <v>-39837.760000000002</v>
      </c>
      <c r="BX219" s="7">
        <f t="shared" si="362"/>
        <v>0</v>
      </c>
      <c r="BY219" s="7">
        <v>-478053.11999999994</v>
      </c>
      <c r="BZ219" s="7">
        <v>-478053.11999999994</v>
      </c>
      <c r="CA219" s="7">
        <f t="shared" si="363"/>
        <v>0</v>
      </c>
    </row>
    <row r="221" spans="1:79" x14ac:dyDescent="0.25">
      <c r="A221" s="8" t="s">
        <v>173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</row>
    <row r="222" spans="1:79" x14ac:dyDescent="0.25">
      <c r="A222" s="49" t="s">
        <v>148</v>
      </c>
      <c r="B222" s="7">
        <v>3.137083333333332E-2</v>
      </c>
      <c r="C222" s="7">
        <v>2.2865833333333328E-2</v>
      </c>
      <c r="D222" s="7">
        <f t="shared" ref="D222:D227" si="364">B222 - C222</f>
        <v>8.5049999999999917E-3</v>
      </c>
      <c r="E222" s="7">
        <v>3.137083333333332E-2</v>
      </c>
      <c r="F222" s="7">
        <v>2.2865833333333328E-2</v>
      </c>
      <c r="G222" s="7">
        <f t="shared" ref="G222:G227" si="365">E222 - F222</f>
        <v>8.5049999999999917E-3</v>
      </c>
      <c r="H222" s="7">
        <v>3.137083333333332E-2</v>
      </c>
      <c r="I222" s="7">
        <v>2.2865833333333328E-2</v>
      </c>
      <c r="J222" s="7">
        <f t="shared" ref="J222:J227" si="366">H222 - I222</f>
        <v>8.5049999999999917E-3</v>
      </c>
      <c r="K222" s="7">
        <v>3.137083333333332E-2</v>
      </c>
      <c r="L222" s="7">
        <v>2.2865833333333328E-2</v>
      </c>
      <c r="M222" s="7">
        <f t="shared" ref="M222:M227" si="367">K222 - L222</f>
        <v>8.5049999999999917E-3</v>
      </c>
      <c r="N222" s="7">
        <v>3.137083333333332E-2</v>
      </c>
      <c r="O222" s="7">
        <v>2.2865833333333328E-2</v>
      </c>
      <c r="P222" s="7">
        <f t="shared" ref="P222:P227" si="368">N222 - O222</f>
        <v>8.5049999999999917E-3</v>
      </c>
      <c r="Q222" s="7">
        <v>3.137083333333332E-2</v>
      </c>
      <c r="R222" s="7">
        <v>2.2865833333333328E-2</v>
      </c>
      <c r="S222" s="7">
        <f t="shared" ref="S222:S227" si="369">Q222 - R222</f>
        <v>8.5049999999999917E-3</v>
      </c>
      <c r="T222" s="7">
        <v>3.137083333333332E-2</v>
      </c>
      <c r="U222" s="7">
        <v>2.2865833333333328E-2</v>
      </c>
      <c r="V222" s="7">
        <f t="shared" ref="V222:V227" si="370">T222 - U222</f>
        <v>8.5049999999999917E-3</v>
      </c>
      <c r="W222" s="7">
        <v>3.137083333333332E-2</v>
      </c>
      <c r="X222" s="7">
        <v>2.2865833333333328E-2</v>
      </c>
      <c r="Y222" s="7">
        <f t="shared" ref="Y222:Y227" si="371">W222 - X222</f>
        <v>8.5049999999999917E-3</v>
      </c>
      <c r="Z222" s="7">
        <v>3.137083333333332E-2</v>
      </c>
      <c r="AA222" s="7">
        <v>2.2865833333333328E-2</v>
      </c>
      <c r="AB222" s="7">
        <f t="shared" ref="AB222:AB227" si="372">Z222 - AA222</f>
        <v>8.5049999999999917E-3</v>
      </c>
      <c r="AC222" s="7">
        <v>3.137083333333332E-2</v>
      </c>
      <c r="AD222" s="7">
        <v>2.2865833333333328E-2</v>
      </c>
      <c r="AE222" s="7">
        <f t="shared" ref="AE222:AE227" si="373">AC222 - AD222</f>
        <v>8.5049999999999917E-3</v>
      </c>
      <c r="AF222" s="7">
        <v>3.137083333333332E-2</v>
      </c>
      <c r="AG222" s="7">
        <v>2.2865833333333328E-2</v>
      </c>
      <c r="AH222" s="7">
        <f t="shared" ref="AH222:AH227" si="374">AF222 - AG222</f>
        <v>8.5049999999999917E-3</v>
      </c>
      <c r="AI222" s="7">
        <v>3.137083333333332E-2</v>
      </c>
      <c r="AJ222" s="7">
        <v>2.2865833333333328E-2</v>
      </c>
      <c r="AK222" s="7">
        <f t="shared" ref="AK222:AK227" si="375">AI222 - AJ222</f>
        <v>8.5049999999999917E-3</v>
      </c>
      <c r="AL222" s="7">
        <v>3.137083333333332E-2</v>
      </c>
      <c r="AM222" s="7">
        <v>2.2865833333333328E-2</v>
      </c>
      <c r="AN222" s="7">
        <f t="shared" ref="AN222:AN227" si="376">AL222 - AM222</f>
        <v>8.5049999999999917E-3</v>
      </c>
      <c r="AO222" s="7">
        <v>3.137083333333332E-2</v>
      </c>
      <c r="AP222" s="7">
        <v>2.2865833333333328E-2</v>
      </c>
      <c r="AQ222" s="7">
        <f t="shared" ref="AQ222:AQ227" si="377">AO222 - AP222</f>
        <v>8.5049999999999917E-3</v>
      </c>
      <c r="AR222" s="7">
        <v>3.137083333333332E-2</v>
      </c>
      <c r="AS222" s="7">
        <v>2.2865833333333328E-2</v>
      </c>
      <c r="AT222" s="7">
        <f t="shared" ref="AT222:AT227" si="378">AR222 - AS222</f>
        <v>8.5049999999999917E-3</v>
      </c>
      <c r="AU222" s="7">
        <v>3.137083333333332E-2</v>
      </c>
      <c r="AV222" s="7">
        <v>2.2865833333333328E-2</v>
      </c>
      <c r="AW222" s="7">
        <f t="shared" ref="AW222:AW227" si="379">AU222 - AV222</f>
        <v>8.5049999999999917E-3</v>
      </c>
      <c r="AX222" s="7">
        <v>3.137083333333332E-2</v>
      </c>
      <c r="AY222" s="7">
        <v>2.2865833333333328E-2</v>
      </c>
      <c r="AZ222" s="7">
        <f t="shared" ref="AZ222:AZ227" si="380">AX222 - AY222</f>
        <v>8.5049999999999917E-3</v>
      </c>
      <c r="BA222" s="7">
        <v>3.137083333333332E-2</v>
      </c>
      <c r="BB222" s="7">
        <v>2.2865833333333328E-2</v>
      </c>
      <c r="BC222" s="7">
        <f t="shared" ref="BC222:BC227" si="381">BA222 - BB222</f>
        <v>8.5049999999999917E-3</v>
      </c>
      <c r="BD222" s="7">
        <v>3.137083333333332E-2</v>
      </c>
      <c r="BE222" s="7">
        <v>2.2865833333333328E-2</v>
      </c>
      <c r="BF222" s="7">
        <f t="shared" ref="BF222:BF227" si="382">BD222 - BE222</f>
        <v>8.5049999999999917E-3</v>
      </c>
      <c r="BG222" s="7">
        <v>3.137083333333332E-2</v>
      </c>
      <c r="BH222" s="7">
        <v>2.2865833333333328E-2</v>
      </c>
      <c r="BI222" s="7">
        <f t="shared" ref="BI222:BI227" si="383">BG222 - BH222</f>
        <v>8.5049999999999917E-3</v>
      </c>
      <c r="BJ222" s="7">
        <v>3.137083333333332E-2</v>
      </c>
      <c r="BK222" s="7">
        <v>2.2865833333333328E-2</v>
      </c>
      <c r="BL222" s="7">
        <f t="shared" ref="BL222:BL227" si="384">BJ222 - BK222</f>
        <v>8.5049999999999917E-3</v>
      </c>
      <c r="BM222" s="7">
        <v>3.137083333333332E-2</v>
      </c>
      <c r="BN222" s="7">
        <v>2.2865833333333328E-2</v>
      </c>
      <c r="BO222" s="7">
        <f t="shared" ref="BO222:BO227" si="385">BM222 - BN222</f>
        <v>8.5049999999999917E-3</v>
      </c>
      <c r="BP222" s="7">
        <v>3.137083333333332E-2</v>
      </c>
      <c r="BQ222" s="7">
        <v>2.2865833333333328E-2</v>
      </c>
      <c r="BR222" s="7">
        <f t="shared" ref="BR222:BR227" si="386">BP222 - BQ222</f>
        <v>8.5049999999999917E-3</v>
      </c>
      <c r="BS222" s="7">
        <v>3.137083333333332E-2</v>
      </c>
      <c r="BT222" s="7">
        <v>2.2865833333333328E-2</v>
      </c>
      <c r="BU222" s="7">
        <f t="shared" ref="BU222:BU227" si="387">BS222 - BT222</f>
        <v>8.5049999999999917E-3</v>
      </c>
      <c r="BV222" s="7">
        <v>3.137083333333332E-2</v>
      </c>
      <c r="BW222" s="7">
        <v>2.2865833333333328E-2</v>
      </c>
      <c r="BX222" s="7">
        <f t="shared" ref="BX222:BX227" si="388">BV222 - BW222</f>
        <v>8.5049999999999917E-3</v>
      </c>
      <c r="BY222" s="7">
        <v>3.137083333333332E-2</v>
      </c>
      <c r="BZ222" s="7">
        <v>2.2865833333333328E-2</v>
      </c>
      <c r="CA222" s="7">
        <f t="shared" ref="CA222:CA227" si="389">BY222 - BZ222</f>
        <v>8.5049999999999917E-3</v>
      </c>
    </row>
    <row r="223" spans="1:79" x14ac:dyDescent="0.25">
      <c r="A223" s="49" t="s">
        <v>29</v>
      </c>
      <c r="B223" s="7">
        <v>3405663.1904910607</v>
      </c>
      <c r="C223" s="7">
        <v>3751165.4565017424</v>
      </c>
      <c r="D223" s="7">
        <f t="shared" si="364"/>
        <v>-345502.26601068163</v>
      </c>
      <c r="E223" s="7">
        <v>3426325.2250456</v>
      </c>
      <c r="F223" s="7">
        <v>3773928.7149092853</v>
      </c>
      <c r="G223" s="7">
        <f t="shared" si="365"/>
        <v>-347603.48986368533</v>
      </c>
      <c r="H223" s="7">
        <v>3446851.3451779941</v>
      </c>
      <c r="I223" s="7">
        <v>3796542.2370890412</v>
      </c>
      <c r="J223" s="7">
        <f t="shared" si="366"/>
        <v>-349690.89191104705</v>
      </c>
      <c r="K223" s="7">
        <v>3469086.9394550333</v>
      </c>
      <c r="L223" s="7">
        <v>3821039.0782417115</v>
      </c>
      <c r="M223" s="7">
        <f t="shared" si="367"/>
        <v>-351952.1387866782</v>
      </c>
      <c r="N223" s="7">
        <v>3494449.0855817664</v>
      </c>
      <c r="O223" s="7">
        <v>3848980.425669468</v>
      </c>
      <c r="P223" s="7">
        <f t="shared" si="368"/>
        <v>-354531.34008770157</v>
      </c>
      <c r="Q223" s="7">
        <v>3536463.8998198621</v>
      </c>
      <c r="R223" s="7">
        <v>3895267.9328809297</v>
      </c>
      <c r="S223" s="7">
        <f t="shared" si="369"/>
        <v>-358804.03306106757</v>
      </c>
      <c r="T223" s="7">
        <v>3580733.6486988906</v>
      </c>
      <c r="U223" s="7">
        <v>3944039.6901205368</v>
      </c>
      <c r="V223" s="7">
        <f t="shared" si="370"/>
        <v>-363306.04142164625</v>
      </c>
      <c r="W223" s="7">
        <v>3609652.8664487996</v>
      </c>
      <c r="X223" s="7">
        <v>3975899.8452687422</v>
      </c>
      <c r="Y223" s="7">
        <f t="shared" si="371"/>
        <v>-366246.97881994257</v>
      </c>
      <c r="Z223" s="7">
        <v>3635846.5470066238</v>
      </c>
      <c r="AA223" s="7">
        <v>4004757.2899510907</v>
      </c>
      <c r="AB223" s="7">
        <f t="shared" si="372"/>
        <v>-368910.74294446688</v>
      </c>
      <c r="AC223" s="7">
        <v>3661309.0889934492</v>
      </c>
      <c r="AD223" s="7">
        <v>4032809.2429874241</v>
      </c>
      <c r="AE223" s="7">
        <f t="shared" si="373"/>
        <v>-371500.15399397491</v>
      </c>
      <c r="AF223" s="7">
        <v>3684962.6136771617</v>
      </c>
      <c r="AG223" s="7">
        <v>4058868.2108593103</v>
      </c>
      <c r="AH223" s="7">
        <f t="shared" si="374"/>
        <v>-373905.5971821486</v>
      </c>
      <c r="AI223" s="7">
        <v>3704661.2875221935</v>
      </c>
      <c r="AJ223" s="7">
        <v>4080570.1396716335</v>
      </c>
      <c r="AK223" s="7">
        <f t="shared" si="375"/>
        <v>-375908.85214943998</v>
      </c>
      <c r="AL223" s="7">
        <v>42656005.737918429</v>
      </c>
      <c r="AM223" s="7">
        <v>46983868.26415091</v>
      </c>
      <c r="AN223" s="7">
        <f t="shared" si="376"/>
        <v>-4327862.526232481</v>
      </c>
      <c r="AO223" s="7">
        <v>3723066.3989306609</v>
      </c>
      <c r="AP223" s="7">
        <v>4100846.9573250306</v>
      </c>
      <c r="AQ223" s="7">
        <f t="shared" si="377"/>
        <v>-377780.55839436967</v>
      </c>
      <c r="AR223" s="7">
        <v>3742585.7193996282</v>
      </c>
      <c r="AS223" s="7">
        <v>4122351.2934349095</v>
      </c>
      <c r="AT223" s="7">
        <f t="shared" si="378"/>
        <v>-379765.57403528132</v>
      </c>
      <c r="AU223" s="7">
        <v>3761686.1200073636</v>
      </c>
      <c r="AV223" s="7">
        <v>4143394.1076637702</v>
      </c>
      <c r="AW223" s="7">
        <f t="shared" si="379"/>
        <v>-381707.98765640659</v>
      </c>
      <c r="AX223" s="7">
        <v>3782108.0076832948</v>
      </c>
      <c r="AY223" s="7">
        <v>4165892.7974762367</v>
      </c>
      <c r="AZ223" s="7">
        <f t="shared" si="380"/>
        <v>-383784.78979294188</v>
      </c>
      <c r="BA223" s="7">
        <v>3805107.4585693101</v>
      </c>
      <c r="BB223" s="7">
        <v>4191231.1755709993</v>
      </c>
      <c r="BC223" s="7">
        <f t="shared" si="381"/>
        <v>-386123.71700168913</v>
      </c>
      <c r="BD223" s="7">
        <v>3831169.5703769177</v>
      </c>
      <c r="BE223" s="7">
        <v>4219943.6716302289</v>
      </c>
      <c r="BF223" s="7">
        <f t="shared" si="382"/>
        <v>-388774.10125331115</v>
      </c>
      <c r="BG223" s="7">
        <v>3861036.5234988192</v>
      </c>
      <c r="BH223" s="7">
        <v>4252847.9420187641</v>
      </c>
      <c r="BI223" s="7">
        <f t="shared" si="383"/>
        <v>-391811.41851994488</v>
      </c>
      <c r="BJ223" s="7">
        <v>3890559.723196655</v>
      </c>
      <c r="BK223" s="7">
        <v>4285373.5010079052</v>
      </c>
      <c r="BL223" s="7">
        <f t="shared" si="384"/>
        <v>-394813.77781125018</v>
      </c>
      <c r="BM223" s="7">
        <v>3917609.1750028688</v>
      </c>
      <c r="BN223" s="7">
        <v>4315173.7445232254</v>
      </c>
      <c r="BO223" s="7">
        <f t="shared" si="385"/>
        <v>-397564.5695203566</v>
      </c>
      <c r="BP223" s="7">
        <v>3943936.7610205174</v>
      </c>
      <c r="BQ223" s="7">
        <v>4344178.7121697878</v>
      </c>
      <c r="BR223" s="7">
        <f t="shared" si="386"/>
        <v>-400241.9511492704</v>
      </c>
      <c r="BS223" s="7">
        <v>3968496.0654931781</v>
      </c>
      <c r="BT223" s="7">
        <v>4371235.5730294976</v>
      </c>
      <c r="BU223" s="7">
        <f t="shared" si="387"/>
        <v>-402739.50753631955</v>
      </c>
      <c r="BV223" s="7">
        <v>3988927.5221301308</v>
      </c>
      <c r="BW223" s="7">
        <v>4393744.8049176661</v>
      </c>
      <c r="BX223" s="7">
        <f t="shared" si="388"/>
        <v>-404817.28278753534</v>
      </c>
      <c r="BY223" s="7">
        <v>46216289.045309342</v>
      </c>
      <c r="BZ223" s="7">
        <v>50906214.280768022</v>
      </c>
      <c r="CA223" s="7">
        <f t="shared" si="389"/>
        <v>-4689925.2354586795</v>
      </c>
    </row>
    <row r="224" spans="1:79" x14ac:dyDescent="0.25">
      <c r="A224" s="49" t="s">
        <v>150</v>
      </c>
      <c r="B224" s="7">
        <v>10807104.568499399</v>
      </c>
      <c r="C224" s="7">
        <v>10807104.568499399</v>
      </c>
      <c r="D224" s="7">
        <f t="shared" si="364"/>
        <v>0</v>
      </c>
      <c r="E224" s="7">
        <v>11799061.601540606</v>
      </c>
      <c r="F224" s="7">
        <v>11799061.601540606</v>
      </c>
      <c r="G224" s="7">
        <f t="shared" si="365"/>
        <v>0</v>
      </c>
      <c r="H224" s="7">
        <v>10668886.512080317</v>
      </c>
      <c r="I224" s="7">
        <v>10668886.512080317</v>
      </c>
      <c r="J224" s="7">
        <f t="shared" si="366"/>
        <v>0</v>
      </c>
      <c r="K224" s="7">
        <v>13537509.884230336</v>
      </c>
      <c r="L224" s="7">
        <v>13537509.884230336</v>
      </c>
      <c r="M224" s="7">
        <f t="shared" si="367"/>
        <v>0</v>
      </c>
      <c r="N224" s="7">
        <v>13848430.76600688</v>
      </c>
      <c r="O224" s="7">
        <v>13848430.76600688</v>
      </c>
      <c r="P224" s="7">
        <f t="shared" si="368"/>
        <v>0</v>
      </c>
      <c r="Q224" s="7">
        <v>30472426.607649885</v>
      </c>
      <c r="R224" s="7">
        <v>30472426.607649885</v>
      </c>
      <c r="S224" s="7">
        <f t="shared" si="369"/>
        <v>0</v>
      </c>
      <c r="T224" s="7">
        <v>16141584.6381416</v>
      </c>
      <c r="U224" s="7">
        <v>16141584.6381416</v>
      </c>
      <c r="V224" s="7">
        <f t="shared" si="370"/>
        <v>0</v>
      </c>
      <c r="W224" s="7">
        <v>14861716.984816631</v>
      </c>
      <c r="X224" s="7">
        <v>14861716.984816631</v>
      </c>
      <c r="Y224" s="7">
        <f t="shared" si="371"/>
        <v>0</v>
      </c>
      <c r="Z224" s="7">
        <v>13369851.900428357</v>
      </c>
      <c r="AA224" s="7">
        <v>13369851.900428357</v>
      </c>
      <c r="AB224" s="7">
        <f t="shared" si="372"/>
        <v>0</v>
      </c>
      <c r="AC224" s="7">
        <v>14118186.23464888</v>
      </c>
      <c r="AD224" s="7">
        <v>14118186.23464888</v>
      </c>
      <c r="AE224" s="7">
        <f t="shared" si="373"/>
        <v>0</v>
      </c>
      <c r="AF224" s="7">
        <v>11530173.28709219</v>
      </c>
      <c r="AG224" s="7">
        <v>11530173.28709219</v>
      </c>
      <c r="AH224" s="7">
        <f t="shared" si="374"/>
        <v>0</v>
      </c>
      <c r="AI224" s="7">
        <v>10096304.025820987</v>
      </c>
      <c r="AJ224" s="7">
        <v>10096304.025820987</v>
      </c>
      <c r="AK224" s="7">
        <f t="shared" si="375"/>
        <v>0</v>
      </c>
      <c r="AL224" s="7">
        <v>171251237.01095608</v>
      </c>
      <c r="AM224" s="7">
        <v>171251237.01095608</v>
      </c>
      <c r="AN224" s="7">
        <f t="shared" si="376"/>
        <v>0</v>
      </c>
      <c r="AO224" s="7">
        <v>10214686.063468561</v>
      </c>
      <c r="AP224" s="7">
        <v>10214686.063468561</v>
      </c>
      <c r="AQ224" s="7">
        <f t="shared" si="377"/>
        <v>0</v>
      </c>
      <c r="AR224" s="7">
        <v>11229397.985650651</v>
      </c>
      <c r="AS224" s="7">
        <v>11229397.985650651</v>
      </c>
      <c r="AT224" s="7">
        <f t="shared" si="378"/>
        <v>0</v>
      </c>
      <c r="AU224" s="7">
        <v>9788665.865605833</v>
      </c>
      <c r="AV224" s="7">
        <v>9788665.865605833</v>
      </c>
      <c r="AW224" s="7">
        <f t="shared" si="379"/>
        <v>0</v>
      </c>
      <c r="AX224" s="7">
        <v>12573283.139748132</v>
      </c>
      <c r="AY224" s="7">
        <v>12573283.139748132</v>
      </c>
      <c r="AZ224" s="7">
        <f t="shared" si="380"/>
        <v>0</v>
      </c>
      <c r="BA224" s="7">
        <v>12409916.587724285</v>
      </c>
      <c r="BB224" s="7">
        <v>12409916.587724285</v>
      </c>
      <c r="BC224" s="7">
        <f t="shared" si="381"/>
        <v>0</v>
      </c>
      <c r="BD224" s="7">
        <v>15687853.568487382</v>
      </c>
      <c r="BE224" s="7">
        <v>15687853.568487382</v>
      </c>
      <c r="BF224" s="7">
        <f t="shared" si="382"/>
        <v>0</v>
      </c>
      <c r="BG224" s="7">
        <v>16279246.737852879</v>
      </c>
      <c r="BH224" s="7">
        <v>16279246.737852879</v>
      </c>
      <c r="BI224" s="7">
        <f t="shared" si="383"/>
        <v>0</v>
      </c>
      <c r="BJ224" s="7">
        <v>15338273.815200932</v>
      </c>
      <c r="BK224" s="7">
        <v>15338273.815200932</v>
      </c>
      <c r="BL224" s="7">
        <f t="shared" si="384"/>
        <v>0</v>
      </c>
      <c r="BM224" s="7">
        <v>13763570.915863344</v>
      </c>
      <c r="BN224" s="7">
        <v>13763570.915863344</v>
      </c>
      <c r="BO224" s="7">
        <f t="shared" si="385"/>
        <v>0</v>
      </c>
      <c r="BP224" s="7">
        <v>14604173.013271004</v>
      </c>
      <c r="BQ224" s="7">
        <v>14604173.013271004</v>
      </c>
      <c r="BR224" s="7">
        <f t="shared" si="386"/>
        <v>0</v>
      </c>
      <c r="BS224" s="7">
        <v>11965318.497230927</v>
      </c>
      <c r="BT224" s="7">
        <v>11965318.497230927</v>
      </c>
      <c r="BU224" s="7">
        <f t="shared" si="387"/>
        <v>0</v>
      </c>
      <c r="BV224" s="7">
        <v>10406361.654924989</v>
      </c>
      <c r="BW224" s="7">
        <v>10406361.654924989</v>
      </c>
      <c r="BX224" s="7">
        <f t="shared" si="388"/>
        <v>0</v>
      </c>
      <c r="BY224" s="7">
        <v>154260747.84502891</v>
      </c>
      <c r="BZ224" s="7">
        <v>154260747.84502891</v>
      </c>
      <c r="CA224" s="7">
        <f t="shared" si="389"/>
        <v>0</v>
      </c>
    </row>
    <row r="225" spans="1:79" x14ac:dyDescent="0.25">
      <c r="A225" s="49" t="s">
        <v>151</v>
      </c>
      <c r="B225" s="7">
        <v>1736698218.081569</v>
      </c>
      <c r="C225" s="7">
        <v>1736698218.081569</v>
      </c>
      <c r="D225" s="7">
        <f t="shared" si="364"/>
        <v>0</v>
      </c>
      <c r="E225" s="7">
        <v>1747700315.8631096</v>
      </c>
      <c r="F225" s="7">
        <v>1747700315.8631096</v>
      </c>
      <c r="G225" s="7">
        <f t="shared" si="365"/>
        <v>0</v>
      </c>
      <c r="H225" s="7">
        <v>1757572238.5551901</v>
      </c>
      <c r="I225" s="7">
        <v>1757572238.5551901</v>
      </c>
      <c r="J225" s="7">
        <f t="shared" si="366"/>
        <v>0</v>
      </c>
      <c r="K225" s="7">
        <v>1770312784.6194201</v>
      </c>
      <c r="L225" s="7">
        <v>1770312784.6194201</v>
      </c>
      <c r="M225" s="7">
        <f t="shared" si="367"/>
        <v>0</v>
      </c>
      <c r="N225" s="7">
        <v>1783364251.5654271</v>
      </c>
      <c r="O225" s="7">
        <v>1783364251.5654271</v>
      </c>
      <c r="P225" s="7">
        <f t="shared" si="368"/>
        <v>0</v>
      </c>
      <c r="Q225" s="7">
        <v>1813039714.3530769</v>
      </c>
      <c r="R225" s="7">
        <v>1813039714.3530769</v>
      </c>
      <c r="S225" s="7">
        <f t="shared" si="369"/>
        <v>0</v>
      </c>
      <c r="T225" s="7">
        <v>1828384335.1712186</v>
      </c>
      <c r="U225" s="7">
        <v>1828384335.1712186</v>
      </c>
      <c r="V225" s="7">
        <f t="shared" si="370"/>
        <v>0</v>
      </c>
      <c r="W225" s="7">
        <v>1842449088.336035</v>
      </c>
      <c r="X225" s="7">
        <v>1842449088.336035</v>
      </c>
      <c r="Y225" s="7">
        <f t="shared" si="371"/>
        <v>0</v>
      </c>
      <c r="Z225" s="7">
        <v>1855021976.4164636</v>
      </c>
      <c r="AA225" s="7">
        <v>1855021976.4164636</v>
      </c>
      <c r="AB225" s="7">
        <f t="shared" si="372"/>
        <v>0</v>
      </c>
      <c r="AC225" s="7">
        <v>1868343198.8311126</v>
      </c>
      <c r="AD225" s="7">
        <v>1868343198.8311126</v>
      </c>
      <c r="AE225" s="7">
        <f t="shared" si="373"/>
        <v>0</v>
      </c>
      <c r="AF225" s="7">
        <v>1879076408.2982049</v>
      </c>
      <c r="AG225" s="7">
        <v>1879076408.2982049</v>
      </c>
      <c r="AH225" s="7">
        <f t="shared" si="374"/>
        <v>0</v>
      </c>
      <c r="AI225" s="7">
        <v>1888375748.5040255</v>
      </c>
      <c r="AJ225" s="7">
        <v>1888375748.5040255</v>
      </c>
      <c r="AK225" s="7">
        <f t="shared" si="375"/>
        <v>0</v>
      </c>
      <c r="AL225" s="7">
        <v>1888375748.5040255</v>
      </c>
      <c r="AM225" s="7">
        <v>1888375748.5040255</v>
      </c>
      <c r="AN225" s="7">
        <f t="shared" si="376"/>
        <v>0</v>
      </c>
      <c r="AO225" s="7">
        <v>1897793470.7474942</v>
      </c>
      <c r="AP225" s="7">
        <v>1897793470.7474942</v>
      </c>
      <c r="AQ225" s="7">
        <f t="shared" si="377"/>
        <v>0</v>
      </c>
      <c r="AR225" s="7">
        <v>1908225904.9131451</v>
      </c>
      <c r="AS225" s="7">
        <v>1908225904.9131451</v>
      </c>
      <c r="AT225" s="7">
        <f t="shared" si="378"/>
        <v>0</v>
      </c>
      <c r="AU225" s="7">
        <v>1917217606.958751</v>
      </c>
      <c r="AV225" s="7">
        <v>1917217606.958751</v>
      </c>
      <c r="AW225" s="7">
        <f t="shared" si="379"/>
        <v>0</v>
      </c>
      <c r="AX225" s="7">
        <v>1928993926.2784989</v>
      </c>
      <c r="AY225" s="7">
        <v>1928993926.2784989</v>
      </c>
      <c r="AZ225" s="7">
        <f t="shared" si="380"/>
        <v>0</v>
      </c>
      <c r="BA225" s="7">
        <v>1940606879.0462232</v>
      </c>
      <c r="BB225" s="7">
        <v>1940606879.0462232</v>
      </c>
      <c r="BC225" s="7">
        <f t="shared" si="381"/>
        <v>0</v>
      </c>
      <c r="BD225" s="7">
        <v>1955497768.7947106</v>
      </c>
      <c r="BE225" s="7">
        <v>1955497768.7947106</v>
      </c>
      <c r="BF225" s="7">
        <f t="shared" si="382"/>
        <v>0</v>
      </c>
      <c r="BG225" s="7">
        <v>1970980051.7125635</v>
      </c>
      <c r="BH225" s="7">
        <v>1970980051.7125635</v>
      </c>
      <c r="BI225" s="7">
        <f t="shared" si="383"/>
        <v>0</v>
      </c>
      <c r="BJ225" s="7">
        <v>1985521361.7077644</v>
      </c>
      <c r="BK225" s="7">
        <v>1985521361.7077644</v>
      </c>
      <c r="BL225" s="7">
        <f t="shared" si="384"/>
        <v>0</v>
      </c>
      <c r="BM225" s="7">
        <v>1998487968.8036277</v>
      </c>
      <c r="BN225" s="7">
        <v>1998487968.8036277</v>
      </c>
      <c r="BO225" s="7">
        <f t="shared" si="385"/>
        <v>0</v>
      </c>
      <c r="BP225" s="7">
        <v>2012295177.9968987</v>
      </c>
      <c r="BQ225" s="7">
        <v>2012295177.9968987</v>
      </c>
      <c r="BR225" s="7">
        <f t="shared" si="386"/>
        <v>0</v>
      </c>
      <c r="BS225" s="7">
        <v>2023463532.6741297</v>
      </c>
      <c r="BT225" s="7">
        <v>2023463532.6741297</v>
      </c>
      <c r="BU225" s="7">
        <f t="shared" si="387"/>
        <v>0</v>
      </c>
      <c r="BV225" s="7">
        <v>2033072930.5090544</v>
      </c>
      <c r="BW225" s="7">
        <v>2033072930.5090544</v>
      </c>
      <c r="BX225" s="7">
        <f t="shared" si="388"/>
        <v>0</v>
      </c>
      <c r="BY225" s="7">
        <v>2033072930.5090544</v>
      </c>
      <c r="BZ225" s="7">
        <v>2033072930.5090544</v>
      </c>
      <c r="CA225" s="7">
        <f t="shared" si="389"/>
        <v>0</v>
      </c>
    </row>
    <row r="226" spans="1:79" x14ac:dyDescent="0.25">
      <c r="A226" s="49" t="s">
        <v>152</v>
      </c>
      <c r="B226" s="7">
        <v>532627448.77736574</v>
      </c>
      <c r="C226" s="7">
        <v>532972951.04337645</v>
      </c>
      <c r="D226" s="7">
        <f t="shared" si="364"/>
        <v>-345502.26601070166</v>
      </c>
      <c r="E226" s="7">
        <v>534924366.72794753</v>
      </c>
      <c r="F226" s="7">
        <v>535617472.48382193</v>
      </c>
      <c r="G226" s="7">
        <f t="shared" si="365"/>
        <v>-693105.75587439537</v>
      </c>
      <c r="H226" s="7">
        <v>537205622.90883088</v>
      </c>
      <c r="I226" s="7">
        <v>538248419.55661631</v>
      </c>
      <c r="J226" s="7">
        <f t="shared" si="366"/>
        <v>-1042796.6477854252</v>
      </c>
      <c r="K226" s="7">
        <v>539543370.92503047</v>
      </c>
      <c r="L226" s="7">
        <v>540938119.71160269</v>
      </c>
      <c r="M226" s="7">
        <f t="shared" si="367"/>
        <v>-1394748.7865722179</v>
      </c>
      <c r="N226" s="7">
        <v>541903894.1184963</v>
      </c>
      <c r="O226" s="7">
        <v>543653174.24515617</v>
      </c>
      <c r="P226" s="7">
        <f t="shared" si="368"/>
        <v>-1749280.1266598701</v>
      </c>
      <c r="Q226" s="7">
        <v>544294389.73539603</v>
      </c>
      <c r="R226" s="7">
        <v>546402473.89511704</v>
      </c>
      <c r="S226" s="7">
        <f t="shared" si="369"/>
        <v>-2108084.1597210169</v>
      </c>
      <c r="T226" s="7">
        <v>546783693.61114275</v>
      </c>
      <c r="U226" s="7">
        <v>549255083.8122853</v>
      </c>
      <c r="V226" s="7">
        <f t="shared" si="370"/>
        <v>-2471390.2011425495</v>
      </c>
      <c r="W226" s="7">
        <v>549301916.70463932</v>
      </c>
      <c r="X226" s="7">
        <v>552139553.88460171</v>
      </c>
      <c r="Y226" s="7">
        <f t="shared" si="371"/>
        <v>-2837637.1799623966</v>
      </c>
      <c r="Z226" s="7">
        <v>551809979.44988692</v>
      </c>
      <c r="AA226" s="7">
        <v>555016527.37279391</v>
      </c>
      <c r="AB226" s="7">
        <f t="shared" si="372"/>
        <v>-3206547.9229069948</v>
      </c>
      <c r="AC226" s="7">
        <v>554259376.84951782</v>
      </c>
      <c r="AD226" s="7">
        <v>557837424.92641866</v>
      </c>
      <c r="AE226" s="7">
        <f t="shared" si="373"/>
        <v>-3578048.0769008398</v>
      </c>
      <c r="AF226" s="7">
        <v>556734359.4033426</v>
      </c>
      <c r="AG226" s="7">
        <v>560686313.0774256</v>
      </c>
      <c r="AH226" s="7">
        <f t="shared" si="374"/>
        <v>-3951953.6740829945</v>
      </c>
      <c r="AI226" s="7">
        <v>559283870.06977224</v>
      </c>
      <c r="AJ226" s="7">
        <v>563611732.59600472</v>
      </c>
      <c r="AK226" s="7">
        <f t="shared" si="375"/>
        <v>-4327862.526232481</v>
      </c>
      <c r="AL226" s="7">
        <v>559283870.06977224</v>
      </c>
      <c r="AM226" s="7">
        <v>563611732.59600472</v>
      </c>
      <c r="AN226" s="7">
        <f t="shared" si="376"/>
        <v>-4327862.526232481</v>
      </c>
      <c r="AO226" s="7">
        <v>561910933.06800187</v>
      </c>
      <c r="AP226" s="7">
        <v>566616576.15262866</v>
      </c>
      <c r="AQ226" s="7">
        <f t="shared" si="377"/>
        <v>-4705643.0846267939</v>
      </c>
      <c r="AR226" s="7">
        <v>564557476.69838667</v>
      </c>
      <c r="AS226" s="7">
        <v>569642885.35704875</v>
      </c>
      <c r="AT226" s="7">
        <f t="shared" si="378"/>
        <v>-5085408.6586620808</v>
      </c>
      <c r="AU226" s="7">
        <v>567186841.98515809</v>
      </c>
      <c r="AV226" s="7">
        <v>572653958.63147664</v>
      </c>
      <c r="AW226" s="7">
        <f t="shared" si="379"/>
        <v>-5467116.6463185549</v>
      </c>
      <c r="AX226" s="7">
        <v>569877628.70720387</v>
      </c>
      <c r="AY226" s="7">
        <v>575728530.14331532</v>
      </c>
      <c r="AZ226" s="7">
        <f t="shared" si="380"/>
        <v>-5850901.4361114502</v>
      </c>
      <c r="BA226" s="7">
        <v>572585919.06682777</v>
      </c>
      <c r="BB226" s="7">
        <v>578822944.21994102</v>
      </c>
      <c r="BC226" s="7">
        <f t="shared" si="381"/>
        <v>-6237025.153113246</v>
      </c>
      <c r="BD226" s="7">
        <v>575283992.7940383</v>
      </c>
      <c r="BE226" s="7">
        <v>581909792.04840469</v>
      </c>
      <c r="BF226" s="7">
        <f t="shared" si="382"/>
        <v>-6625799.2543663979</v>
      </c>
      <c r="BG226" s="7">
        <v>578057885.99379158</v>
      </c>
      <c r="BH226" s="7">
        <v>585075496.66667819</v>
      </c>
      <c r="BI226" s="7">
        <f t="shared" si="383"/>
        <v>-7017610.67288661</v>
      </c>
      <c r="BJ226" s="7">
        <v>580861302.39324296</v>
      </c>
      <c r="BK226" s="7">
        <v>588273726.84394062</v>
      </c>
      <c r="BL226" s="7">
        <f t="shared" si="384"/>
        <v>-7412424.4506976604</v>
      </c>
      <c r="BM226" s="7">
        <v>583659192.59758604</v>
      </c>
      <c r="BN226" s="7">
        <v>591469181.61780417</v>
      </c>
      <c r="BO226" s="7">
        <f t="shared" si="385"/>
        <v>-7809989.0202181339</v>
      </c>
      <c r="BP226" s="7">
        <v>586399797.8560617</v>
      </c>
      <c r="BQ226" s="7">
        <v>594610028.82742906</v>
      </c>
      <c r="BR226" s="7">
        <f t="shared" si="386"/>
        <v>-8210230.9713673592</v>
      </c>
      <c r="BS226" s="7">
        <v>589164962.41901004</v>
      </c>
      <c r="BT226" s="7">
        <v>597777932.89791358</v>
      </c>
      <c r="BU226" s="7">
        <f t="shared" si="387"/>
        <v>-8612970.478903532</v>
      </c>
      <c r="BV226" s="7">
        <v>591999401.80319095</v>
      </c>
      <c r="BW226" s="7">
        <v>601017189.56488204</v>
      </c>
      <c r="BX226" s="7">
        <f t="shared" si="388"/>
        <v>-9017787.7616910934</v>
      </c>
      <c r="BY226" s="7">
        <v>591999401.80319095</v>
      </c>
      <c r="BZ226" s="7">
        <v>601017189.56488204</v>
      </c>
      <c r="CA226" s="7">
        <f t="shared" si="389"/>
        <v>-9017787.7616910934</v>
      </c>
    </row>
    <row r="227" spans="1:79" x14ac:dyDescent="0.25">
      <c r="A227" s="49" t="s">
        <v>154</v>
      </c>
      <c r="B227" s="7">
        <v>-796963.82000000007</v>
      </c>
      <c r="C227" s="7">
        <v>-796963.82000000007</v>
      </c>
      <c r="D227" s="7">
        <f t="shared" si="364"/>
        <v>0</v>
      </c>
      <c r="E227" s="7">
        <v>-796963.82000000007</v>
      </c>
      <c r="F227" s="7">
        <v>-796963.82000000007</v>
      </c>
      <c r="G227" s="7">
        <f t="shared" si="365"/>
        <v>0</v>
      </c>
      <c r="H227" s="7">
        <v>-796963.82000000007</v>
      </c>
      <c r="I227" s="7">
        <v>-796963.82000000007</v>
      </c>
      <c r="J227" s="7">
        <f t="shared" si="366"/>
        <v>0</v>
      </c>
      <c r="K227" s="7">
        <v>-796963.82000000007</v>
      </c>
      <c r="L227" s="7">
        <v>-796963.82000000007</v>
      </c>
      <c r="M227" s="7">
        <f t="shared" si="367"/>
        <v>0</v>
      </c>
      <c r="N227" s="7">
        <v>-796963.82000000007</v>
      </c>
      <c r="O227" s="7">
        <v>-796963.82000000007</v>
      </c>
      <c r="P227" s="7">
        <f t="shared" si="368"/>
        <v>0</v>
      </c>
      <c r="Q227" s="7">
        <v>-796963.82000000007</v>
      </c>
      <c r="R227" s="7">
        <v>-796963.82000000007</v>
      </c>
      <c r="S227" s="7">
        <f t="shared" si="369"/>
        <v>0</v>
      </c>
      <c r="T227" s="7">
        <v>-796963.82000000007</v>
      </c>
      <c r="U227" s="7">
        <v>-796963.82000000007</v>
      </c>
      <c r="V227" s="7">
        <f t="shared" si="370"/>
        <v>0</v>
      </c>
      <c r="W227" s="7">
        <v>-796963.82000000007</v>
      </c>
      <c r="X227" s="7">
        <v>-796963.82000000007</v>
      </c>
      <c r="Y227" s="7">
        <f t="shared" si="371"/>
        <v>0</v>
      </c>
      <c r="Z227" s="7">
        <v>-796963.82000000007</v>
      </c>
      <c r="AA227" s="7">
        <v>-796963.82000000007</v>
      </c>
      <c r="AB227" s="7">
        <f t="shared" si="372"/>
        <v>0</v>
      </c>
      <c r="AC227" s="7">
        <v>-796963.82000000007</v>
      </c>
      <c r="AD227" s="7">
        <v>-796963.82000000007</v>
      </c>
      <c r="AE227" s="7">
        <f t="shared" si="373"/>
        <v>0</v>
      </c>
      <c r="AF227" s="7">
        <v>-796963.82000000007</v>
      </c>
      <c r="AG227" s="7">
        <v>-796963.82000000007</v>
      </c>
      <c r="AH227" s="7">
        <f t="shared" si="374"/>
        <v>0</v>
      </c>
      <c r="AI227" s="7">
        <v>-796963.82000000007</v>
      </c>
      <c r="AJ227" s="7">
        <v>-796963.82000000007</v>
      </c>
      <c r="AK227" s="7">
        <f t="shared" si="375"/>
        <v>0</v>
      </c>
      <c r="AL227" s="7">
        <v>-9563565.839999998</v>
      </c>
      <c r="AM227" s="7">
        <v>-9563565.839999998</v>
      </c>
      <c r="AN227" s="7">
        <f t="shared" si="376"/>
        <v>0</v>
      </c>
      <c r="AO227" s="7">
        <v>-796963.82000000007</v>
      </c>
      <c r="AP227" s="7">
        <v>-796963.82000000007</v>
      </c>
      <c r="AQ227" s="7">
        <f t="shared" si="377"/>
        <v>0</v>
      </c>
      <c r="AR227" s="7">
        <v>-796963.82000000007</v>
      </c>
      <c r="AS227" s="7">
        <v>-796963.82000000007</v>
      </c>
      <c r="AT227" s="7">
        <f t="shared" si="378"/>
        <v>0</v>
      </c>
      <c r="AU227" s="7">
        <v>-796963.82000000007</v>
      </c>
      <c r="AV227" s="7">
        <v>-796963.82000000007</v>
      </c>
      <c r="AW227" s="7">
        <f t="shared" si="379"/>
        <v>0</v>
      </c>
      <c r="AX227" s="7">
        <v>-796963.82000000007</v>
      </c>
      <c r="AY227" s="7">
        <v>-796963.82000000007</v>
      </c>
      <c r="AZ227" s="7">
        <f t="shared" si="380"/>
        <v>0</v>
      </c>
      <c r="BA227" s="7">
        <v>-796963.82000000007</v>
      </c>
      <c r="BB227" s="7">
        <v>-796963.82000000007</v>
      </c>
      <c r="BC227" s="7">
        <f t="shared" si="381"/>
        <v>0</v>
      </c>
      <c r="BD227" s="7">
        <v>-796963.82000000007</v>
      </c>
      <c r="BE227" s="7">
        <v>-796963.82000000007</v>
      </c>
      <c r="BF227" s="7">
        <f t="shared" si="382"/>
        <v>0</v>
      </c>
      <c r="BG227" s="7">
        <v>-796963.82000000007</v>
      </c>
      <c r="BH227" s="7">
        <v>-796963.82000000007</v>
      </c>
      <c r="BI227" s="7">
        <f t="shared" si="383"/>
        <v>0</v>
      </c>
      <c r="BJ227" s="7">
        <v>-796963.82000000007</v>
      </c>
      <c r="BK227" s="7">
        <v>-796963.82000000007</v>
      </c>
      <c r="BL227" s="7">
        <f t="shared" si="384"/>
        <v>0</v>
      </c>
      <c r="BM227" s="7">
        <v>-796963.82000000007</v>
      </c>
      <c r="BN227" s="7">
        <v>-796963.82000000007</v>
      </c>
      <c r="BO227" s="7">
        <f t="shared" si="385"/>
        <v>0</v>
      </c>
      <c r="BP227" s="7">
        <v>-796963.82000000007</v>
      </c>
      <c r="BQ227" s="7">
        <v>-796963.82000000007</v>
      </c>
      <c r="BR227" s="7">
        <f t="shared" si="386"/>
        <v>0</v>
      </c>
      <c r="BS227" s="7">
        <v>-796963.82000000007</v>
      </c>
      <c r="BT227" s="7">
        <v>-796963.82000000007</v>
      </c>
      <c r="BU227" s="7">
        <f t="shared" si="387"/>
        <v>0</v>
      </c>
      <c r="BV227" s="7">
        <v>-796963.82000000007</v>
      </c>
      <c r="BW227" s="7">
        <v>-796963.82000000007</v>
      </c>
      <c r="BX227" s="7">
        <f t="shared" si="388"/>
        <v>0</v>
      </c>
      <c r="BY227" s="7">
        <v>-9563565.839999998</v>
      </c>
      <c r="BZ227" s="7">
        <v>-9563565.839999998</v>
      </c>
      <c r="CA227" s="7">
        <f t="shared" si="389"/>
        <v>0</v>
      </c>
    </row>
    <row r="229" spans="1:79" hidden="1" x14ac:dyDescent="0.25">
      <c r="A229" s="9" t="s">
        <v>60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</row>
    <row r="230" spans="1:79" hidden="1" x14ac:dyDescent="0.25">
      <c r="A230" s="8" t="s">
        <v>173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</row>
    <row r="231" spans="1:79" hidden="1" x14ac:dyDescent="0.25">
      <c r="A231" s="49" t="s">
        <v>148</v>
      </c>
      <c r="B231" s="7">
        <v>1.9500000000000001E-3</v>
      </c>
      <c r="C231" s="7">
        <v>1.6666666666666666E-2</v>
      </c>
      <c r="D231" s="7">
        <f>B231 - C231</f>
        <v>-1.4716666666666666E-2</v>
      </c>
      <c r="E231" s="7">
        <v>1.9500000000000001E-3</v>
      </c>
      <c r="F231" s="7">
        <v>1.6666666666666666E-2</v>
      </c>
      <c r="G231" s="7">
        <f>E231 - F231</f>
        <v>-1.4716666666666666E-2</v>
      </c>
      <c r="H231" s="7">
        <v>1.9500000000000001E-3</v>
      </c>
      <c r="I231" s="7">
        <v>1.6666666666666666E-2</v>
      </c>
      <c r="J231" s="7">
        <f>H231 - I231</f>
        <v>-1.4716666666666666E-2</v>
      </c>
      <c r="K231" s="7">
        <v>1.9500000000000001E-3</v>
      </c>
      <c r="L231" s="7">
        <v>1.6666666666666666E-2</v>
      </c>
      <c r="M231" s="7">
        <f>K231 - L231</f>
        <v>-1.4716666666666666E-2</v>
      </c>
      <c r="N231" s="7">
        <v>1.9500000000000001E-3</v>
      </c>
      <c r="O231" s="7">
        <v>1.6666666666666666E-2</v>
      </c>
      <c r="P231" s="7">
        <f>N231 - O231</f>
        <v>-1.4716666666666666E-2</v>
      </c>
      <c r="Q231" s="7">
        <v>1.9500000000000001E-3</v>
      </c>
      <c r="R231" s="7">
        <v>1.6666666666666666E-2</v>
      </c>
      <c r="S231" s="7">
        <f>Q231 - R231</f>
        <v>-1.4716666666666666E-2</v>
      </c>
      <c r="T231" s="7">
        <v>1.9500000000000001E-3</v>
      </c>
      <c r="U231" s="7">
        <v>1.6666666666666666E-2</v>
      </c>
      <c r="V231" s="7">
        <f>T231 - U231</f>
        <v>-1.4716666666666666E-2</v>
      </c>
      <c r="W231" s="7">
        <v>1.9500000000000001E-3</v>
      </c>
      <c r="X231" s="7">
        <v>1.6666666666666666E-2</v>
      </c>
      <c r="Y231" s="7">
        <f>W231 - X231</f>
        <v>-1.4716666666666666E-2</v>
      </c>
      <c r="Z231" s="7">
        <v>1.9500000000000001E-3</v>
      </c>
      <c r="AA231" s="7">
        <v>1.6666666666666666E-2</v>
      </c>
      <c r="AB231" s="7">
        <f>Z231 - AA231</f>
        <v>-1.4716666666666666E-2</v>
      </c>
      <c r="AC231" s="7">
        <v>1.9500000000000001E-3</v>
      </c>
      <c r="AD231" s="7">
        <v>1.6666666666666666E-2</v>
      </c>
      <c r="AE231" s="7">
        <f>AC231 - AD231</f>
        <v>-1.4716666666666666E-2</v>
      </c>
      <c r="AF231" s="7">
        <v>1.9500000000000001E-3</v>
      </c>
      <c r="AG231" s="7">
        <v>1.6666666666666666E-2</v>
      </c>
      <c r="AH231" s="7">
        <f>AF231 - AG231</f>
        <v>-1.4716666666666666E-2</v>
      </c>
      <c r="AI231" s="7">
        <v>1.9500000000000001E-3</v>
      </c>
      <c r="AJ231" s="7">
        <v>1.6666666666666666E-2</v>
      </c>
      <c r="AK231" s="7">
        <f>AI231 - AJ231</f>
        <v>-1.4716666666666666E-2</v>
      </c>
      <c r="AL231" s="7">
        <v>1.9500000000000001E-3</v>
      </c>
      <c r="AM231" s="7">
        <v>1.6666666666666666E-2</v>
      </c>
      <c r="AN231" s="7">
        <f>AL231 - AM231</f>
        <v>-1.4716666666666666E-2</v>
      </c>
      <c r="AO231" s="7">
        <v>1.9500000000000001E-3</v>
      </c>
      <c r="AP231" s="7">
        <v>1.6666666666666666E-2</v>
      </c>
      <c r="AQ231" s="7">
        <f>AO231 - AP231</f>
        <v>-1.4716666666666666E-2</v>
      </c>
      <c r="AR231" s="7">
        <v>1.9500000000000001E-3</v>
      </c>
      <c r="AS231" s="7">
        <v>1.6666666666666666E-2</v>
      </c>
      <c r="AT231" s="7">
        <f>AR231 - AS231</f>
        <v>-1.4716666666666666E-2</v>
      </c>
      <c r="AU231" s="7">
        <v>1.9500000000000001E-3</v>
      </c>
      <c r="AV231" s="7">
        <v>1.6666666666666666E-2</v>
      </c>
      <c r="AW231" s="7">
        <f>AU231 - AV231</f>
        <v>-1.4716666666666666E-2</v>
      </c>
      <c r="AX231" s="7">
        <v>1.9500000000000001E-3</v>
      </c>
      <c r="AY231" s="7">
        <v>1.6666666666666666E-2</v>
      </c>
      <c r="AZ231" s="7">
        <f>AX231 - AY231</f>
        <v>-1.4716666666666666E-2</v>
      </c>
      <c r="BA231" s="7">
        <v>1.9500000000000001E-3</v>
      </c>
      <c r="BB231" s="7">
        <v>1.6666666666666666E-2</v>
      </c>
      <c r="BC231" s="7">
        <f>BA231 - BB231</f>
        <v>-1.4716666666666666E-2</v>
      </c>
      <c r="BD231" s="7">
        <v>1.9500000000000001E-3</v>
      </c>
      <c r="BE231" s="7">
        <v>1.6666666666666666E-2</v>
      </c>
      <c r="BF231" s="7">
        <f>BD231 - BE231</f>
        <v>-1.4716666666666666E-2</v>
      </c>
      <c r="BG231" s="7">
        <v>1.9500000000000001E-3</v>
      </c>
      <c r="BH231" s="7">
        <v>1.6666666666666666E-2</v>
      </c>
      <c r="BI231" s="7">
        <f>BG231 - BH231</f>
        <v>-1.4716666666666666E-2</v>
      </c>
      <c r="BJ231" s="7">
        <v>1.9500000000000001E-3</v>
      </c>
      <c r="BK231" s="7">
        <v>1.6666666666666666E-2</v>
      </c>
      <c r="BL231" s="7">
        <f>BJ231 - BK231</f>
        <v>-1.4716666666666666E-2</v>
      </c>
      <c r="BM231" s="7">
        <v>1.9500000000000001E-3</v>
      </c>
      <c r="BN231" s="7">
        <v>1.6666666666666666E-2</v>
      </c>
      <c r="BO231" s="7">
        <f>BM231 - BN231</f>
        <v>-1.4716666666666666E-2</v>
      </c>
      <c r="BP231" s="7">
        <v>1.9500000000000001E-3</v>
      </c>
      <c r="BQ231" s="7">
        <v>1.6666666666666666E-2</v>
      </c>
      <c r="BR231" s="7">
        <f>BP231 - BQ231</f>
        <v>-1.4716666666666666E-2</v>
      </c>
      <c r="BS231" s="7">
        <v>1.9500000000000001E-3</v>
      </c>
      <c r="BT231" s="7">
        <v>1.6666666666666666E-2</v>
      </c>
      <c r="BU231" s="7">
        <f>BS231 - BT231</f>
        <v>-1.4716666666666666E-2</v>
      </c>
      <c r="BV231" s="7">
        <v>1.9500000000000001E-3</v>
      </c>
      <c r="BW231" s="7">
        <v>1.6666666666666666E-2</v>
      </c>
      <c r="BX231" s="7">
        <f>BV231 - BW231</f>
        <v>-1.4716666666666666E-2</v>
      </c>
      <c r="BY231" s="7">
        <v>1.9500000000000001E-3</v>
      </c>
      <c r="BZ231" s="7">
        <v>1.6666666666666666E-2</v>
      </c>
      <c r="CA231" s="7">
        <f>BY231 - BZ231</f>
        <v>-1.4716666666666666E-2</v>
      </c>
    </row>
    <row r="232" spans="1:79" hidden="1" x14ac:dyDescent="0.25">
      <c r="A232" s="49" t="s">
        <v>29</v>
      </c>
      <c r="B232" s="7">
        <v>24061.427648932524</v>
      </c>
      <c r="C232" s="7">
        <v>205653.22776865403</v>
      </c>
      <c r="D232" s="7">
        <f>B232 - C232</f>
        <v>-181591.80011972151</v>
      </c>
      <c r="E232" s="7">
        <v>24644.629334363068</v>
      </c>
      <c r="F232" s="7">
        <v>210637.8575586587</v>
      </c>
      <c r="G232" s="7">
        <f>E232 - F232</f>
        <v>-185993.22822429563</v>
      </c>
      <c r="H232" s="7">
        <v>25493.555624298748</v>
      </c>
      <c r="I232" s="7">
        <v>217893.63781451917</v>
      </c>
      <c r="J232" s="7">
        <f>H232 - I232</f>
        <v>-192400.08219022042</v>
      </c>
      <c r="K232" s="7">
        <v>26947.745538654588</v>
      </c>
      <c r="L232" s="7">
        <v>230322.61144149219</v>
      </c>
      <c r="M232" s="7">
        <f>K232 - L232</f>
        <v>-203374.8659028376</v>
      </c>
      <c r="N232" s="7">
        <v>28778.802169517403</v>
      </c>
      <c r="O232" s="7">
        <v>245972.66811553334</v>
      </c>
      <c r="P232" s="7">
        <f>N232 - O232</f>
        <v>-217193.86594601593</v>
      </c>
      <c r="Q232" s="7">
        <v>30847.520684939394</v>
      </c>
      <c r="R232" s="7">
        <v>263654.02294819994</v>
      </c>
      <c r="S232" s="7">
        <f>Q232 - R232</f>
        <v>-232806.50226326054</v>
      </c>
      <c r="T232" s="7">
        <v>33109.56834170509</v>
      </c>
      <c r="U232" s="7">
        <v>282987.76360431698</v>
      </c>
      <c r="V232" s="7">
        <f>T232 - U232</f>
        <v>-249878.1952626119</v>
      </c>
      <c r="W232" s="7">
        <v>35532.502409208428</v>
      </c>
      <c r="X232" s="7">
        <v>303696.6017881062</v>
      </c>
      <c r="Y232" s="7">
        <f>W232 - X232</f>
        <v>-268164.09937889775</v>
      </c>
      <c r="Z232" s="7">
        <v>38008.614026606483</v>
      </c>
      <c r="AA232" s="7">
        <v>324859.94894535455</v>
      </c>
      <c r="AB232" s="7">
        <f>Z232 - AA232</f>
        <v>-286851.33491874806</v>
      </c>
      <c r="AC232" s="7">
        <v>40474.464562291032</v>
      </c>
      <c r="AD232" s="7">
        <v>345935.59454949596</v>
      </c>
      <c r="AE232" s="7">
        <f>AC232 - AD232</f>
        <v>-305461.12998720491</v>
      </c>
      <c r="AF232" s="7">
        <v>42510.637842937038</v>
      </c>
      <c r="AG232" s="7">
        <v>363338.78498236777</v>
      </c>
      <c r="AH232" s="7">
        <f>AF232 - AG232</f>
        <v>-320828.14713943074</v>
      </c>
      <c r="AI232" s="7">
        <v>43833.326566557509</v>
      </c>
      <c r="AJ232" s="7">
        <v>374643.81680818379</v>
      </c>
      <c r="AK232" s="7">
        <f>AI232 - AJ232</f>
        <v>-330810.49024162628</v>
      </c>
      <c r="AL232" s="7">
        <v>394242.79475001129</v>
      </c>
      <c r="AM232" s="7">
        <v>3369596.5363248824</v>
      </c>
      <c r="AN232" s="7">
        <f>AL232 - AM232</f>
        <v>-2975353.7415748714</v>
      </c>
      <c r="AO232" s="7">
        <v>44696.417177211639</v>
      </c>
      <c r="AP232" s="7">
        <v>382020.65963428747</v>
      </c>
      <c r="AQ232" s="7">
        <f>AO232 - AP232</f>
        <v>-337324.24245707586</v>
      </c>
      <c r="AR232" s="7">
        <v>45279.329661768657</v>
      </c>
      <c r="AS232" s="7">
        <v>387002.81762195425</v>
      </c>
      <c r="AT232" s="7">
        <f>AR232 - AS232</f>
        <v>-341723.48796018562</v>
      </c>
      <c r="AU232" s="7">
        <v>46129.117212542347</v>
      </c>
      <c r="AV232" s="7">
        <v>394265.95908155851</v>
      </c>
      <c r="AW232" s="7">
        <f>AU232 - AV232</f>
        <v>-348136.84186901618</v>
      </c>
      <c r="AX232" s="7">
        <v>47585.937536981743</v>
      </c>
      <c r="AY232" s="7">
        <v>406717.41484599776</v>
      </c>
      <c r="AZ232" s="7">
        <f>AX232 - AY232</f>
        <v>-359131.47730901605</v>
      </c>
      <c r="BA232" s="7">
        <v>49420.740249133196</v>
      </c>
      <c r="BB232" s="7">
        <v>422399.4893088307</v>
      </c>
      <c r="BC232" s="7">
        <f>BA232 - BB232</f>
        <v>-372978.7490596975</v>
      </c>
      <c r="BD232" s="7">
        <v>51493.908416919578</v>
      </c>
      <c r="BE232" s="7">
        <v>440118.87535828695</v>
      </c>
      <c r="BF232" s="7">
        <f>BD232 - BE232</f>
        <v>-388624.96694136737</v>
      </c>
      <c r="BG232" s="7">
        <v>53760.849416140765</v>
      </c>
      <c r="BH232" s="7">
        <v>459494.43945419451</v>
      </c>
      <c r="BI232" s="7">
        <f>BG232 - BH232</f>
        <v>-405733.59003805375</v>
      </c>
      <c r="BJ232" s="7">
        <v>56188.956628530002</v>
      </c>
      <c r="BK232" s="7">
        <v>480247.49255153845</v>
      </c>
      <c r="BL232" s="7">
        <f>BJ232 - BK232</f>
        <v>-424058.53592300846</v>
      </c>
      <c r="BM232" s="7">
        <v>58670.417841452865</v>
      </c>
      <c r="BN232" s="7">
        <v>501456.56274746032</v>
      </c>
      <c r="BO232" s="7">
        <f>BM232 - BN232</f>
        <v>-442786.14490600745</v>
      </c>
      <c r="BP232" s="7">
        <v>61141.72924699221</v>
      </c>
      <c r="BQ232" s="7">
        <v>522578.88245292485</v>
      </c>
      <c r="BR232" s="7">
        <f>BP232 - BQ232</f>
        <v>-461437.15320593264</v>
      </c>
      <c r="BS232" s="7">
        <v>63182.389931581441</v>
      </c>
      <c r="BT232" s="7">
        <v>540020.4267656533</v>
      </c>
      <c r="BU232" s="7">
        <f>BS232 - BT232</f>
        <v>-476838.03683407186</v>
      </c>
      <c r="BV232" s="7">
        <v>64507.908528022235</v>
      </c>
      <c r="BW232" s="7">
        <v>551349.64553865162</v>
      </c>
      <c r="BX232" s="7">
        <f>BV232 - BW232</f>
        <v>-486841.73701062938</v>
      </c>
      <c r="BY232" s="7">
        <v>642057.70184727665</v>
      </c>
      <c r="BZ232" s="7">
        <v>5487672.6653613383</v>
      </c>
      <c r="CA232" s="7">
        <f>BY232 - BZ232</f>
        <v>-4845614.9635140616</v>
      </c>
    </row>
    <row r="233" spans="1:79" hidden="1" x14ac:dyDescent="0.25">
      <c r="A233" s="49" t="s">
        <v>150</v>
      </c>
      <c r="B233" s="7">
        <v>354678.39322416892</v>
      </c>
      <c r="C233" s="7">
        <v>354678.39322416892</v>
      </c>
      <c r="D233" s="7">
        <f>B233 - C233</f>
        <v>0</v>
      </c>
      <c r="E233" s="7">
        <v>243477.1815763888</v>
      </c>
      <c r="F233" s="7">
        <v>243477.1815763888</v>
      </c>
      <c r="G233" s="7">
        <f>E233 - F233</f>
        <v>0</v>
      </c>
      <c r="H233" s="7">
        <v>627216.44912687503</v>
      </c>
      <c r="I233" s="7">
        <v>627216.44912687503</v>
      </c>
      <c r="J233" s="7">
        <f>H233 - I233</f>
        <v>0</v>
      </c>
      <c r="K233" s="7">
        <v>864260.38610988425</v>
      </c>
      <c r="L233" s="7">
        <v>864260.38610988425</v>
      </c>
      <c r="M233" s="7">
        <f>K233 - L233</f>
        <v>0</v>
      </c>
      <c r="N233" s="7">
        <v>1013746.4147750523</v>
      </c>
      <c r="O233" s="7">
        <v>1013746.4147750523</v>
      </c>
      <c r="P233" s="7">
        <f>N233 - O233</f>
        <v>0</v>
      </c>
      <c r="Q233" s="7">
        <v>1108016.1651449392</v>
      </c>
      <c r="R233" s="7">
        <v>1108016.1651449392</v>
      </c>
      <c r="S233" s="7">
        <f>Q233 - R233</f>
        <v>0</v>
      </c>
      <c r="T233" s="7">
        <v>1212032.7135891074</v>
      </c>
      <c r="U233" s="7">
        <v>1212032.7135891074</v>
      </c>
      <c r="V233" s="7">
        <f>T233 - U233</f>
        <v>0</v>
      </c>
      <c r="W233" s="7">
        <v>1273027.8684655963</v>
      </c>
      <c r="X233" s="7">
        <v>1273027.8684655963</v>
      </c>
      <c r="Y233" s="7">
        <f>W233 - X233</f>
        <v>0</v>
      </c>
      <c r="Z233" s="7">
        <v>1266573.7904042064</v>
      </c>
      <c r="AA233" s="7">
        <v>1266573.7904042064</v>
      </c>
      <c r="AB233" s="7">
        <f>Z233 - AA233</f>
        <v>0</v>
      </c>
      <c r="AC233" s="7">
        <v>1262503.6820927614</v>
      </c>
      <c r="AD233" s="7">
        <v>1262503.6820927614</v>
      </c>
      <c r="AE233" s="7">
        <f>AC233 - AD233</f>
        <v>0</v>
      </c>
      <c r="AF233" s="7">
        <v>825879.1698518584</v>
      </c>
      <c r="AG233" s="7">
        <v>825879.1698518584</v>
      </c>
      <c r="AH233" s="7">
        <f>AF233 - AG233</f>
        <v>0</v>
      </c>
      <c r="AI233" s="7">
        <v>530724.64924606925</v>
      </c>
      <c r="AJ233" s="7">
        <v>530724.64924606925</v>
      </c>
      <c r="AK233" s="7">
        <f>AI233 - AJ233</f>
        <v>0</v>
      </c>
      <c r="AL233" s="7">
        <v>10582136.863606907</v>
      </c>
      <c r="AM233" s="7">
        <v>10582136.863606907</v>
      </c>
      <c r="AN233" s="7">
        <f>AL233 - AM233</f>
        <v>0</v>
      </c>
      <c r="AO233" s="7">
        <v>354496.48988636455</v>
      </c>
      <c r="AP233" s="7">
        <v>354496.48988636455</v>
      </c>
      <c r="AQ233" s="7">
        <f>AO233 - AP233</f>
        <v>0</v>
      </c>
      <c r="AR233" s="7">
        <v>243362.46863365179</v>
      </c>
      <c r="AS233" s="7">
        <v>243362.46863365179</v>
      </c>
      <c r="AT233" s="7">
        <f>AR233 - AS233</f>
        <v>0</v>
      </c>
      <c r="AU233" s="7">
        <v>628214.50651885848</v>
      </c>
      <c r="AV233" s="7">
        <v>628214.50651885848</v>
      </c>
      <c r="AW233" s="7">
        <f>AU233 - AV233</f>
        <v>0</v>
      </c>
      <c r="AX233" s="7">
        <v>865960.18521385116</v>
      </c>
      <c r="AY233" s="7">
        <v>865960.18521385116</v>
      </c>
      <c r="AZ233" s="7">
        <f>AX233 - AY233</f>
        <v>0</v>
      </c>
      <c r="BA233" s="7">
        <v>1015888.7503260942</v>
      </c>
      <c r="BB233" s="7">
        <v>1015888.7503260942</v>
      </c>
      <c r="BC233" s="7">
        <f>BA233 - BB233</f>
        <v>0</v>
      </c>
      <c r="BD233" s="7">
        <v>1110437.5756086526</v>
      </c>
      <c r="BE233" s="7">
        <v>1110437.5756086526</v>
      </c>
      <c r="BF233" s="7">
        <f>BD233 - BE233</f>
        <v>0</v>
      </c>
      <c r="BG233" s="7">
        <v>1214630.115900266</v>
      </c>
      <c r="BH233" s="7">
        <v>1214630.115900266</v>
      </c>
      <c r="BI233" s="7">
        <f>BG233 - BH233</f>
        <v>0</v>
      </c>
      <c r="BJ233" s="7">
        <v>1275736.2557809991</v>
      </c>
      <c r="BK233" s="7">
        <v>1275736.2557809991</v>
      </c>
      <c r="BL233" s="7">
        <f>BJ233 - BK233</f>
        <v>0</v>
      </c>
      <c r="BM233" s="7">
        <v>1269352.1677296339</v>
      </c>
      <c r="BN233" s="7">
        <v>1269352.1677296339</v>
      </c>
      <c r="BO233" s="7">
        <f>BM233 - BN233</f>
        <v>0</v>
      </c>
      <c r="BP233" s="7">
        <v>1265326.1969261044</v>
      </c>
      <c r="BQ233" s="7">
        <v>1265326.1969261044</v>
      </c>
      <c r="BR233" s="7">
        <f>BP233 - BQ233</f>
        <v>0</v>
      </c>
      <c r="BS233" s="7">
        <v>827659.1206013062</v>
      </c>
      <c r="BT233" s="7">
        <v>827659.1206013062</v>
      </c>
      <c r="BU233" s="7">
        <f>BS233 - BT233</f>
        <v>0</v>
      </c>
      <c r="BV233" s="7">
        <v>531847.13215848221</v>
      </c>
      <c r="BW233" s="7">
        <v>531847.13215848221</v>
      </c>
      <c r="BX233" s="7">
        <f>BV233 - BW233</f>
        <v>0</v>
      </c>
      <c r="BY233" s="7">
        <v>10602910.965284266</v>
      </c>
      <c r="BZ233" s="7">
        <v>10602910.965284266</v>
      </c>
      <c r="CA233" s="7">
        <f>BY233 - BZ233</f>
        <v>0</v>
      </c>
    </row>
    <row r="234" spans="1:79" hidden="1" x14ac:dyDescent="0.25">
      <c r="A234" s="49" t="s">
        <v>151</v>
      </c>
      <c r="B234" s="7">
        <v>12516532.862731326</v>
      </c>
      <c r="C234" s="7">
        <v>12516532.862731326</v>
      </c>
      <c r="D234" s="7">
        <f>B234 - C234</f>
        <v>0</v>
      </c>
      <c r="E234" s="7">
        <v>12760010.044307714</v>
      </c>
      <c r="F234" s="7">
        <v>12760010.044307714</v>
      </c>
      <c r="G234" s="7">
        <f>E234 - F234</f>
        <v>0</v>
      </c>
      <c r="H234" s="7">
        <v>13387226.493434589</v>
      </c>
      <c r="I234" s="7">
        <v>13387226.493434589</v>
      </c>
      <c r="J234" s="7">
        <f>H234 - I234</f>
        <v>0</v>
      </c>
      <c r="K234" s="7">
        <v>14251486.879544474</v>
      </c>
      <c r="L234" s="7">
        <v>14251486.879544474</v>
      </c>
      <c r="M234" s="7">
        <f>K234 - L234</f>
        <v>0</v>
      </c>
      <c r="N234" s="7">
        <v>15265233.294319527</v>
      </c>
      <c r="O234" s="7">
        <v>15265233.294319527</v>
      </c>
      <c r="P234" s="7">
        <f>N234 - O234</f>
        <v>0</v>
      </c>
      <c r="Q234" s="7">
        <v>16373249.459464466</v>
      </c>
      <c r="R234" s="7">
        <v>16373249.459464466</v>
      </c>
      <c r="S234" s="7">
        <f>Q234 - R234</f>
        <v>0</v>
      </c>
      <c r="T234" s="7">
        <v>17585282.173053574</v>
      </c>
      <c r="U234" s="7">
        <v>17585282.173053574</v>
      </c>
      <c r="V234" s="7">
        <f>T234 - U234</f>
        <v>0</v>
      </c>
      <c r="W234" s="7">
        <v>18858310.041519169</v>
      </c>
      <c r="X234" s="7">
        <v>18858310.041519169</v>
      </c>
      <c r="Y234" s="7">
        <f>W234 - X234</f>
        <v>0</v>
      </c>
      <c r="Z234" s="7">
        <v>20124883.831923377</v>
      </c>
      <c r="AA234" s="7">
        <v>20124883.831923377</v>
      </c>
      <c r="AB234" s="7">
        <f>Z234 - AA234</f>
        <v>0</v>
      </c>
      <c r="AC234" s="7">
        <v>21387387.514016137</v>
      </c>
      <c r="AD234" s="7">
        <v>21387387.514016137</v>
      </c>
      <c r="AE234" s="7">
        <f>AC234 - AD234</f>
        <v>0</v>
      </c>
      <c r="AF234" s="7">
        <v>22213266.683867995</v>
      </c>
      <c r="AG234" s="7">
        <v>22213266.683867995</v>
      </c>
      <c r="AH234" s="7">
        <f>AF234 - AG234</f>
        <v>0</v>
      </c>
      <c r="AI234" s="7">
        <v>22743991.333114065</v>
      </c>
      <c r="AJ234" s="7">
        <v>22743991.333114065</v>
      </c>
      <c r="AK234" s="7">
        <f>AI234 - AJ234</f>
        <v>0</v>
      </c>
      <c r="AL234" s="7">
        <v>22743991.333114065</v>
      </c>
      <c r="AM234" s="7">
        <v>22743991.333114065</v>
      </c>
      <c r="AN234" s="7">
        <f>AL234 - AM234</f>
        <v>0</v>
      </c>
      <c r="AO234" s="7">
        <v>23098487.823000431</v>
      </c>
      <c r="AP234" s="7">
        <v>23098487.823000431</v>
      </c>
      <c r="AQ234" s="7">
        <f>AO234 - AP234</f>
        <v>0</v>
      </c>
      <c r="AR234" s="7">
        <v>23341850.291634083</v>
      </c>
      <c r="AS234" s="7">
        <v>23341850.291634083</v>
      </c>
      <c r="AT234" s="7">
        <f>AR234 - AS234</f>
        <v>0</v>
      </c>
      <c r="AU234" s="7">
        <v>23970064.798152942</v>
      </c>
      <c r="AV234" s="7">
        <v>23970064.798152942</v>
      </c>
      <c r="AW234" s="7">
        <f>AU234 - AV234</f>
        <v>0</v>
      </c>
      <c r="AX234" s="7">
        <v>24836024.983366795</v>
      </c>
      <c r="AY234" s="7">
        <v>24836024.983366795</v>
      </c>
      <c r="AZ234" s="7">
        <f>AX234 - AY234</f>
        <v>0</v>
      </c>
      <c r="BA234" s="7">
        <v>25851913.733692888</v>
      </c>
      <c r="BB234" s="7">
        <v>25851913.733692888</v>
      </c>
      <c r="BC234" s="7">
        <f>BA234 - BB234</f>
        <v>0</v>
      </c>
      <c r="BD234" s="7">
        <v>26962351.30930154</v>
      </c>
      <c r="BE234" s="7">
        <v>26962351.30930154</v>
      </c>
      <c r="BF234" s="7">
        <f>BD234 - BE234</f>
        <v>0</v>
      </c>
      <c r="BG234" s="7">
        <v>28176981.425201807</v>
      </c>
      <c r="BH234" s="7">
        <v>28176981.425201807</v>
      </c>
      <c r="BI234" s="7">
        <f>BG234 - BH234</f>
        <v>0</v>
      </c>
      <c r="BJ234" s="7">
        <v>29452717.680982806</v>
      </c>
      <c r="BK234" s="7">
        <v>29452717.680982806</v>
      </c>
      <c r="BL234" s="7">
        <f>BJ234 - BK234</f>
        <v>0</v>
      </c>
      <c r="BM234" s="7">
        <v>30722069.848712441</v>
      </c>
      <c r="BN234" s="7">
        <v>30722069.848712441</v>
      </c>
      <c r="BO234" s="7">
        <f>BM234 - BN234</f>
        <v>0</v>
      </c>
      <c r="BP234" s="7">
        <v>31987396.045638546</v>
      </c>
      <c r="BQ234" s="7">
        <v>31987396.045638546</v>
      </c>
      <c r="BR234" s="7">
        <f>BP234 - BQ234</f>
        <v>0</v>
      </c>
      <c r="BS234" s="7">
        <v>32815055.166239854</v>
      </c>
      <c r="BT234" s="7">
        <v>32815055.166239854</v>
      </c>
      <c r="BU234" s="7">
        <f>BS234 - BT234</f>
        <v>0</v>
      </c>
      <c r="BV234" s="7">
        <v>33346902.298398335</v>
      </c>
      <c r="BW234" s="7">
        <v>33346902.298398335</v>
      </c>
      <c r="BX234" s="7">
        <f>BV234 - BW234</f>
        <v>0</v>
      </c>
      <c r="BY234" s="7">
        <v>33346902.298398335</v>
      </c>
      <c r="BZ234" s="7">
        <v>33346902.298398335</v>
      </c>
      <c r="CA234" s="7">
        <f>BY234 - BZ234</f>
        <v>0</v>
      </c>
    </row>
    <row r="235" spans="1:79" hidden="1" x14ac:dyDescent="0.25">
      <c r="A235" s="49" t="s">
        <v>152</v>
      </c>
      <c r="B235" s="7">
        <v>1316703.6728549388</v>
      </c>
      <c r="C235" s="7">
        <v>1498295.4729746603</v>
      </c>
      <c r="D235" s="7">
        <f>B235 - C235</f>
        <v>-181591.80011972156</v>
      </c>
      <c r="E235" s="7">
        <v>1341348.3021893019</v>
      </c>
      <c r="F235" s="7">
        <v>1708933.3305333192</v>
      </c>
      <c r="G235" s="7">
        <f>E235 - F235</f>
        <v>-367585.02834401722</v>
      </c>
      <c r="H235" s="7">
        <v>1366841.8578136007</v>
      </c>
      <c r="I235" s="7">
        <v>1926826.9683478384</v>
      </c>
      <c r="J235" s="7">
        <f>H235 - I235</f>
        <v>-559985.1105342377</v>
      </c>
      <c r="K235" s="7">
        <v>1393789.6033522552</v>
      </c>
      <c r="L235" s="7">
        <v>2157149.5797893307</v>
      </c>
      <c r="M235" s="7">
        <f>K235 - L235</f>
        <v>-763359.97643707553</v>
      </c>
      <c r="N235" s="7">
        <v>1422568.4055217726</v>
      </c>
      <c r="O235" s="7">
        <v>2403122.2479048641</v>
      </c>
      <c r="P235" s="7">
        <f>N235 - O235</f>
        <v>-980553.84238309157</v>
      </c>
      <c r="Q235" s="7">
        <v>1453415.9262067119</v>
      </c>
      <c r="R235" s="7">
        <v>2666776.270853064</v>
      </c>
      <c r="S235" s="7">
        <f>Q235 - R235</f>
        <v>-1213360.3446463521</v>
      </c>
      <c r="T235" s="7">
        <v>1486525.4945484169</v>
      </c>
      <c r="U235" s="7">
        <v>2949764.0344573809</v>
      </c>
      <c r="V235" s="7">
        <f>T235 - U235</f>
        <v>-1463238.539908964</v>
      </c>
      <c r="W235" s="7">
        <v>1522057.9969576253</v>
      </c>
      <c r="X235" s="7">
        <v>3253460.6362454873</v>
      </c>
      <c r="Y235" s="7">
        <f>W235 - X235</f>
        <v>-1731402.639287862</v>
      </c>
      <c r="Z235" s="7">
        <v>1560066.6109842318</v>
      </c>
      <c r="AA235" s="7">
        <v>3578320.5851908419</v>
      </c>
      <c r="AB235" s="7">
        <f>Z235 - AA235</f>
        <v>-2018253.9742066101</v>
      </c>
      <c r="AC235" s="7">
        <v>1600541.0755465229</v>
      </c>
      <c r="AD235" s="7">
        <v>3924256.1797403377</v>
      </c>
      <c r="AE235" s="7">
        <f>AC235 - AD235</f>
        <v>-2323715.104193815</v>
      </c>
      <c r="AF235" s="7">
        <v>1643051.71338946</v>
      </c>
      <c r="AG235" s="7">
        <v>4287594.9647227051</v>
      </c>
      <c r="AH235" s="7">
        <f>AF235 - AG235</f>
        <v>-2644543.2513332451</v>
      </c>
      <c r="AI235" s="7">
        <v>1686885.0399560174</v>
      </c>
      <c r="AJ235" s="7">
        <v>4662238.7815308888</v>
      </c>
      <c r="AK235" s="7">
        <f>AI235 - AJ235</f>
        <v>-2975353.7415748714</v>
      </c>
      <c r="AL235" s="7">
        <v>1686885.0399560174</v>
      </c>
      <c r="AM235" s="7">
        <v>4662238.7815308888</v>
      </c>
      <c r="AN235" s="7">
        <f>AL235 - AM235</f>
        <v>-2975353.7415748714</v>
      </c>
      <c r="AO235" s="7">
        <v>1731581.4571332291</v>
      </c>
      <c r="AP235" s="7">
        <v>5044259.4411651762</v>
      </c>
      <c r="AQ235" s="7">
        <f>AO235 - AP235</f>
        <v>-3312677.9840319473</v>
      </c>
      <c r="AR235" s="7">
        <v>1776860.7867949978</v>
      </c>
      <c r="AS235" s="7">
        <v>5431262.2587871309</v>
      </c>
      <c r="AT235" s="7">
        <f>AR235 - AS235</f>
        <v>-3654401.4719921332</v>
      </c>
      <c r="AU235" s="7">
        <v>1822989.9040075401</v>
      </c>
      <c r="AV235" s="7">
        <v>5825528.2178686894</v>
      </c>
      <c r="AW235" s="7">
        <f>AU235 - AV235</f>
        <v>-4002538.3138611494</v>
      </c>
      <c r="AX235" s="7">
        <v>1870575.8415445217</v>
      </c>
      <c r="AY235" s="7">
        <v>6232245.6327146869</v>
      </c>
      <c r="AZ235" s="7">
        <f>AX235 - AY235</f>
        <v>-4361669.7911701649</v>
      </c>
      <c r="BA235" s="7">
        <v>1919996.5817936549</v>
      </c>
      <c r="BB235" s="7">
        <v>6654645.1220235173</v>
      </c>
      <c r="BC235" s="7">
        <f>BA235 - BB235</f>
        <v>-4734648.5402298626</v>
      </c>
      <c r="BD235" s="7">
        <v>1971490.4902105746</v>
      </c>
      <c r="BE235" s="7">
        <v>7094763.9973818045</v>
      </c>
      <c r="BF235" s="7">
        <f>BD235 - BE235</f>
        <v>-5123273.5071712304</v>
      </c>
      <c r="BG235" s="7">
        <v>2025251.3396267153</v>
      </c>
      <c r="BH235" s="7">
        <v>7554258.4368359987</v>
      </c>
      <c r="BI235" s="7">
        <f>BG235 - BH235</f>
        <v>-5529007.0972092832</v>
      </c>
      <c r="BJ235" s="7">
        <v>2081440.2962552453</v>
      </c>
      <c r="BK235" s="7">
        <v>8034505.9293875368</v>
      </c>
      <c r="BL235" s="7">
        <f>BJ235 - BK235</f>
        <v>-5953065.633132292</v>
      </c>
      <c r="BM235" s="7">
        <v>2140110.714096698</v>
      </c>
      <c r="BN235" s="7">
        <v>8535962.4921349976</v>
      </c>
      <c r="BO235" s="7">
        <f>BM235 - BN235</f>
        <v>-6395851.7780382996</v>
      </c>
      <c r="BP235" s="7">
        <v>2201252.4433436901</v>
      </c>
      <c r="BQ235" s="7">
        <v>9058541.3745879233</v>
      </c>
      <c r="BR235" s="7">
        <f>BP235 - BQ235</f>
        <v>-6857288.9312442336</v>
      </c>
      <c r="BS235" s="7">
        <v>2264434.8332752716</v>
      </c>
      <c r="BT235" s="7">
        <v>9598561.8013535775</v>
      </c>
      <c r="BU235" s="7">
        <f>BS235 - BT235</f>
        <v>-7334126.9680783059</v>
      </c>
      <c r="BV235" s="7">
        <v>2328942.741803294</v>
      </c>
      <c r="BW235" s="7">
        <v>10149911.44689223</v>
      </c>
      <c r="BX235" s="7">
        <f>BV235 - BW235</f>
        <v>-7820968.7050889358</v>
      </c>
      <c r="BY235" s="7">
        <v>2328942.741803294</v>
      </c>
      <c r="BZ235" s="7">
        <v>10149911.44689223</v>
      </c>
      <c r="CA235" s="7">
        <f>BY235 - BZ235</f>
        <v>-7820968.7050889358</v>
      </c>
    </row>
    <row r="236" spans="1:79" hidden="1" x14ac:dyDescent="0.25"/>
    <row r="237" spans="1:79" hidden="1" x14ac:dyDescent="0.25">
      <c r="A237" s="9" t="s">
        <v>59</v>
      </c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</row>
    <row r="238" spans="1:79" hidden="1" x14ac:dyDescent="0.25">
      <c r="A238" s="8" t="s">
        <v>147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</row>
    <row r="239" spans="1:79" hidden="1" x14ac:dyDescent="0.25">
      <c r="A239" s="49" t="s">
        <v>148</v>
      </c>
      <c r="B239" s="7">
        <v>2.6333333333333334E-3</v>
      </c>
      <c r="C239" s="7">
        <v>2E-3</v>
      </c>
      <c r="D239" s="7">
        <f>B239 - C239</f>
        <v>6.333333333333334E-4</v>
      </c>
      <c r="E239" s="7">
        <v>2.6333333333333334E-3</v>
      </c>
      <c r="F239" s="7">
        <v>2E-3</v>
      </c>
      <c r="G239" s="7">
        <f>E239 - F239</f>
        <v>6.333333333333334E-4</v>
      </c>
      <c r="H239" s="7">
        <v>2.6333333333333334E-3</v>
      </c>
      <c r="I239" s="7">
        <v>2E-3</v>
      </c>
      <c r="J239" s="7">
        <f>H239 - I239</f>
        <v>6.333333333333334E-4</v>
      </c>
      <c r="K239" s="7">
        <v>2.6333333333333334E-3</v>
      </c>
      <c r="L239" s="7">
        <v>2E-3</v>
      </c>
      <c r="M239" s="7">
        <f>K239 - L239</f>
        <v>6.333333333333334E-4</v>
      </c>
      <c r="N239" s="7">
        <v>2.6333333333333334E-3</v>
      </c>
      <c r="O239" s="7">
        <v>2E-3</v>
      </c>
      <c r="P239" s="7">
        <f>N239 - O239</f>
        <v>6.333333333333334E-4</v>
      </c>
      <c r="Q239" s="7">
        <v>2.6333333333333334E-3</v>
      </c>
      <c r="R239" s="7">
        <v>2E-3</v>
      </c>
      <c r="S239" s="7">
        <f>Q239 - R239</f>
        <v>6.333333333333334E-4</v>
      </c>
      <c r="T239" s="7">
        <v>2.6333333333333334E-3</v>
      </c>
      <c r="U239" s="7">
        <v>2E-3</v>
      </c>
      <c r="V239" s="7">
        <f>T239 - U239</f>
        <v>6.333333333333334E-4</v>
      </c>
      <c r="W239" s="7">
        <v>2.6333333333333334E-3</v>
      </c>
      <c r="X239" s="7">
        <v>2E-3</v>
      </c>
      <c r="Y239" s="7">
        <f>W239 - X239</f>
        <v>6.333333333333334E-4</v>
      </c>
      <c r="Z239" s="7">
        <v>2.6333333333333334E-3</v>
      </c>
      <c r="AA239" s="7">
        <v>2E-3</v>
      </c>
      <c r="AB239" s="7">
        <f>Z239 - AA239</f>
        <v>6.333333333333334E-4</v>
      </c>
      <c r="AC239" s="7">
        <v>2.6333333333333334E-3</v>
      </c>
      <c r="AD239" s="7">
        <v>2E-3</v>
      </c>
      <c r="AE239" s="7">
        <f>AC239 - AD239</f>
        <v>6.333333333333334E-4</v>
      </c>
      <c r="AF239" s="7">
        <v>2.6333333333333334E-3</v>
      </c>
      <c r="AG239" s="7">
        <v>2E-3</v>
      </c>
      <c r="AH239" s="7">
        <f>AF239 - AG239</f>
        <v>6.333333333333334E-4</v>
      </c>
      <c r="AI239" s="7">
        <v>2.6333333333333334E-3</v>
      </c>
      <c r="AJ239" s="7">
        <v>2E-3</v>
      </c>
      <c r="AK239" s="7">
        <f>AI239 - AJ239</f>
        <v>6.333333333333334E-4</v>
      </c>
      <c r="AL239" s="7">
        <v>2.6333333333333334E-3</v>
      </c>
      <c r="AM239" s="7">
        <v>2E-3</v>
      </c>
      <c r="AN239" s="7">
        <f>AL239 - AM239</f>
        <v>6.333333333333334E-4</v>
      </c>
      <c r="AO239" s="7">
        <v>2.6333333333333334E-3</v>
      </c>
      <c r="AP239" s="7">
        <v>2E-3</v>
      </c>
      <c r="AQ239" s="7">
        <f>AO239 - AP239</f>
        <v>6.333333333333334E-4</v>
      </c>
      <c r="AR239" s="7">
        <v>2.6333333333333334E-3</v>
      </c>
      <c r="AS239" s="7">
        <v>2E-3</v>
      </c>
      <c r="AT239" s="7">
        <f>AR239 - AS239</f>
        <v>6.333333333333334E-4</v>
      </c>
      <c r="AU239" s="7">
        <v>2.6333333333333334E-3</v>
      </c>
      <c r="AV239" s="7">
        <v>2E-3</v>
      </c>
      <c r="AW239" s="7">
        <f>AU239 - AV239</f>
        <v>6.333333333333334E-4</v>
      </c>
      <c r="AX239" s="7">
        <v>2.6333333333333334E-3</v>
      </c>
      <c r="AY239" s="7">
        <v>2E-3</v>
      </c>
      <c r="AZ239" s="7">
        <f>AX239 - AY239</f>
        <v>6.333333333333334E-4</v>
      </c>
      <c r="BA239" s="7">
        <v>2.6333333333333334E-3</v>
      </c>
      <c r="BB239" s="7">
        <v>2E-3</v>
      </c>
      <c r="BC239" s="7">
        <f>BA239 - BB239</f>
        <v>6.333333333333334E-4</v>
      </c>
      <c r="BD239" s="7">
        <v>2.6333333333333334E-3</v>
      </c>
      <c r="BE239" s="7">
        <v>2E-3</v>
      </c>
      <c r="BF239" s="7">
        <f>BD239 - BE239</f>
        <v>6.333333333333334E-4</v>
      </c>
      <c r="BG239" s="7">
        <v>2.6333333333333334E-3</v>
      </c>
      <c r="BH239" s="7">
        <v>2E-3</v>
      </c>
      <c r="BI239" s="7">
        <f>BG239 - BH239</f>
        <v>6.333333333333334E-4</v>
      </c>
      <c r="BJ239" s="7">
        <v>2.6333333333333334E-3</v>
      </c>
      <c r="BK239" s="7">
        <v>2E-3</v>
      </c>
      <c r="BL239" s="7">
        <f>BJ239 - BK239</f>
        <v>6.333333333333334E-4</v>
      </c>
      <c r="BM239" s="7">
        <v>2.6333333333333334E-3</v>
      </c>
      <c r="BN239" s="7">
        <v>2E-3</v>
      </c>
      <c r="BO239" s="7">
        <f>BM239 - BN239</f>
        <v>6.333333333333334E-4</v>
      </c>
      <c r="BP239" s="7">
        <v>2.6333333333333334E-3</v>
      </c>
      <c r="BQ239" s="7">
        <v>2E-3</v>
      </c>
      <c r="BR239" s="7">
        <f>BP239 - BQ239</f>
        <v>6.333333333333334E-4</v>
      </c>
      <c r="BS239" s="7">
        <v>2.6333333333333334E-3</v>
      </c>
      <c r="BT239" s="7">
        <v>2E-3</v>
      </c>
      <c r="BU239" s="7">
        <f>BS239 - BT239</f>
        <v>6.333333333333334E-4</v>
      </c>
      <c r="BV239" s="7">
        <v>2.6333333333333334E-3</v>
      </c>
      <c r="BW239" s="7">
        <v>2E-3</v>
      </c>
      <c r="BX239" s="7">
        <f>BV239 - BW239</f>
        <v>6.333333333333334E-4</v>
      </c>
      <c r="BY239" s="7">
        <v>2.6333333333333334E-3</v>
      </c>
      <c r="BZ239" s="7">
        <v>2E-3</v>
      </c>
      <c r="CA239" s="7">
        <f>BY239 - BZ239</f>
        <v>6.333333333333334E-4</v>
      </c>
    </row>
    <row r="240" spans="1:79" hidden="1" x14ac:dyDescent="0.25"/>
    <row r="241" spans="1:79" hidden="1" x14ac:dyDescent="0.25">
      <c r="A241" s="8" t="s">
        <v>172</v>
      </c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</row>
    <row r="242" spans="1:79" hidden="1" x14ac:dyDescent="0.25">
      <c r="A242" s="49" t="s">
        <v>148</v>
      </c>
      <c r="B242" s="7">
        <v>1.4583333333333337E-2</v>
      </c>
      <c r="C242" s="7">
        <v>1.3766666666666667E-2</v>
      </c>
      <c r="D242" s="7">
        <f t="shared" ref="D242:D247" si="390">B242 - C242</f>
        <v>8.166666666666704E-4</v>
      </c>
      <c r="E242" s="7">
        <v>1.4583333333333337E-2</v>
      </c>
      <c r="F242" s="7">
        <v>1.3766666666666667E-2</v>
      </c>
      <c r="G242" s="7">
        <f t="shared" ref="G242:G247" si="391">E242 - F242</f>
        <v>8.166666666666704E-4</v>
      </c>
      <c r="H242" s="7">
        <v>1.4583333333333337E-2</v>
      </c>
      <c r="I242" s="7">
        <v>1.3766666666666667E-2</v>
      </c>
      <c r="J242" s="7">
        <f t="shared" ref="J242:J247" si="392">H242 - I242</f>
        <v>8.166666666666704E-4</v>
      </c>
      <c r="K242" s="7">
        <v>1.4583333333333337E-2</v>
      </c>
      <c r="L242" s="7">
        <v>1.3766666666666667E-2</v>
      </c>
      <c r="M242" s="7">
        <f t="shared" ref="M242:M247" si="393">K242 - L242</f>
        <v>8.166666666666704E-4</v>
      </c>
      <c r="N242" s="7">
        <v>1.4583333333333337E-2</v>
      </c>
      <c r="O242" s="7">
        <v>1.3766666666666667E-2</v>
      </c>
      <c r="P242" s="7">
        <f t="shared" ref="P242:P247" si="394">N242 - O242</f>
        <v>8.166666666666704E-4</v>
      </c>
      <c r="Q242" s="7">
        <v>1.4583333333333337E-2</v>
      </c>
      <c r="R242" s="7">
        <v>1.3766666666666667E-2</v>
      </c>
      <c r="S242" s="7">
        <f t="shared" ref="S242:S247" si="395">Q242 - R242</f>
        <v>8.166666666666704E-4</v>
      </c>
      <c r="T242" s="7">
        <v>1.4583333333333337E-2</v>
      </c>
      <c r="U242" s="7">
        <v>1.3766666666666667E-2</v>
      </c>
      <c r="V242" s="7">
        <f t="shared" ref="V242:V247" si="396">T242 - U242</f>
        <v>8.166666666666704E-4</v>
      </c>
      <c r="W242" s="7">
        <v>1.4583333333333337E-2</v>
      </c>
      <c r="X242" s="7">
        <v>1.3766666666666667E-2</v>
      </c>
      <c r="Y242" s="7">
        <f t="shared" ref="Y242:Y247" si="397">W242 - X242</f>
        <v>8.166666666666704E-4</v>
      </c>
      <c r="Z242" s="7">
        <v>1.4583333333333337E-2</v>
      </c>
      <c r="AA242" s="7">
        <v>1.3766666666666667E-2</v>
      </c>
      <c r="AB242" s="7">
        <f t="shared" ref="AB242:AB247" si="398">Z242 - AA242</f>
        <v>8.166666666666704E-4</v>
      </c>
      <c r="AC242" s="7">
        <v>1.4583333333333337E-2</v>
      </c>
      <c r="AD242" s="7">
        <v>1.3766666666666667E-2</v>
      </c>
      <c r="AE242" s="7">
        <f t="shared" ref="AE242:AE247" si="399">AC242 - AD242</f>
        <v>8.166666666666704E-4</v>
      </c>
      <c r="AF242" s="7">
        <v>1.4583333333333337E-2</v>
      </c>
      <c r="AG242" s="7">
        <v>1.3766666666666667E-2</v>
      </c>
      <c r="AH242" s="7">
        <f t="shared" ref="AH242:AH247" si="400">AF242 - AG242</f>
        <v>8.166666666666704E-4</v>
      </c>
      <c r="AI242" s="7">
        <v>1.4583333333333337E-2</v>
      </c>
      <c r="AJ242" s="7">
        <v>1.3766666666666667E-2</v>
      </c>
      <c r="AK242" s="7">
        <f t="shared" ref="AK242:AK247" si="401">AI242 - AJ242</f>
        <v>8.166666666666704E-4</v>
      </c>
      <c r="AL242" s="7">
        <v>1.4583333333333337E-2</v>
      </c>
      <c r="AM242" s="7">
        <v>1.3766666666666667E-2</v>
      </c>
      <c r="AN242" s="7">
        <f t="shared" ref="AN242:AN247" si="402">AL242 - AM242</f>
        <v>8.166666666666704E-4</v>
      </c>
      <c r="AO242" s="7">
        <v>1.4583333333333337E-2</v>
      </c>
      <c r="AP242" s="7">
        <v>1.3766666666666667E-2</v>
      </c>
      <c r="AQ242" s="7">
        <f t="shared" ref="AQ242:AQ247" si="403">AO242 - AP242</f>
        <v>8.166666666666704E-4</v>
      </c>
      <c r="AR242" s="7">
        <v>1.4583333333333337E-2</v>
      </c>
      <c r="AS242" s="7">
        <v>1.3766666666666667E-2</v>
      </c>
      <c r="AT242" s="7">
        <f t="shared" ref="AT242:AT247" si="404">AR242 - AS242</f>
        <v>8.166666666666704E-4</v>
      </c>
      <c r="AU242" s="7">
        <v>1.4583333333333337E-2</v>
      </c>
      <c r="AV242" s="7">
        <v>1.3766666666666667E-2</v>
      </c>
      <c r="AW242" s="7">
        <f t="shared" ref="AW242:AW247" si="405">AU242 - AV242</f>
        <v>8.166666666666704E-4</v>
      </c>
      <c r="AX242" s="7">
        <v>1.4583333333333337E-2</v>
      </c>
      <c r="AY242" s="7">
        <v>1.3766666666666667E-2</v>
      </c>
      <c r="AZ242" s="7">
        <f t="shared" ref="AZ242:AZ247" si="406">AX242 - AY242</f>
        <v>8.166666666666704E-4</v>
      </c>
      <c r="BA242" s="7">
        <v>1.4583333333333337E-2</v>
      </c>
      <c r="BB242" s="7">
        <v>1.3766666666666667E-2</v>
      </c>
      <c r="BC242" s="7">
        <f t="shared" ref="BC242:BC247" si="407">BA242 - BB242</f>
        <v>8.166666666666704E-4</v>
      </c>
      <c r="BD242" s="7">
        <v>1.4583333333333337E-2</v>
      </c>
      <c r="BE242" s="7">
        <v>1.3766666666666667E-2</v>
      </c>
      <c r="BF242" s="7">
        <f t="shared" ref="BF242:BF247" si="408">BD242 - BE242</f>
        <v>8.166666666666704E-4</v>
      </c>
      <c r="BG242" s="7">
        <v>1.4583333333333337E-2</v>
      </c>
      <c r="BH242" s="7">
        <v>1.3766666666666667E-2</v>
      </c>
      <c r="BI242" s="7">
        <f t="shared" ref="BI242:BI247" si="409">BG242 - BH242</f>
        <v>8.166666666666704E-4</v>
      </c>
      <c r="BJ242" s="7">
        <v>1.4583333333333337E-2</v>
      </c>
      <c r="BK242" s="7">
        <v>1.3766666666666667E-2</v>
      </c>
      <c r="BL242" s="7">
        <f t="shared" ref="BL242:BL247" si="410">BJ242 - BK242</f>
        <v>8.166666666666704E-4</v>
      </c>
      <c r="BM242" s="7">
        <v>1.4583333333333337E-2</v>
      </c>
      <c r="BN242" s="7">
        <v>1.3766666666666667E-2</v>
      </c>
      <c r="BO242" s="7">
        <f t="shared" ref="BO242:BO247" si="411">BM242 - BN242</f>
        <v>8.166666666666704E-4</v>
      </c>
      <c r="BP242" s="7">
        <v>1.4583333333333337E-2</v>
      </c>
      <c r="BQ242" s="7">
        <v>1.3766666666666667E-2</v>
      </c>
      <c r="BR242" s="7">
        <f t="shared" ref="BR242:BR247" si="412">BP242 - BQ242</f>
        <v>8.166666666666704E-4</v>
      </c>
      <c r="BS242" s="7">
        <v>1.4583333333333337E-2</v>
      </c>
      <c r="BT242" s="7">
        <v>1.3766666666666667E-2</v>
      </c>
      <c r="BU242" s="7">
        <f t="shared" ref="BU242:BU247" si="413">BS242 - BT242</f>
        <v>8.166666666666704E-4</v>
      </c>
      <c r="BV242" s="7">
        <v>1.4583333333333337E-2</v>
      </c>
      <c r="BW242" s="7">
        <v>1.3766666666666667E-2</v>
      </c>
      <c r="BX242" s="7">
        <f t="shared" ref="BX242:BX247" si="414">BV242 - BW242</f>
        <v>8.166666666666704E-4</v>
      </c>
      <c r="BY242" s="7">
        <v>1.4583333333333337E-2</v>
      </c>
      <c r="BZ242" s="7">
        <v>1.3766666666666667E-2</v>
      </c>
      <c r="CA242" s="7">
        <f t="shared" ref="CA242:CA247" si="415">BY242 - BZ242</f>
        <v>8.166666666666704E-4</v>
      </c>
    </row>
    <row r="243" spans="1:79" hidden="1" x14ac:dyDescent="0.25">
      <c r="A243" s="49" t="s">
        <v>29</v>
      </c>
      <c r="B243" s="7">
        <v>5866.5250437499999</v>
      </c>
      <c r="C243" s="7">
        <v>6369.3700474999996</v>
      </c>
      <c r="D243" s="7">
        <f t="shared" si="390"/>
        <v>-502.84500374999971</v>
      </c>
      <c r="E243" s="7">
        <v>5866.3113687499999</v>
      </c>
      <c r="F243" s="7">
        <v>6369.1380574999994</v>
      </c>
      <c r="G243" s="7">
        <f t="shared" si="391"/>
        <v>-502.82668874999945</v>
      </c>
      <c r="H243" s="7">
        <v>5866.09769375</v>
      </c>
      <c r="I243" s="7">
        <v>6368.9060674999992</v>
      </c>
      <c r="J243" s="7">
        <f t="shared" si="392"/>
        <v>-502.80837374999919</v>
      </c>
      <c r="K243" s="7">
        <v>5865.88401875</v>
      </c>
      <c r="L243" s="7">
        <v>6368.6740774999998</v>
      </c>
      <c r="M243" s="7">
        <f t="shared" si="393"/>
        <v>-502.79005874999984</v>
      </c>
      <c r="N243" s="7">
        <v>5865.67034375</v>
      </c>
      <c r="O243" s="7">
        <v>6368.4420874999996</v>
      </c>
      <c r="P243" s="7">
        <f t="shared" si="394"/>
        <v>-502.77174374999959</v>
      </c>
      <c r="Q243" s="7">
        <v>5865.4566687500001</v>
      </c>
      <c r="R243" s="7">
        <v>6368.2100974999994</v>
      </c>
      <c r="S243" s="7">
        <f t="shared" si="395"/>
        <v>-502.75342874999933</v>
      </c>
      <c r="T243" s="7">
        <v>5865.2429937500001</v>
      </c>
      <c r="U243" s="7">
        <v>6367.9781074999992</v>
      </c>
      <c r="V243" s="7">
        <f t="shared" si="396"/>
        <v>-502.73511374999907</v>
      </c>
      <c r="W243" s="7">
        <v>5865.0293187500001</v>
      </c>
      <c r="X243" s="7">
        <v>6367.7461174999989</v>
      </c>
      <c r="Y243" s="7">
        <f t="shared" si="397"/>
        <v>-502.71679874999882</v>
      </c>
      <c r="Z243" s="7">
        <v>5864.8156437499993</v>
      </c>
      <c r="AA243" s="7">
        <v>6367.5141274999987</v>
      </c>
      <c r="AB243" s="7">
        <f t="shared" si="398"/>
        <v>-502.69848374999947</v>
      </c>
      <c r="AC243" s="7">
        <v>5864.6019687499993</v>
      </c>
      <c r="AD243" s="7">
        <v>6367.2821374999994</v>
      </c>
      <c r="AE243" s="7">
        <f t="shared" si="399"/>
        <v>-502.68016875000012</v>
      </c>
      <c r="AF243" s="7">
        <v>5864.3882937499993</v>
      </c>
      <c r="AG243" s="7">
        <v>6367.0501474999992</v>
      </c>
      <c r="AH243" s="7">
        <f t="shared" si="400"/>
        <v>-502.66185374999986</v>
      </c>
      <c r="AI243" s="7">
        <v>5864.1746187499994</v>
      </c>
      <c r="AJ243" s="7">
        <v>6366.818157499999</v>
      </c>
      <c r="AK243" s="7">
        <f t="shared" si="401"/>
        <v>-502.64353874999961</v>
      </c>
      <c r="AL243" s="7">
        <v>70384.197975000003</v>
      </c>
      <c r="AM243" s="7">
        <v>76417.129229999991</v>
      </c>
      <c r="AN243" s="7">
        <f t="shared" si="402"/>
        <v>-6032.9312549999886</v>
      </c>
      <c r="AO243" s="7">
        <v>5863.9609437499994</v>
      </c>
      <c r="AP243" s="7">
        <v>6366.5861674999996</v>
      </c>
      <c r="AQ243" s="7">
        <f t="shared" si="403"/>
        <v>-502.62522375000026</v>
      </c>
      <c r="AR243" s="7">
        <v>5863.7472687499994</v>
      </c>
      <c r="AS243" s="7">
        <v>6366.3541774999994</v>
      </c>
      <c r="AT243" s="7">
        <f t="shared" si="404"/>
        <v>-502.60690875</v>
      </c>
      <c r="AU243" s="7">
        <v>5863.5335937499995</v>
      </c>
      <c r="AV243" s="7">
        <v>6366.1221874999992</v>
      </c>
      <c r="AW243" s="7">
        <f t="shared" si="405"/>
        <v>-502.58859374999975</v>
      </c>
      <c r="AX243" s="7">
        <v>5863.3199187499995</v>
      </c>
      <c r="AY243" s="7">
        <v>6365.890197499999</v>
      </c>
      <c r="AZ243" s="7">
        <f t="shared" si="406"/>
        <v>-502.57027874999949</v>
      </c>
      <c r="BA243" s="7">
        <v>5863.1062437499995</v>
      </c>
      <c r="BB243" s="7">
        <v>6365.6582074999997</v>
      </c>
      <c r="BC243" s="7">
        <f t="shared" si="407"/>
        <v>-502.55196375000014</v>
      </c>
      <c r="BD243" s="7">
        <v>5862.8925687499996</v>
      </c>
      <c r="BE243" s="7">
        <v>6365.4262174999994</v>
      </c>
      <c r="BF243" s="7">
        <f t="shared" si="408"/>
        <v>-502.53364874999988</v>
      </c>
      <c r="BG243" s="7">
        <v>5862.6788937499996</v>
      </c>
      <c r="BH243" s="7">
        <v>6365.1942274999992</v>
      </c>
      <c r="BI243" s="7">
        <f t="shared" si="409"/>
        <v>-502.51533374999963</v>
      </c>
      <c r="BJ243" s="7">
        <v>5862.4652187499996</v>
      </c>
      <c r="BK243" s="7">
        <v>6364.962237499999</v>
      </c>
      <c r="BL243" s="7">
        <f t="shared" si="410"/>
        <v>-502.49701874999937</v>
      </c>
      <c r="BM243" s="7">
        <v>5862.2515437499997</v>
      </c>
      <c r="BN243" s="7">
        <v>6364.7302474999988</v>
      </c>
      <c r="BO243" s="7">
        <f t="shared" si="411"/>
        <v>-502.47870374999911</v>
      </c>
      <c r="BP243" s="7">
        <v>5862.0378687499997</v>
      </c>
      <c r="BQ243" s="7">
        <v>6364.4982574999985</v>
      </c>
      <c r="BR243" s="7">
        <f t="shared" si="412"/>
        <v>-502.46038874999886</v>
      </c>
      <c r="BS243" s="7">
        <v>5861.8241937499997</v>
      </c>
      <c r="BT243" s="7">
        <v>6364.2662674999992</v>
      </c>
      <c r="BU243" s="7">
        <f t="shared" si="413"/>
        <v>-502.44207374999951</v>
      </c>
      <c r="BV243" s="7">
        <v>5861.6105187499988</v>
      </c>
      <c r="BW243" s="7">
        <v>6364.034277499999</v>
      </c>
      <c r="BX243" s="7">
        <f t="shared" si="414"/>
        <v>-502.42375875000016</v>
      </c>
      <c r="BY243" s="7">
        <v>70353.428775000008</v>
      </c>
      <c r="BZ243" s="7">
        <v>76383.722669999988</v>
      </c>
      <c r="CA243" s="7">
        <f t="shared" si="415"/>
        <v>-6030.2938949999807</v>
      </c>
    </row>
    <row r="244" spans="1:79" hidden="1" x14ac:dyDescent="0.25">
      <c r="A244" s="49" t="s">
        <v>150</v>
      </c>
      <c r="B244" s="7">
        <v>0</v>
      </c>
      <c r="C244" s="7">
        <v>0</v>
      </c>
      <c r="D244" s="7">
        <f t="shared" si="390"/>
        <v>0</v>
      </c>
      <c r="E244" s="7">
        <v>0</v>
      </c>
      <c r="F244" s="7">
        <v>0</v>
      </c>
      <c r="G244" s="7">
        <f t="shared" si="391"/>
        <v>0</v>
      </c>
      <c r="H244" s="7">
        <v>0</v>
      </c>
      <c r="I244" s="7">
        <v>0</v>
      </c>
      <c r="J244" s="7">
        <f t="shared" si="392"/>
        <v>0</v>
      </c>
      <c r="K244" s="7">
        <v>0</v>
      </c>
      <c r="L244" s="7">
        <v>0</v>
      </c>
      <c r="M244" s="7">
        <f t="shared" si="393"/>
        <v>0</v>
      </c>
      <c r="N244" s="7">
        <v>0</v>
      </c>
      <c r="O244" s="7">
        <v>0</v>
      </c>
      <c r="P244" s="7">
        <f t="shared" si="394"/>
        <v>0</v>
      </c>
      <c r="Q244" s="7">
        <v>0</v>
      </c>
      <c r="R244" s="7">
        <v>0</v>
      </c>
      <c r="S244" s="7">
        <f t="shared" si="395"/>
        <v>0</v>
      </c>
      <c r="T244" s="7">
        <v>0</v>
      </c>
      <c r="U244" s="7">
        <v>0</v>
      </c>
      <c r="V244" s="7">
        <f t="shared" si="396"/>
        <v>0</v>
      </c>
      <c r="W244" s="7">
        <v>0</v>
      </c>
      <c r="X244" s="7">
        <v>0</v>
      </c>
      <c r="Y244" s="7">
        <f t="shared" si="397"/>
        <v>0</v>
      </c>
      <c r="Z244" s="7">
        <v>0</v>
      </c>
      <c r="AA244" s="7">
        <v>0</v>
      </c>
      <c r="AB244" s="7">
        <f t="shared" si="398"/>
        <v>0</v>
      </c>
      <c r="AC244" s="7">
        <v>0</v>
      </c>
      <c r="AD244" s="7">
        <v>0</v>
      </c>
      <c r="AE244" s="7">
        <f t="shared" si="399"/>
        <v>0</v>
      </c>
      <c r="AF244" s="7">
        <v>0</v>
      </c>
      <c r="AG244" s="7">
        <v>0</v>
      </c>
      <c r="AH244" s="7">
        <f t="shared" si="400"/>
        <v>0</v>
      </c>
      <c r="AI244" s="7">
        <v>0</v>
      </c>
      <c r="AJ244" s="7">
        <v>0</v>
      </c>
      <c r="AK244" s="7">
        <f t="shared" si="401"/>
        <v>0</v>
      </c>
      <c r="AL244" s="7">
        <v>0</v>
      </c>
      <c r="AM244" s="7">
        <v>0</v>
      </c>
      <c r="AN244" s="7">
        <f t="shared" si="402"/>
        <v>0</v>
      </c>
      <c r="AO244" s="7">
        <v>0</v>
      </c>
      <c r="AP244" s="7">
        <v>0</v>
      </c>
      <c r="AQ244" s="7">
        <f t="shared" si="403"/>
        <v>0</v>
      </c>
      <c r="AR244" s="7">
        <v>0</v>
      </c>
      <c r="AS244" s="7">
        <v>0</v>
      </c>
      <c r="AT244" s="7">
        <f t="shared" si="404"/>
        <v>0</v>
      </c>
      <c r="AU244" s="7">
        <v>0</v>
      </c>
      <c r="AV244" s="7">
        <v>0</v>
      </c>
      <c r="AW244" s="7">
        <f t="shared" si="405"/>
        <v>0</v>
      </c>
      <c r="AX244" s="7">
        <v>0</v>
      </c>
      <c r="AY244" s="7">
        <v>0</v>
      </c>
      <c r="AZ244" s="7">
        <f t="shared" si="406"/>
        <v>0</v>
      </c>
      <c r="BA244" s="7">
        <v>0</v>
      </c>
      <c r="BB244" s="7">
        <v>0</v>
      </c>
      <c r="BC244" s="7">
        <f t="shared" si="407"/>
        <v>0</v>
      </c>
      <c r="BD244" s="7">
        <v>0</v>
      </c>
      <c r="BE244" s="7">
        <v>0</v>
      </c>
      <c r="BF244" s="7">
        <f t="shared" si="408"/>
        <v>0</v>
      </c>
      <c r="BG244" s="7">
        <v>0</v>
      </c>
      <c r="BH244" s="7">
        <v>0</v>
      </c>
      <c r="BI244" s="7">
        <f t="shared" si="409"/>
        <v>0</v>
      </c>
      <c r="BJ244" s="7">
        <v>0</v>
      </c>
      <c r="BK244" s="7">
        <v>0</v>
      </c>
      <c r="BL244" s="7">
        <f t="shared" si="410"/>
        <v>0</v>
      </c>
      <c r="BM244" s="7">
        <v>0</v>
      </c>
      <c r="BN244" s="7">
        <v>0</v>
      </c>
      <c r="BO244" s="7">
        <f t="shared" si="411"/>
        <v>0</v>
      </c>
      <c r="BP244" s="7">
        <v>0</v>
      </c>
      <c r="BQ244" s="7">
        <v>0</v>
      </c>
      <c r="BR244" s="7">
        <f t="shared" si="412"/>
        <v>0</v>
      </c>
      <c r="BS244" s="7">
        <v>0</v>
      </c>
      <c r="BT244" s="7">
        <v>0</v>
      </c>
      <c r="BU244" s="7">
        <f t="shared" si="413"/>
        <v>0</v>
      </c>
      <c r="BV244" s="7">
        <v>0</v>
      </c>
      <c r="BW244" s="7">
        <v>0</v>
      </c>
      <c r="BX244" s="7">
        <f t="shared" si="414"/>
        <v>0</v>
      </c>
      <c r="BY244" s="7">
        <v>0</v>
      </c>
      <c r="BZ244" s="7">
        <v>0</v>
      </c>
      <c r="CA244" s="7">
        <f t="shared" si="415"/>
        <v>0</v>
      </c>
    </row>
    <row r="245" spans="1:79" hidden="1" x14ac:dyDescent="0.25">
      <c r="A245" s="49" t="s">
        <v>151</v>
      </c>
      <c r="B245" s="7">
        <v>4022686.7699999996</v>
      </c>
      <c r="C245" s="7">
        <v>4022686.7699999996</v>
      </c>
      <c r="D245" s="7">
        <f t="shared" si="390"/>
        <v>0</v>
      </c>
      <c r="E245" s="7">
        <v>4022540.2499999995</v>
      </c>
      <c r="F245" s="7">
        <v>4022540.2499999995</v>
      </c>
      <c r="G245" s="7">
        <f t="shared" si="391"/>
        <v>0</v>
      </c>
      <c r="H245" s="7">
        <v>4022393.7299999995</v>
      </c>
      <c r="I245" s="7">
        <v>4022393.7299999995</v>
      </c>
      <c r="J245" s="7">
        <f t="shared" si="392"/>
        <v>0</v>
      </c>
      <c r="K245" s="7">
        <v>4022247.2099999995</v>
      </c>
      <c r="L245" s="7">
        <v>4022247.2099999995</v>
      </c>
      <c r="M245" s="7">
        <f t="shared" si="393"/>
        <v>0</v>
      </c>
      <c r="N245" s="7">
        <v>4022100.6899999995</v>
      </c>
      <c r="O245" s="7">
        <v>4022100.6899999995</v>
      </c>
      <c r="P245" s="7">
        <f t="shared" si="394"/>
        <v>0</v>
      </c>
      <c r="Q245" s="7">
        <v>4021954.1699999995</v>
      </c>
      <c r="R245" s="7">
        <v>4021954.1699999995</v>
      </c>
      <c r="S245" s="7">
        <f t="shared" si="395"/>
        <v>0</v>
      </c>
      <c r="T245" s="7">
        <v>4021807.6499999994</v>
      </c>
      <c r="U245" s="7">
        <v>4021807.6499999994</v>
      </c>
      <c r="V245" s="7">
        <f t="shared" si="396"/>
        <v>0</v>
      </c>
      <c r="W245" s="7">
        <v>4021661.1299999994</v>
      </c>
      <c r="X245" s="7">
        <v>4021661.1299999994</v>
      </c>
      <c r="Y245" s="7">
        <f t="shared" si="397"/>
        <v>0</v>
      </c>
      <c r="Z245" s="7">
        <v>4021514.6099999994</v>
      </c>
      <c r="AA245" s="7">
        <v>4021514.6099999994</v>
      </c>
      <c r="AB245" s="7">
        <f t="shared" si="398"/>
        <v>0</v>
      </c>
      <c r="AC245" s="7">
        <v>4021368.0899999994</v>
      </c>
      <c r="AD245" s="7">
        <v>4021368.0899999994</v>
      </c>
      <c r="AE245" s="7">
        <f t="shared" si="399"/>
        <v>0</v>
      </c>
      <c r="AF245" s="7">
        <v>4021221.5699999994</v>
      </c>
      <c r="AG245" s="7">
        <v>4021221.5699999994</v>
      </c>
      <c r="AH245" s="7">
        <f t="shared" si="400"/>
        <v>0</v>
      </c>
      <c r="AI245" s="7">
        <v>4021075.0499999993</v>
      </c>
      <c r="AJ245" s="7">
        <v>4021075.0499999993</v>
      </c>
      <c r="AK245" s="7">
        <f t="shared" si="401"/>
        <v>0</v>
      </c>
      <c r="AL245" s="7">
        <v>4021075.0499999993</v>
      </c>
      <c r="AM245" s="7">
        <v>4021075.0499999993</v>
      </c>
      <c r="AN245" s="7">
        <f t="shared" si="402"/>
        <v>0</v>
      </c>
      <c r="AO245" s="7">
        <v>4020928.5299999993</v>
      </c>
      <c r="AP245" s="7">
        <v>4020928.5299999993</v>
      </c>
      <c r="AQ245" s="7">
        <f t="shared" si="403"/>
        <v>0</v>
      </c>
      <c r="AR245" s="7">
        <v>4020782.0099999993</v>
      </c>
      <c r="AS245" s="7">
        <v>4020782.0099999993</v>
      </c>
      <c r="AT245" s="7">
        <f t="shared" si="404"/>
        <v>0</v>
      </c>
      <c r="AU245" s="7">
        <v>4020635.4899999993</v>
      </c>
      <c r="AV245" s="7">
        <v>4020635.4899999993</v>
      </c>
      <c r="AW245" s="7">
        <f t="shared" si="405"/>
        <v>0</v>
      </c>
      <c r="AX245" s="7">
        <v>4020488.9699999993</v>
      </c>
      <c r="AY245" s="7">
        <v>4020488.9699999993</v>
      </c>
      <c r="AZ245" s="7">
        <f t="shared" si="406"/>
        <v>0</v>
      </c>
      <c r="BA245" s="7">
        <v>4020342.4499999993</v>
      </c>
      <c r="BB245" s="7">
        <v>4020342.4499999993</v>
      </c>
      <c r="BC245" s="7">
        <f t="shared" si="407"/>
        <v>0</v>
      </c>
      <c r="BD245" s="7">
        <v>4020195.9299999992</v>
      </c>
      <c r="BE245" s="7">
        <v>4020195.9299999992</v>
      </c>
      <c r="BF245" s="7">
        <f t="shared" si="408"/>
        <v>0</v>
      </c>
      <c r="BG245" s="7">
        <v>4020049.4099999992</v>
      </c>
      <c r="BH245" s="7">
        <v>4020049.4099999992</v>
      </c>
      <c r="BI245" s="7">
        <f t="shared" si="409"/>
        <v>0</v>
      </c>
      <c r="BJ245" s="7">
        <v>4019902.8899999992</v>
      </c>
      <c r="BK245" s="7">
        <v>4019902.8899999992</v>
      </c>
      <c r="BL245" s="7">
        <f t="shared" si="410"/>
        <v>0</v>
      </c>
      <c r="BM245" s="7">
        <v>4019756.3699999992</v>
      </c>
      <c r="BN245" s="7">
        <v>4019756.3699999992</v>
      </c>
      <c r="BO245" s="7">
        <f t="shared" si="411"/>
        <v>0</v>
      </c>
      <c r="BP245" s="7">
        <v>4019609.8499999992</v>
      </c>
      <c r="BQ245" s="7">
        <v>4019609.8499999992</v>
      </c>
      <c r="BR245" s="7">
        <f t="shared" si="412"/>
        <v>0</v>
      </c>
      <c r="BS245" s="7">
        <v>4019463.3299999991</v>
      </c>
      <c r="BT245" s="7">
        <v>4019463.3299999991</v>
      </c>
      <c r="BU245" s="7">
        <f t="shared" si="413"/>
        <v>0</v>
      </c>
      <c r="BV245" s="7">
        <v>4019316.8099999991</v>
      </c>
      <c r="BW245" s="7">
        <v>4019316.8099999991</v>
      </c>
      <c r="BX245" s="7">
        <f t="shared" si="414"/>
        <v>0</v>
      </c>
      <c r="BY245" s="7">
        <v>4019316.8099999991</v>
      </c>
      <c r="BZ245" s="7">
        <v>4019316.8099999991</v>
      </c>
      <c r="CA245" s="7">
        <f t="shared" si="415"/>
        <v>0</v>
      </c>
    </row>
    <row r="246" spans="1:79" hidden="1" x14ac:dyDescent="0.25">
      <c r="A246" s="49" t="s">
        <v>152</v>
      </c>
      <c r="B246" s="7">
        <v>940490.72455624968</v>
      </c>
      <c r="C246" s="7">
        <v>940993.56955999963</v>
      </c>
      <c r="D246" s="7">
        <f t="shared" si="390"/>
        <v>-502.84500374994241</v>
      </c>
      <c r="E246" s="7">
        <v>946210.51592499972</v>
      </c>
      <c r="F246" s="7">
        <v>947216.18761749985</v>
      </c>
      <c r="G246" s="7">
        <f t="shared" si="391"/>
        <v>-1005.6716925001238</v>
      </c>
      <c r="H246" s="7">
        <v>951930.09361874964</v>
      </c>
      <c r="I246" s="7">
        <v>953438.57368499972</v>
      </c>
      <c r="J246" s="7">
        <f t="shared" si="392"/>
        <v>-1508.4800662500784</v>
      </c>
      <c r="K246" s="7">
        <v>957649.45763749955</v>
      </c>
      <c r="L246" s="7">
        <v>959660.72776249947</v>
      </c>
      <c r="M246" s="7">
        <f t="shared" si="393"/>
        <v>-2011.2701249999227</v>
      </c>
      <c r="N246" s="7">
        <v>963368.60798124969</v>
      </c>
      <c r="O246" s="7">
        <v>965882.64984999958</v>
      </c>
      <c r="P246" s="7">
        <f t="shared" si="394"/>
        <v>-2514.0418687498895</v>
      </c>
      <c r="Q246" s="7">
        <v>969087.54464999971</v>
      </c>
      <c r="R246" s="7">
        <v>972104.33994749957</v>
      </c>
      <c r="S246" s="7">
        <f t="shared" si="395"/>
        <v>-3016.7952974998625</v>
      </c>
      <c r="T246" s="7">
        <v>974806.26764374971</v>
      </c>
      <c r="U246" s="7">
        <v>978325.79805499979</v>
      </c>
      <c r="V246" s="7">
        <f t="shared" si="396"/>
        <v>-3519.5304112500744</v>
      </c>
      <c r="W246" s="7">
        <v>980524.77696249972</v>
      </c>
      <c r="X246" s="7">
        <v>984547.02417249978</v>
      </c>
      <c r="Y246" s="7">
        <f t="shared" si="397"/>
        <v>-4022.2472100000596</v>
      </c>
      <c r="Z246" s="7">
        <v>986243.07260624971</v>
      </c>
      <c r="AA246" s="7">
        <v>990768.01829999953</v>
      </c>
      <c r="AB246" s="7">
        <f t="shared" si="398"/>
        <v>-4524.945693749818</v>
      </c>
      <c r="AC246" s="7">
        <v>991961.1545749997</v>
      </c>
      <c r="AD246" s="7">
        <v>996988.78043749963</v>
      </c>
      <c r="AE246" s="7">
        <f t="shared" si="399"/>
        <v>-5027.6258624999318</v>
      </c>
      <c r="AF246" s="7">
        <v>997679.02286874945</v>
      </c>
      <c r="AG246" s="7">
        <v>1003209.3105849995</v>
      </c>
      <c r="AH246" s="7">
        <f t="shared" si="400"/>
        <v>-5530.2877162500517</v>
      </c>
      <c r="AI246" s="7">
        <v>1003396.6774874997</v>
      </c>
      <c r="AJ246" s="7">
        <v>1009429.6087424997</v>
      </c>
      <c r="AK246" s="7">
        <f t="shared" si="401"/>
        <v>-6032.9312550000614</v>
      </c>
      <c r="AL246" s="7">
        <v>1003396.6774874997</v>
      </c>
      <c r="AM246" s="7">
        <v>1009429.6087424997</v>
      </c>
      <c r="AN246" s="7">
        <f t="shared" si="402"/>
        <v>-6032.9312550000614</v>
      </c>
      <c r="AO246" s="7">
        <v>1009114.1184312496</v>
      </c>
      <c r="AP246" s="7">
        <v>1015649.6749099996</v>
      </c>
      <c r="AQ246" s="7">
        <f t="shared" si="403"/>
        <v>-6535.5564787499607</v>
      </c>
      <c r="AR246" s="7">
        <v>1014831.3456999995</v>
      </c>
      <c r="AS246" s="7">
        <v>1021869.5090874995</v>
      </c>
      <c r="AT246" s="7">
        <f t="shared" si="404"/>
        <v>-7038.1633874999825</v>
      </c>
      <c r="AU246" s="7">
        <v>1020548.3592937496</v>
      </c>
      <c r="AV246" s="7">
        <v>1028089.1112749997</v>
      </c>
      <c r="AW246" s="7">
        <f t="shared" si="405"/>
        <v>-7540.7519812501268</v>
      </c>
      <c r="AX246" s="7">
        <v>1026265.1592124995</v>
      </c>
      <c r="AY246" s="7">
        <v>1034308.4814724996</v>
      </c>
      <c r="AZ246" s="7">
        <f t="shared" si="406"/>
        <v>-8043.3222600000445</v>
      </c>
      <c r="BA246" s="7">
        <v>1031981.7454562493</v>
      </c>
      <c r="BB246" s="7">
        <v>1040527.6196799997</v>
      </c>
      <c r="BC246" s="7">
        <f t="shared" si="407"/>
        <v>-8545.8742237503175</v>
      </c>
      <c r="BD246" s="7">
        <v>1037698.1180249994</v>
      </c>
      <c r="BE246" s="7">
        <v>1046746.5258974996</v>
      </c>
      <c r="BF246" s="7">
        <f t="shared" si="408"/>
        <v>-9048.4078725002473</v>
      </c>
      <c r="BG246" s="7">
        <v>1043414.2769187493</v>
      </c>
      <c r="BH246" s="7">
        <v>1052965.2001249997</v>
      </c>
      <c r="BI246" s="7">
        <f t="shared" si="409"/>
        <v>-9550.9232062504161</v>
      </c>
      <c r="BJ246" s="7">
        <v>1049130.2221374991</v>
      </c>
      <c r="BK246" s="7">
        <v>1059183.6423624996</v>
      </c>
      <c r="BL246" s="7">
        <f t="shared" si="410"/>
        <v>-10053.420225000475</v>
      </c>
      <c r="BM246" s="7">
        <v>1054845.9536812494</v>
      </c>
      <c r="BN246" s="7">
        <v>1065401.8526099995</v>
      </c>
      <c r="BO246" s="7">
        <f t="shared" si="411"/>
        <v>-10555.898928750074</v>
      </c>
      <c r="BP246" s="7">
        <v>1060561.4715499992</v>
      </c>
      <c r="BQ246" s="7">
        <v>1071619.8308674993</v>
      </c>
      <c r="BR246" s="7">
        <f t="shared" si="412"/>
        <v>-11058.359317500144</v>
      </c>
      <c r="BS246" s="7">
        <v>1066276.7757437495</v>
      </c>
      <c r="BT246" s="7">
        <v>1077837.5771349994</v>
      </c>
      <c r="BU246" s="7">
        <f t="shared" si="413"/>
        <v>-11560.801391249988</v>
      </c>
      <c r="BV246" s="7">
        <v>1071991.8662624992</v>
      </c>
      <c r="BW246" s="7">
        <v>1084055.0914124993</v>
      </c>
      <c r="BX246" s="7">
        <f t="shared" si="414"/>
        <v>-12063.225150000071</v>
      </c>
      <c r="BY246" s="7">
        <v>1071991.8662624992</v>
      </c>
      <c r="BZ246" s="7">
        <v>1084055.0914124993</v>
      </c>
      <c r="CA246" s="7">
        <f t="shared" si="415"/>
        <v>-12063.225150000071</v>
      </c>
    </row>
    <row r="247" spans="1:79" hidden="1" x14ac:dyDescent="0.25">
      <c r="A247" s="49" t="s">
        <v>154</v>
      </c>
      <c r="B247" s="7">
        <v>-146.52000000000001</v>
      </c>
      <c r="C247" s="7">
        <v>-146.52000000000001</v>
      </c>
      <c r="D247" s="7">
        <f t="shared" si="390"/>
        <v>0</v>
      </c>
      <c r="E247" s="7">
        <v>-146.52000000000001</v>
      </c>
      <c r="F247" s="7">
        <v>-146.52000000000001</v>
      </c>
      <c r="G247" s="7">
        <f t="shared" si="391"/>
        <v>0</v>
      </c>
      <c r="H247" s="7">
        <v>-146.52000000000001</v>
      </c>
      <c r="I247" s="7">
        <v>-146.52000000000001</v>
      </c>
      <c r="J247" s="7">
        <f t="shared" si="392"/>
        <v>0</v>
      </c>
      <c r="K247" s="7">
        <v>-146.52000000000001</v>
      </c>
      <c r="L247" s="7">
        <v>-146.52000000000001</v>
      </c>
      <c r="M247" s="7">
        <f t="shared" si="393"/>
        <v>0</v>
      </c>
      <c r="N247" s="7">
        <v>-146.52000000000001</v>
      </c>
      <c r="O247" s="7">
        <v>-146.52000000000001</v>
      </c>
      <c r="P247" s="7">
        <f t="shared" si="394"/>
        <v>0</v>
      </c>
      <c r="Q247" s="7">
        <v>-146.52000000000001</v>
      </c>
      <c r="R247" s="7">
        <v>-146.52000000000001</v>
      </c>
      <c r="S247" s="7">
        <f t="shared" si="395"/>
        <v>0</v>
      </c>
      <c r="T247" s="7">
        <v>-146.52000000000001</v>
      </c>
      <c r="U247" s="7">
        <v>-146.52000000000001</v>
      </c>
      <c r="V247" s="7">
        <f t="shared" si="396"/>
        <v>0</v>
      </c>
      <c r="W247" s="7">
        <v>-146.52000000000001</v>
      </c>
      <c r="X247" s="7">
        <v>-146.52000000000001</v>
      </c>
      <c r="Y247" s="7">
        <f t="shared" si="397"/>
        <v>0</v>
      </c>
      <c r="Z247" s="7">
        <v>-146.52000000000001</v>
      </c>
      <c r="AA247" s="7">
        <v>-146.52000000000001</v>
      </c>
      <c r="AB247" s="7">
        <f t="shared" si="398"/>
        <v>0</v>
      </c>
      <c r="AC247" s="7">
        <v>-146.52000000000001</v>
      </c>
      <c r="AD247" s="7">
        <v>-146.52000000000001</v>
      </c>
      <c r="AE247" s="7">
        <f t="shared" si="399"/>
        <v>0</v>
      </c>
      <c r="AF247" s="7">
        <v>-146.52000000000001</v>
      </c>
      <c r="AG247" s="7">
        <v>-146.52000000000001</v>
      </c>
      <c r="AH247" s="7">
        <f t="shared" si="400"/>
        <v>0</v>
      </c>
      <c r="AI247" s="7">
        <v>-146.52000000000001</v>
      </c>
      <c r="AJ247" s="7">
        <v>-146.52000000000001</v>
      </c>
      <c r="AK247" s="7">
        <f t="shared" si="401"/>
        <v>0</v>
      </c>
      <c r="AL247" s="7">
        <v>-1758.24</v>
      </c>
      <c r="AM247" s="7">
        <v>-1758.24</v>
      </c>
      <c r="AN247" s="7">
        <f t="shared" si="402"/>
        <v>0</v>
      </c>
      <c r="AO247" s="7">
        <v>-146.52000000000001</v>
      </c>
      <c r="AP247" s="7">
        <v>-146.52000000000001</v>
      </c>
      <c r="AQ247" s="7">
        <f t="shared" si="403"/>
        <v>0</v>
      </c>
      <c r="AR247" s="7">
        <v>-146.52000000000001</v>
      </c>
      <c r="AS247" s="7">
        <v>-146.52000000000001</v>
      </c>
      <c r="AT247" s="7">
        <f t="shared" si="404"/>
        <v>0</v>
      </c>
      <c r="AU247" s="7">
        <v>-146.52000000000001</v>
      </c>
      <c r="AV247" s="7">
        <v>-146.52000000000001</v>
      </c>
      <c r="AW247" s="7">
        <f t="shared" si="405"/>
        <v>0</v>
      </c>
      <c r="AX247" s="7">
        <v>-146.52000000000001</v>
      </c>
      <c r="AY247" s="7">
        <v>-146.52000000000001</v>
      </c>
      <c r="AZ247" s="7">
        <f t="shared" si="406"/>
        <v>0</v>
      </c>
      <c r="BA247" s="7">
        <v>-146.52000000000001</v>
      </c>
      <c r="BB247" s="7">
        <v>-146.52000000000001</v>
      </c>
      <c r="BC247" s="7">
        <f t="shared" si="407"/>
        <v>0</v>
      </c>
      <c r="BD247" s="7">
        <v>-146.52000000000001</v>
      </c>
      <c r="BE247" s="7">
        <v>-146.52000000000001</v>
      </c>
      <c r="BF247" s="7">
        <f t="shared" si="408"/>
        <v>0</v>
      </c>
      <c r="BG247" s="7">
        <v>-146.52000000000001</v>
      </c>
      <c r="BH247" s="7">
        <v>-146.52000000000001</v>
      </c>
      <c r="BI247" s="7">
        <f t="shared" si="409"/>
        <v>0</v>
      </c>
      <c r="BJ247" s="7">
        <v>-146.52000000000001</v>
      </c>
      <c r="BK247" s="7">
        <v>-146.52000000000001</v>
      </c>
      <c r="BL247" s="7">
        <f t="shared" si="410"/>
        <v>0</v>
      </c>
      <c r="BM247" s="7">
        <v>-146.52000000000001</v>
      </c>
      <c r="BN247" s="7">
        <v>-146.52000000000001</v>
      </c>
      <c r="BO247" s="7">
        <f t="shared" si="411"/>
        <v>0</v>
      </c>
      <c r="BP247" s="7">
        <v>-146.52000000000001</v>
      </c>
      <c r="BQ247" s="7">
        <v>-146.52000000000001</v>
      </c>
      <c r="BR247" s="7">
        <f t="shared" si="412"/>
        <v>0</v>
      </c>
      <c r="BS247" s="7">
        <v>-146.52000000000001</v>
      </c>
      <c r="BT247" s="7">
        <v>-146.52000000000001</v>
      </c>
      <c r="BU247" s="7">
        <f t="shared" si="413"/>
        <v>0</v>
      </c>
      <c r="BV247" s="7">
        <v>-146.52000000000001</v>
      </c>
      <c r="BW247" s="7">
        <v>-146.52000000000001</v>
      </c>
      <c r="BX247" s="7">
        <f t="shared" si="414"/>
        <v>0</v>
      </c>
      <c r="BY247" s="7">
        <v>-1758.24</v>
      </c>
      <c r="BZ247" s="7">
        <v>-1758.24</v>
      </c>
      <c r="CA247" s="7">
        <f t="shared" si="415"/>
        <v>0</v>
      </c>
    </row>
    <row r="248" spans="1:79" hidden="1" x14ac:dyDescent="0.25"/>
    <row r="249" spans="1:79" hidden="1" x14ac:dyDescent="0.25">
      <c r="A249" s="8" t="s">
        <v>173</v>
      </c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</row>
    <row r="250" spans="1:79" hidden="1" x14ac:dyDescent="0.25">
      <c r="A250" s="49" t="s">
        <v>148</v>
      </c>
      <c r="B250" s="7">
        <v>5.899999999999999E-3</v>
      </c>
      <c r="C250" s="7">
        <v>5.6125000000000003E-3</v>
      </c>
      <c r="D250" s="7">
        <f>B250 - C250</f>
        <v>2.8749999999999869E-4</v>
      </c>
      <c r="E250" s="7">
        <v>5.899999999999999E-3</v>
      </c>
      <c r="F250" s="7">
        <v>5.6125000000000003E-3</v>
      </c>
      <c r="G250" s="7">
        <f>E250 - F250</f>
        <v>2.8749999999999869E-4</v>
      </c>
      <c r="H250" s="7">
        <v>5.899999999999999E-3</v>
      </c>
      <c r="I250" s="7">
        <v>5.6125000000000003E-3</v>
      </c>
      <c r="J250" s="7">
        <f>H250 - I250</f>
        <v>2.8749999999999869E-4</v>
      </c>
      <c r="K250" s="7">
        <v>5.899999999999999E-3</v>
      </c>
      <c r="L250" s="7">
        <v>5.6125000000000003E-3</v>
      </c>
      <c r="M250" s="7">
        <f>K250 - L250</f>
        <v>2.8749999999999869E-4</v>
      </c>
      <c r="N250" s="7">
        <v>5.899999999999999E-3</v>
      </c>
      <c r="O250" s="7">
        <v>5.6125000000000003E-3</v>
      </c>
      <c r="P250" s="7">
        <f>N250 - O250</f>
        <v>2.8749999999999869E-4</v>
      </c>
      <c r="Q250" s="7">
        <v>5.899999999999999E-3</v>
      </c>
      <c r="R250" s="7">
        <v>5.6125000000000003E-3</v>
      </c>
      <c r="S250" s="7">
        <f>Q250 - R250</f>
        <v>2.8749999999999869E-4</v>
      </c>
      <c r="T250" s="7">
        <v>5.899999999999999E-3</v>
      </c>
      <c r="U250" s="7">
        <v>5.6125000000000003E-3</v>
      </c>
      <c r="V250" s="7">
        <f>T250 - U250</f>
        <v>2.8749999999999869E-4</v>
      </c>
      <c r="W250" s="7">
        <v>5.899999999999999E-3</v>
      </c>
      <c r="X250" s="7">
        <v>5.6125000000000003E-3</v>
      </c>
      <c r="Y250" s="7">
        <f>W250 - X250</f>
        <v>2.8749999999999869E-4</v>
      </c>
      <c r="Z250" s="7">
        <v>5.899999999999999E-3</v>
      </c>
      <c r="AA250" s="7">
        <v>5.6125000000000003E-3</v>
      </c>
      <c r="AB250" s="7">
        <f>Z250 - AA250</f>
        <v>2.8749999999999869E-4</v>
      </c>
      <c r="AC250" s="7">
        <v>5.899999999999999E-3</v>
      </c>
      <c r="AD250" s="7">
        <v>5.6125000000000003E-3</v>
      </c>
      <c r="AE250" s="7">
        <f>AC250 - AD250</f>
        <v>2.8749999999999869E-4</v>
      </c>
      <c r="AF250" s="7">
        <v>5.899999999999999E-3</v>
      </c>
      <c r="AG250" s="7">
        <v>5.6125000000000003E-3</v>
      </c>
      <c r="AH250" s="7">
        <f>AF250 - AG250</f>
        <v>2.8749999999999869E-4</v>
      </c>
      <c r="AI250" s="7">
        <v>5.899999999999999E-3</v>
      </c>
      <c r="AJ250" s="7">
        <v>5.6125000000000003E-3</v>
      </c>
      <c r="AK250" s="7">
        <f>AI250 - AJ250</f>
        <v>2.8749999999999869E-4</v>
      </c>
      <c r="AL250" s="7">
        <v>5.899999999999999E-3</v>
      </c>
      <c r="AM250" s="7">
        <v>5.6125000000000003E-3</v>
      </c>
      <c r="AN250" s="7">
        <f>AL250 - AM250</f>
        <v>2.8749999999999869E-4</v>
      </c>
      <c r="AO250" s="7">
        <v>5.899999999999999E-3</v>
      </c>
      <c r="AP250" s="7">
        <v>5.6125000000000003E-3</v>
      </c>
      <c r="AQ250" s="7">
        <f>AO250 - AP250</f>
        <v>2.8749999999999869E-4</v>
      </c>
      <c r="AR250" s="7">
        <v>5.899999999999999E-3</v>
      </c>
      <c r="AS250" s="7">
        <v>5.6125000000000003E-3</v>
      </c>
      <c r="AT250" s="7">
        <f>AR250 - AS250</f>
        <v>2.8749999999999869E-4</v>
      </c>
      <c r="AU250" s="7">
        <v>5.899999999999999E-3</v>
      </c>
      <c r="AV250" s="7">
        <v>5.6125000000000003E-3</v>
      </c>
      <c r="AW250" s="7">
        <f>AU250 - AV250</f>
        <v>2.8749999999999869E-4</v>
      </c>
      <c r="AX250" s="7">
        <v>5.899999999999999E-3</v>
      </c>
      <c r="AY250" s="7">
        <v>5.6125000000000003E-3</v>
      </c>
      <c r="AZ250" s="7">
        <f>AX250 - AY250</f>
        <v>2.8749999999999869E-4</v>
      </c>
      <c r="BA250" s="7">
        <v>5.899999999999999E-3</v>
      </c>
      <c r="BB250" s="7">
        <v>5.6125000000000003E-3</v>
      </c>
      <c r="BC250" s="7">
        <f>BA250 - BB250</f>
        <v>2.8749999999999869E-4</v>
      </c>
      <c r="BD250" s="7">
        <v>5.899999999999999E-3</v>
      </c>
      <c r="BE250" s="7">
        <v>5.6125000000000003E-3</v>
      </c>
      <c r="BF250" s="7">
        <f>BD250 - BE250</f>
        <v>2.8749999999999869E-4</v>
      </c>
      <c r="BG250" s="7">
        <v>5.899999999999999E-3</v>
      </c>
      <c r="BH250" s="7">
        <v>5.6125000000000003E-3</v>
      </c>
      <c r="BI250" s="7">
        <f>BG250 - BH250</f>
        <v>2.8749999999999869E-4</v>
      </c>
      <c r="BJ250" s="7">
        <v>5.899999999999999E-3</v>
      </c>
      <c r="BK250" s="7">
        <v>5.6125000000000003E-3</v>
      </c>
      <c r="BL250" s="7">
        <f>BJ250 - BK250</f>
        <v>2.8749999999999869E-4</v>
      </c>
      <c r="BM250" s="7">
        <v>5.899999999999999E-3</v>
      </c>
      <c r="BN250" s="7">
        <v>5.6125000000000003E-3</v>
      </c>
      <c r="BO250" s="7">
        <f>BM250 - BN250</f>
        <v>2.8749999999999869E-4</v>
      </c>
      <c r="BP250" s="7">
        <v>5.899999999999999E-3</v>
      </c>
      <c r="BQ250" s="7">
        <v>5.6125000000000003E-3</v>
      </c>
      <c r="BR250" s="7">
        <f>BP250 - BQ250</f>
        <v>2.8749999999999869E-4</v>
      </c>
      <c r="BS250" s="7">
        <v>5.899999999999999E-3</v>
      </c>
      <c r="BT250" s="7">
        <v>5.6125000000000003E-3</v>
      </c>
      <c r="BU250" s="7">
        <f>BS250 - BT250</f>
        <v>2.8749999999999869E-4</v>
      </c>
      <c r="BV250" s="7">
        <v>5.899999999999999E-3</v>
      </c>
      <c r="BW250" s="7">
        <v>5.6125000000000003E-3</v>
      </c>
      <c r="BX250" s="7">
        <f>BV250 - BW250</f>
        <v>2.8749999999999869E-4</v>
      </c>
      <c r="BY250" s="7">
        <v>5.899999999999999E-3</v>
      </c>
      <c r="BZ250" s="7">
        <v>5.6125000000000003E-3</v>
      </c>
      <c r="CA250" s="7">
        <f>BY250 - BZ250</f>
        <v>2.8749999999999869E-4</v>
      </c>
    </row>
    <row r="251" spans="1:79" hidden="1" x14ac:dyDescent="0.25">
      <c r="A251" s="49" t="s">
        <v>29</v>
      </c>
      <c r="B251" s="7">
        <v>4864.6062073333333</v>
      </c>
      <c r="C251" s="7">
        <v>5359.3119233333337</v>
      </c>
      <c r="D251" s="7">
        <f>B251 - C251</f>
        <v>-494.70571600000039</v>
      </c>
      <c r="E251" s="7">
        <v>4864.6062073333333</v>
      </c>
      <c r="F251" s="7">
        <v>5359.3119233333337</v>
      </c>
      <c r="G251" s="7">
        <f>E251 - F251</f>
        <v>-494.70571600000039</v>
      </c>
      <c r="H251" s="7">
        <v>4864.6062073333333</v>
      </c>
      <c r="I251" s="7">
        <v>5359.3119233333337</v>
      </c>
      <c r="J251" s="7">
        <f>H251 - I251</f>
        <v>-494.70571600000039</v>
      </c>
      <c r="K251" s="7">
        <v>4864.6062073333333</v>
      </c>
      <c r="L251" s="7">
        <v>5359.3119233333337</v>
      </c>
      <c r="M251" s="7">
        <f>K251 - L251</f>
        <v>-494.70571600000039</v>
      </c>
      <c r="N251" s="7">
        <v>4864.6062073333333</v>
      </c>
      <c r="O251" s="7">
        <v>5359.3119233333337</v>
      </c>
      <c r="P251" s="7">
        <f>N251 - O251</f>
        <v>-494.70571600000039</v>
      </c>
      <c r="Q251" s="7">
        <v>4864.6062073333333</v>
      </c>
      <c r="R251" s="7">
        <v>5359.3119233333337</v>
      </c>
      <c r="S251" s="7">
        <f>Q251 - R251</f>
        <v>-494.70571600000039</v>
      </c>
      <c r="T251" s="7">
        <v>4864.6062073333333</v>
      </c>
      <c r="U251" s="7">
        <v>5359.3119233333337</v>
      </c>
      <c r="V251" s="7">
        <f>T251 - U251</f>
        <v>-494.70571600000039</v>
      </c>
      <c r="W251" s="7">
        <v>4864.6062073333333</v>
      </c>
      <c r="X251" s="7">
        <v>5359.3119233333337</v>
      </c>
      <c r="Y251" s="7">
        <f>W251 - X251</f>
        <v>-494.70571600000039</v>
      </c>
      <c r="Z251" s="7">
        <v>4864.6062073333333</v>
      </c>
      <c r="AA251" s="7">
        <v>5359.3119233333337</v>
      </c>
      <c r="AB251" s="7">
        <f>Z251 - AA251</f>
        <v>-494.70571600000039</v>
      </c>
      <c r="AC251" s="7">
        <v>4864.6062073333333</v>
      </c>
      <c r="AD251" s="7">
        <v>5359.3119233333337</v>
      </c>
      <c r="AE251" s="7">
        <f>AC251 - AD251</f>
        <v>-494.70571600000039</v>
      </c>
      <c r="AF251" s="7">
        <v>4864.6062073333333</v>
      </c>
      <c r="AG251" s="7">
        <v>5359.3119233333337</v>
      </c>
      <c r="AH251" s="7">
        <f>AF251 - AG251</f>
        <v>-494.70571600000039</v>
      </c>
      <c r="AI251" s="7">
        <v>4864.6062073333333</v>
      </c>
      <c r="AJ251" s="7">
        <v>5359.3119233333337</v>
      </c>
      <c r="AK251" s="7">
        <f>AI251 - AJ251</f>
        <v>-494.70571600000039</v>
      </c>
      <c r="AL251" s="7">
        <v>58375.274488000017</v>
      </c>
      <c r="AM251" s="7">
        <v>64311.74308</v>
      </c>
      <c r="AN251" s="7">
        <f>AL251 - AM251</f>
        <v>-5936.4685919999829</v>
      </c>
      <c r="AO251" s="7">
        <v>4864.6062073333333</v>
      </c>
      <c r="AP251" s="7">
        <v>5359.3119233333337</v>
      </c>
      <c r="AQ251" s="7">
        <f>AO251 - AP251</f>
        <v>-494.70571600000039</v>
      </c>
      <c r="AR251" s="7">
        <v>4864.6062073333333</v>
      </c>
      <c r="AS251" s="7">
        <v>5359.3119233333337</v>
      </c>
      <c r="AT251" s="7">
        <f>AR251 - AS251</f>
        <v>-494.70571600000039</v>
      </c>
      <c r="AU251" s="7">
        <v>4864.6062073333333</v>
      </c>
      <c r="AV251" s="7">
        <v>5359.3119233333337</v>
      </c>
      <c r="AW251" s="7">
        <f>AU251 - AV251</f>
        <v>-494.70571600000039</v>
      </c>
      <c r="AX251" s="7">
        <v>4864.6062073333333</v>
      </c>
      <c r="AY251" s="7">
        <v>5359.3119233333337</v>
      </c>
      <c r="AZ251" s="7">
        <f>AX251 - AY251</f>
        <v>-494.70571600000039</v>
      </c>
      <c r="BA251" s="7">
        <v>4864.6062073333333</v>
      </c>
      <c r="BB251" s="7">
        <v>5359.3119233333337</v>
      </c>
      <c r="BC251" s="7">
        <f>BA251 - BB251</f>
        <v>-494.70571600000039</v>
      </c>
      <c r="BD251" s="7">
        <v>4864.6062073333333</v>
      </c>
      <c r="BE251" s="7">
        <v>5359.3119233333337</v>
      </c>
      <c r="BF251" s="7">
        <f>BD251 - BE251</f>
        <v>-494.70571600000039</v>
      </c>
      <c r="BG251" s="7">
        <v>4864.6062073333333</v>
      </c>
      <c r="BH251" s="7">
        <v>5359.3119233333337</v>
      </c>
      <c r="BI251" s="7">
        <f>BG251 - BH251</f>
        <v>-494.70571600000039</v>
      </c>
      <c r="BJ251" s="7">
        <v>4864.6062073333333</v>
      </c>
      <c r="BK251" s="7">
        <v>5359.3119233333337</v>
      </c>
      <c r="BL251" s="7">
        <f>BJ251 - BK251</f>
        <v>-494.70571600000039</v>
      </c>
      <c r="BM251" s="7">
        <v>4864.6062073333333</v>
      </c>
      <c r="BN251" s="7">
        <v>5359.3119233333337</v>
      </c>
      <c r="BO251" s="7">
        <f>BM251 - BN251</f>
        <v>-494.70571600000039</v>
      </c>
      <c r="BP251" s="7">
        <v>4864.6062073333333</v>
      </c>
      <c r="BQ251" s="7">
        <v>5359.3119233333337</v>
      </c>
      <c r="BR251" s="7">
        <f>BP251 - BQ251</f>
        <v>-494.70571600000039</v>
      </c>
      <c r="BS251" s="7">
        <v>4864.6062073333333</v>
      </c>
      <c r="BT251" s="7">
        <v>5359.3119233333337</v>
      </c>
      <c r="BU251" s="7">
        <f>BS251 - BT251</f>
        <v>-494.70571600000039</v>
      </c>
      <c r="BV251" s="7">
        <v>4864.6062073333333</v>
      </c>
      <c r="BW251" s="7">
        <v>5359.3119233333337</v>
      </c>
      <c r="BX251" s="7">
        <f>BV251 - BW251</f>
        <v>-494.70571600000039</v>
      </c>
      <c r="BY251" s="7">
        <v>58375.274488000017</v>
      </c>
      <c r="BZ251" s="7">
        <v>64311.74308</v>
      </c>
      <c r="CA251" s="7">
        <f>BY251 - BZ251</f>
        <v>-5936.4685919999829</v>
      </c>
    </row>
    <row r="252" spans="1:79" hidden="1" x14ac:dyDescent="0.25">
      <c r="A252" s="49" t="s">
        <v>151</v>
      </c>
      <c r="B252" s="7">
        <v>2473528.58</v>
      </c>
      <c r="C252" s="7">
        <v>2473528.58</v>
      </c>
      <c r="D252" s="7">
        <f>B252 - C252</f>
        <v>0</v>
      </c>
      <c r="E252" s="7">
        <v>2473528.58</v>
      </c>
      <c r="F252" s="7">
        <v>2473528.58</v>
      </c>
      <c r="G252" s="7">
        <f>E252 - F252</f>
        <v>0</v>
      </c>
      <c r="H252" s="7">
        <v>2473528.58</v>
      </c>
      <c r="I252" s="7">
        <v>2473528.58</v>
      </c>
      <c r="J252" s="7">
        <f>H252 - I252</f>
        <v>0</v>
      </c>
      <c r="K252" s="7">
        <v>2473528.58</v>
      </c>
      <c r="L252" s="7">
        <v>2473528.58</v>
      </c>
      <c r="M252" s="7">
        <f>K252 - L252</f>
        <v>0</v>
      </c>
      <c r="N252" s="7">
        <v>2473528.58</v>
      </c>
      <c r="O252" s="7">
        <v>2473528.58</v>
      </c>
      <c r="P252" s="7">
        <f>N252 - O252</f>
        <v>0</v>
      </c>
      <c r="Q252" s="7">
        <v>2473528.58</v>
      </c>
      <c r="R252" s="7">
        <v>2473528.58</v>
      </c>
      <c r="S252" s="7">
        <f>Q252 - R252</f>
        <v>0</v>
      </c>
      <c r="T252" s="7">
        <v>2473528.58</v>
      </c>
      <c r="U252" s="7">
        <v>2473528.58</v>
      </c>
      <c r="V252" s="7">
        <f>T252 - U252</f>
        <v>0</v>
      </c>
      <c r="W252" s="7">
        <v>2473528.58</v>
      </c>
      <c r="X252" s="7">
        <v>2473528.58</v>
      </c>
      <c r="Y252" s="7">
        <f>W252 - X252</f>
        <v>0</v>
      </c>
      <c r="Z252" s="7">
        <v>2473528.58</v>
      </c>
      <c r="AA252" s="7">
        <v>2473528.58</v>
      </c>
      <c r="AB252" s="7">
        <f>Z252 - AA252</f>
        <v>0</v>
      </c>
      <c r="AC252" s="7">
        <v>2473528.58</v>
      </c>
      <c r="AD252" s="7">
        <v>2473528.58</v>
      </c>
      <c r="AE252" s="7">
        <f>AC252 - AD252</f>
        <v>0</v>
      </c>
      <c r="AF252" s="7">
        <v>2473528.58</v>
      </c>
      <c r="AG252" s="7">
        <v>2473528.58</v>
      </c>
      <c r="AH252" s="7">
        <f>AF252 - AG252</f>
        <v>0</v>
      </c>
      <c r="AI252" s="7">
        <v>2473528.58</v>
      </c>
      <c r="AJ252" s="7">
        <v>2473528.58</v>
      </c>
      <c r="AK252" s="7">
        <f>AI252 - AJ252</f>
        <v>0</v>
      </c>
      <c r="AL252" s="7">
        <v>2473528.58</v>
      </c>
      <c r="AM252" s="7">
        <v>2473528.58</v>
      </c>
      <c r="AN252" s="7">
        <f>AL252 - AM252</f>
        <v>0</v>
      </c>
      <c r="AO252" s="7">
        <v>2473528.58</v>
      </c>
      <c r="AP252" s="7">
        <v>2473528.58</v>
      </c>
      <c r="AQ252" s="7">
        <f>AO252 - AP252</f>
        <v>0</v>
      </c>
      <c r="AR252" s="7">
        <v>2473528.58</v>
      </c>
      <c r="AS252" s="7">
        <v>2473528.58</v>
      </c>
      <c r="AT252" s="7">
        <f>AR252 - AS252</f>
        <v>0</v>
      </c>
      <c r="AU252" s="7">
        <v>2473528.58</v>
      </c>
      <c r="AV252" s="7">
        <v>2473528.58</v>
      </c>
      <c r="AW252" s="7">
        <f>AU252 - AV252</f>
        <v>0</v>
      </c>
      <c r="AX252" s="7">
        <v>2473528.58</v>
      </c>
      <c r="AY252" s="7">
        <v>2473528.58</v>
      </c>
      <c r="AZ252" s="7">
        <f>AX252 - AY252</f>
        <v>0</v>
      </c>
      <c r="BA252" s="7">
        <v>2473528.58</v>
      </c>
      <c r="BB252" s="7">
        <v>2473528.58</v>
      </c>
      <c r="BC252" s="7">
        <f>BA252 - BB252</f>
        <v>0</v>
      </c>
      <c r="BD252" s="7">
        <v>2473528.58</v>
      </c>
      <c r="BE252" s="7">
        <v>2473528.58</v>
      </c>
      <c r="BF252" s="7">
        <f>BD252 - BE252</f>
        <v>0</v>
      </c>
      <c r="BG252" s="7">
        <v>2473528.58</v>
      </c>
      <c r="BH252" s="7">
        <v>2473528.58</v>
      </c>
      <c r="BI252" s="7">
        <f>BG252 - BH252</f>
        <v>0</v>
      </c>
      <c r="BJ252" s="7">
        <v>2473528.58</v>
      </c>
      <c r="BK252" s="7">
        <v>2473528.58</v>
      </c>
      <c r="BL252" s="7">
        <f>BJ252 - BK252</f>
        <v>0</v>
      </c>
      <c r="BM252" s="7">
        <v>2473528.58</v>
      </c>
      <c r="BN252" s="7">
        <v>2473528.58</v>
      </c>
      <c r="BO252" s="7">
        <f>BM252 - BN252</f>
        <v>0</v>
      </c>
      <c r="BP252" s="7">
        <v>2473528.58</v>
      </c>
      <c r="BQ252" s="7">
        <v>2473528.58</v>
      </c>
      <c r="BR252" s="7">
        <f>BP252 - BQ252</f>
        <v>0</v>
      </c>
      <c r="BS252" s="7">
        <v>2473528.58</v>
      </c>
      <c r="BT252" s="7">
        <v>2473528.58</v>
      </c>
      <c r="BU252" s="7">
        <f>BS252 - BT252</f>
        <v>0</v>
      </c>
      <c r="BV252" s="7">
        <v>2473528.58</v>
      </c>
      <c r="BW252" s="7">
        <v>2473528.58</v>
      </c>
      <c r="BX252" s="7">
        <f>BV252 - BW252</f>
        <v>0</v>
      </c>
      <c r="BY252" s="7">
        <v>2473528.58</v>
      </c>
      <c r="BZ252" s="7">
        <v>2473528.58</v>
      </c>
      <c r="CA252" s="7">
        <f>BY252 - BZ252</f>
        <v>0</v>
      </c>
    </row>
    <row r="253" spans="1:79" hidden="1" x14ac:dyDescent="0.25">
      <c r="A253" s="49" t="s">
        <v>152</v>
      </c>
      <c r="B253" s="7">
        <v>802150.88505733339</v>
      </c>
      <c r="C253" s="7">
        <v>802645.59077333345</v>
      </c>
      <c r="D253" s="7">
        <f>B253 - C253</f>
        <v>-494.70571600005496</v>
      </c>
      <c r="E253" s="7">
        <v>807015.49126466678</v>
      </c>
      <c r="F253" s="7">
        <v>808004.90269666677</v>
      </c>
      <c r="G253" s="7">
        <f>E253 - F253</f>
        <v>-989.41143199999351</v>
      </c>
      <c r="H253" s="7">
        <v>811880.09747200017</v>
      </c>
      <c r="I253" s="7">
        <v>813364.21462000022</v>
      </c>
      <c r="J253" s="7">
        <f>H253 - I253</f>
        <v>-1484.1171480000485</v>
      </c>
      <c r="K253" s="7">
        <v>816744.70367933344</v>
      </c>
      <c r="L253" s="7">
        <v>818723.52654333343</v>
      </c>
      <c r="M253" s="7">
        <f>K253 - L253</f>
        <v>-1978.822863999987</v>
      </c>
      <c r="N253" s="7">
        <v>821609.30988666683</v>
      </c>
      <c r="O253" s="7">
        <v>824082.83846666687</v>
      </c>
      <c r="P253" s="7">
        <f>N253 - O253</f>
        <v>-2473.528580000042</v>
      </c>
      <c r="Q253" s="7">
        <v>826473.91609400022</v>
      </c>
      <c r="R253" s="7">
        <v>829442.15039000008</v>
      </c>
      <c r="S253" s="7">
        <f>Q253 - R253</f>
        <v>-2968.2342959998641</v>
      </c>
      <c r="T253" s="7">
        <v>831338.52230133349</v>
      </c>
      <c r="U253" s="7">
        <v>834801.46231333353</v>
      </c>
      <c r="V253" s="7">
        <f>T253 - U253</f>
        <v>-3462.9400120000355</v>
      </c>
      <c r="W253" s="7">
        <v>836203.12850866688</v>
      </c>
      <c r="X253" s="7">
        <v>840160.77423666685</v>
      </c>
      <c r="Y253" s="7">
        <f>W253 - X253</f>
        <v>-3957.645727999974</v>
      </c>
      <c r="Z253" s="7">
        <v>841067.73471600027</v>
      </c>
      <c r="AA253" s="7">
        <v>845520.08616000018</v>
      </c>
      <c r="AB253" s="7">
        <f>Z253 - AA253</f>
        <v>-4452.3514439999126</v>
      </c>
      <c r="AC253" s="7">
        <v>845932.34092333354</v>
      </c>
      <c r="AD253" s="7">
        <v>850879.39808333351</v>
      </c>
      <c r="AE253" s="7">
        <f>AC253 - AD253</f>
        <v>-4947.0571599999676</v>
      </c>
      <c r="AF253" s="7">
        <v>850796.94713066693</v>
      </c>
      <c r="AG253" s="7">
        <v>856238.71000666684</v>
      </c>
      <c r="AH253" s="7">
        <f>AF253 - AG253</f>
        <v>-5441.7628759999061</v>
      </c>
      <c r="AI253" s="7">
        <v>855661.55333800032</v>
      </c>
      <c r="AJ253" s="7">
        <v>861598.02193000028</v>
      </c>
      <c r="AK253" s="7">
        <f>AI253 - AJ253</f>
        <v>-5936.4685919999611</v>
      </c>
      <c r="AL253" s="7">
        <v>855661.55333800032</v>
      </c>
      <c r="AM253" s="7">
        <v>861598.02193000028</v>
      </c>
      <c r="AN253" s="7">
        <f>AL253 - AM253</f>
        <v>-5936.4685919999611</v>
      </c>
      <c r="AO253" s="7">
        <v>860526.15954533359</v>
      </c>
      <c r="AP253" s="7">
        <v>866957.33385333372</v>
      </c>
      <c r="AQ253" s="7">
        <f>AO253 - AP253</f>
        <v>-6431.1743080001324</v>
      </c>
      <c r="AR253" s="7">
        <v>865390.76575266698</v>
      </c>
      <c r="AS253" s="7">
        <v>872316.64577666693</v>
      </c>
      <c r="AT253" s="7">
        <f>AR253 - AS253</f>
        <v>-6925.8800239999546</v>
      </c>
      <c r="AU253" s="7">
        <v>870255.37196000037</v>
      </c>
      <c r="AV253" s="7">
        <v>877675.95770000038</v>
      </c>
      <c r="AW253" s="7">
        <f>AU253 - AV253</f>
        <v>-7420.5857400000095</v>
      </c>
      <c r="AX253" s="7">
        <v>875119.97816733364</v>
      </c>
      <c r="AY253" s="7">
        <v>883035.26962333359</v>
      </c>
      <c r="AZ253" s="7">
        <f>AX253 - AY253</f>
        <v>-7915.2914559999481</v>
      </c>
      <c r="BA253" s="7">
        <v>879984.58437466703</v>
      </c>
      <c r="BB253" s="7">
        <v>888394.58154666703</v>
      </c>
      <c r="BC253" s="7">
        <f>BA253 - BB253</f>
        <v>-8409.997172000003</v>
      </c>
      <c r="BD253" s="7">
        <v>884849.19058200042</v>
      </c>
      <c r="BE253" s="7">
        <v>893753.89347000024</v>
      </c>
      <c r="BF253" s="7">
        <f>BD253 - BE253</f>
        <v>-8904.7028879998252</v>
      </c>
      <c r="BG253" s="7">
        <v>889713.79678933369</v>
      </c>
      <c r="BH253" s="7">
        <v>899113.20539333369</v>
      </c>
      <c r="BI253" s="7">
        <f>BG253 - BH253</f>
        <v>-9399.4086039999966</v>
      </c>
      <c r="BJ253" s="7">
        <v>894578.40299666708</v>
      </c>
      <c r="BK253" s="7">
        <v>904472.51731666701</v>
      </c>
      <c r="BL253" s="7">
        <f>BJ253 - BK253</f>
        <v>-9894.1143199999351</v>
      </c>
      <c r="BM253" s="7">
        <v>899443.00920400047</v>
      </c>
      <c r="BN253" s="7">
        <v>909831.82924000046</v>
      </c>
      <c r="BO253" s="7">
        <f>BM253 - BN253</f>
        <v>-10388.82003599999</v>
      </c>
      <c r="BP253" s="7">
        <v>904307.61541133386</v>
      </c>
      <c r="BQ253" s="7">
        <v>915191.14116333367</v>
      </c>
      <c r="BR253" s="7">
        <f>BP253 - BQ253</f>
        <v>-10883.525751999812</v>
      </c>
      <c r="BS253" s="7">
        <v>909172.22161866713</v>
      </c>
      <c r="BT253" s="7">
        <v>920550.45308666711</v>
      </c>
      <c r="BU253" s="7">
        <f>BS253 - BT253</f>
        <v>-11378.231467999984</v>
      </c>
      <c r="BV253" s="7">
        <v>914036.82782600052</v>
      </c>
      <c r="BW253" s="7">
        <v>925909.76501000044</v>
      </c>
      <c r="BX253" s="7">
        <f>BV253 - BW253</f>
        <v>-11872.937183999922</v>
      </c>
      <c r="BY253" s="7">
        <v>914036.82782600052</v>
      </c>
      <c r="BZ253" s="7">
        <v>925909.76501000044</v>
      </c>
      <c r="CA253" s="7">
        <f>BY253 - BZ253</f>
        <v>-11872.937183999922</v>
      </c>
    </row>
    <row r="254" spans="1:79" hidden="1" x14ac:dyDescent="0.25"/>
    <row r="255" spans="1:79" hidden="1" x14ac:dyDescent="0.25">
      <c r="A255" s="10" t="s">
        <v>66</v>
      </c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</row>
    <row r="256" spans="1:79" hidden="1" x14ac:dyDescent="0.25">
      <c r="A256" s="9" t="s">
        <v>146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</row>
    <row r="257" spans="1:79" hidden="1" x14ac:dyDescent="0.25">
      <c r="A257" s="8" t="s">
        <v>147</v>
      </c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</row>
    <row r="258" spans="1:79" hidden="1" x14ac:dyDescent="0.25">
      <c r="A258" s="49" t="s">
        <v>148</v>
      </c>
      <c r="B258" s="7">
        <v>0.10437500000000005</v>
      </c>
      <c r="C258" s="7">
        <v>0.36275000000000029</v>
      </c>
      <c r="D258" s="7">
        <f t="shared" ref="D258:D265" si="416">B258 - C258</f>
        <v>-0.25837500000000024</v>
      </c>
      <c r="E258" s="7">
        <v>0.10437500000000005</v>
      </c>
      <c r="F258" s="7">
        <v>0.36275000000000029</v>
      </c>
      <c r="G258" s="7">
        <f t="shared" ref="G258:G265" si="417">E258 - F258</f>
        <v>-0.25837500000000024</v>
      </c>
      <c r="H258" s="7">
        <v>0.10437500000000005</v>
      </c>
      <c r="I258" s="7">
        <v>0.36275000000000029</v>
      </c>
      <c r="J258" s="7">
        <f t="shared" ref="J258:J265" si="418">H258 - I258</f>
        <v>-0.25837500000000024</v>
      </c>
      <c r="K258" s="7">
        <v>0.10437500000000005</v>
      </c>
      <c r="L258" s="7">
        <v>0.36275000000000029</v>
      </c>
      <c r="M258" s="7">
        <f t="shared" ref="M258:M265" si="419">K258 - L258</f>
        <v>-0.25837500000000024</v>
      </c>
      <c r="N258" s="7">
        <v>0.10437500000000005</v>
      </c>
      <c r="O258" s="7">
        <v>0.36275000000000029</v>
      </c>
      <c r="P258" s="7">
        <f t="shared" ref="P258:P265" si="420">N258 - O258</f>
        <v>-0.25837500000000024</v>
      </c>
      <c r="Q258" s="7">
        <v>0.10437500000000005</v>
      </c>
      <c r="R258" s="7">
        <v>0.36275000000000029</v>
      </c>
      <c r="S258" s="7">
        <f t="shared" ref="S258:S265" si="421">Q258 - R258</f>
        <v>-0.25837500000000024</v>
      </c>
      <c r="T258" s="7">
        <v>0.10437500000000005</v>
      </c>
      <c r="U258" s="7">
        <v>0.36275000000000029</v>
      </c>
      <c r="V258" s="7">
        <f t="shared" ref="V258:V265" si="422">T258 - U258</f>
        <v>-0.25837500000000024</v>
      </c>
      <c r="W258" s="7">
        <v>0.10437500000000005</v>
      </c>
      <c r="X258" s="7">
        <v>0.36275000000000029</v>
      </c>
      <c r="Y258" s="7">
        <f t="shared" ref="Y258:Y265" si="423">W258 - X258</f>
        <v>-0.25837500000000024</v>
      </c>
      <c r="Z258" s="7">
        <v>0.10437500000000005</v>
      </c>
      <c r="AA258" s="7">
        <v>0.36275000000000029</v>
      </c>
      <c r="AB258" s="7">
        <f t="shared" ref="AB258:AB265" si="424">Z258 - AA258</f>
        <v>-0.25837500000000024</v>
      </c>
      <c r="AC258" s="7">
        <v>0.10437500000000005</v>
      </c>
      <c r="AD258" s="7">
        <v>0.36275000000000029</v>
      </c>
      <c r="AE258" s="7">
        <f t="shared" ref="AE258:AE265" si="425">AC258 - AD258</f>
        <v>-0.25837500000000024</v>
      </c>
      <c r="AF258" s="7">
        <v>0.10437500000000005</v>
      </c>
      <c r="AG258" s="7">
        <v>0.36275000000000029</v>
      </c>
      <c r="AH258" s="7">
        <f t="shared" ref="AH258:AH265" si="426">AF258 - AG258</f>
        <v>-0.25837500000000024</v>
      </c>
      <c r="AI258" s="7">
        <v>0.10437500000000005</v>
      </c>
      <c r="AJ258" s="7">
        <v>0.36275000000000029</v>
      </c>
      <c r="AK258" s="7">
        <f t="shared" ref="AK258:AK265" si="427">AI258 - AJ258</f>
        <v>-0.25837500000000024</v>
      </c>
      <c r="AL258" s="7">
        <v>0.10437500000000005</v>
      </c>
      <c r="AM258" s="7">
        <v>0.36275000000000029</v>
      </c>
      <c r="AN258" s="7">
        <f t="shared" ref="AN258:AN265" si="428">AL258 - AM258</f>
        <v>-0.25837500000000024</v>
      </c>
      <c r="AO258" s="7">
        <v>0.10437500000000005</v>
      </c>
      <c r="AP258" s="7">
        <v>0.36275000000000029</v>
      </c>
      <c r="AQ258" s="7">
        <f t="shared" ref="AQ258:AQ265" si="429">AO258 - AP258</f>
        <v>-0.25837500000000024</v>
      </c>
      <c r="AR258" s="7">
        <v>0.10437500000000005</v>
      </c>
      <c r="AS258" s="7">
        <v>0.36275000000000029</v>
      </c>
      <c r="AT258" s="7">
        <f t="shared" ref="AT258:AT265" si="430">AR258 - AS258</f>
        <v>-0.25837500000000024</v>
      </c>
      <c r="AU258" s="7">
        <v>0.10437500000000005</v>
      </c>
      <c r="AV258" s="7">
        <v>0.36275000000000029</v>
      </c>
      <c r="AW258" s="7">
        <f t="shared" ref="AW258:AW265" si="431">AU258 - AV258</f>
        <v>-0.25837500000000024</v>
      </c>
      <c r="AX258" s="7">
        <v>0.10437500000000005</v>
      </c>
      <c r="AY258" s="7">
        <v>0.36275000000000029</v>
      </c>
      <c r="AZ258" s="7">
        <f t="shared" ref="AZ258:AZ265" si="432">AX258 - AY258</f>
        <v>-0.25837500000000024</v>
      </c>
      <c r="BA258" s="7">
        <v>0.10437500000000005</v>
      </c>
      <c r="BB258" s="7">
        <v>0.36275000000000029</v>
      </c>
      <c r="BC258" s="7">
        <f t="shared" ref="BC258:BC265" si="433">BA258 - BB258</f>
        <v>-0.25837500000000024</v>
      </c>
      <c r="BD258" s="7">
        <v>0.10437500000000005</v>
      </c>
      <c r="BE258" s="7">
        <v>0.36275000000000029</v>
      </c>
      <c r="BF258" s="7">
        <f t="shared" ref="BF258:BF265" si="434">BD258 - BE258</f>
        <v>-0.25837500000000024</v>
      </c>
      <c r="BG258" s="7">
        <v>0.10437500000000005</v>
      </c>
      <c r="BH258" s="7">
        <v>0.36275000000000029</v>
      </c>
      <c r="BI258" s="7">
        <f t="shared" ref="BI258:BI265" si="435">BG258 - BH258</f>
        <v>-0.25837500000000024</v>
      </c>
      <c r="BJ258" s="7">
        <v>0.10437500000000005</v>
      </c>
      <c r="BK258" s="7">
        <v>0.36275000000000029</v>
      </c>
      <c r="BL258" s="7">
        <f t="shared" ref="BL258:BL265" si="436">BJ258 - BK258</f>
        <v>-0.25837500000000024</v>
      </c>
      <c r="BM258" s="7">
        <v>0.10437500000000005</v>
      </c>
      <c r="BN258" s="7">
        <v>0.36275000000000029</v>
      </c>
      <c r="BO258" s="7">
        <f t="shared" ref="BO258:BO265" si="437">BM258 - BN258</f>
        <v>-0.25837500000000024</v>
      </c>
      <c r="BP258" s="7">
        <v>0.10437500000000005</v>
      </c>
      <c r="BQ258" s="7">
        <v>0.36275000000000029</v>
      </c>
      <c r="BR258" s="7">
        <f t="shared" ref="BR258:BR265" si="438">BP258 - BQ258</f>
        <v>-0.25837500000000024</v>
      </c>
      <c r="BS258" s="7">
        <v>0.10437500000000005</v>
      </c>
      <c r="BT258" s="7">
        <v>0.36275000000000029</v>
      </c>
      <c r="BU258" s="7">
        <f t="shared" ref="BU258:BU265" si="439">BS258 - BT258</f>
        <v>-0.25837500000000024</v>
      </c>
      <c r="BV258" s="7">
        <v>0.10437500000000005</v>
      </c>
      <c r="BW258" s="7">
        <v>0.36275000000000029</v>
      </c>
      <c r="BX258" s="7">
        <f t="shared" ref="BX258:BX265" si="440">BV258 - BW258</f>
        <v>-0.25837500000000024</v>
      </c>
      <c r="BY258" s="7">
        <v>0.10437500000000005</v>
      </c>
      <c r="BZ258" s="7">
        <v>0.36275000000000029</v>
      </c>
      <c r="CA258" s="7">
        <f t="shared" ref="CA258:CA265" si="441">BY258 - BZ258</f>
        <v>-0.25837500000000024</v>
      </c>
    </row>
    <row r="259" spans="1:79" hidden="1" x14ac:dyDescent="0.25">
      <c r="A259" s="49" t="s">
        <v>29</v>
      </c>
      <c r="B259" s="7">
        <v>16356.532178920406</v>
      </c>
      <c r="C259" s="7">
        <v>79394.448159367821</v>
      </c>
      <c r="D259" s="7">
        <f t="shared" si="416"/>
        <v>-63037.915980447418</v>
      </c>
      <c r="E259" s="7">
        <v>16343.623243503736</v>
      </c>
      <c r="F259" s="7">
        <v>79331.477742701158</v>
      </c>
      <c r="G259" s="7">
        <f t="shared" si="417"/>
        <v>-62987.854499197419</v>
      </c>
      <c r="H259" s="7">
        <v>16330.71430808707</v>
      </c>
      <c r="I259" s="7">
        <v>79268.507326034494</v>
      </c>
      <c r="J259" s="7">
        <f t="shared" si="418"/>
        <v>-62937.793017947421</v>
      </c>
      <c r="K259" s="7">
        <v>16317.805372670404</v>
      </c>
      <c r="L259" s="7">
        <v>79205.536909367816</v>
      </c>
      <c r="M259" s="7">
        <f t="shared" si="419"/>
        <v>-62887.731536697414</v>
      </c>
      <c r="N259" s="7">
        <v>16304.896437253738</v>
      </c>
      <c r="O259" s="7">
        <v>79142.566492701168</v>
      </c>
      <c r="P259" s="7">
        <f t="shared" si="420"/>
        <v>-62837.67005544743</v>
      </c>
      <c r="Q259" s="7">
        <v>16291.987501837071</v>
      </c>
      <c r="R259" s="7">
        <v>79079.59607603449</v>
      </c>
      <c r="S259" s="7">
        <f t="shared" si="421"/>
        <v>-62787.608574197417</v>
      </c>
      <c r="T259" s="7">
        <v>16279.078566420405</v>
      </c>
      <c r="U259" s="7">
        <v>79016.625659367826</v>
      </c>
      <c r="V259" s="7">
        <f t="shared" si="422"/>
        <v>-62737.547092947425</v>
      </c>
      <c r="W259" s="7">
        <v>16266.169631003735</v>
      </c>
      <c r="X259" s="7">
        <v>78953.655242701163</v>
      </c>
      <c r="Y259" s="7">
        <f t="shared" si="423"/>
        <v>-62687.485611697426</v>
      </c>
      <c r="Z259" s="7">
        <v>16253.260695587069</v>
      </c>
      <c r="AA259" s="7">
        <v>78890.684826034485</v>
      </c>
      <c r="AB259" s="7">
        <f t="shared" si="424"/>
        <v>-62637.424130447413</v>
      </c>
      <c r="AC259" s="7">
        <v>16240.351760170404</v>
      </c>
      <c r="AD259" s="7">
        <v>78827.714409367836</v>
      </c>
      <c r="AE259" s="7">
        <f t="shared" si="425"/>
        <v>-62587.362649197428</v>
      </c>
      <c r="AF259" s="7">
        <v>16227.442824753738</v>
      </c>
      <c r="AG259" s="7">
        <v>78764.743992701158</v>
      </c>
      <c r="AH259" s="7">
        <f t="shared" si="426"/>
        <v>-62537.301167947422</v>
      </c>
      <c r="AI259" s="7">
        <v>16214.533889337072</v>
      </c>
      <c r="AJ259" s="7">
        <v>78701.773576034495</v>
      </c>
      <c r="AK259" s="7">
        <f t="shared" si="427"/>
        <v>-62487.239686697423</v>
      </c>
      <c r="AL259" s="7">
        <v>195426.39640954483</v>
      </c>
      <c r="AM259" s="7">
        <v>948577.33041241369</v>
      </c>
      <c r="AN259" s="7">
        <f t="shared" si="428"/>
        <v>-753150.93400286883</v>
      </c>
      <c r="AO259" s="7">
        <v>16201.624953920405</v>
      </c>
      <c r="AP259" s="7">
        <v>78638.803159367817</v>
      </c>
      <c r="AQ259" s="7">
        <f t="shared" si="429"/>
        <v>-62437.17820544741</v>
      </c>
      <c r="AR259" s="7">
        <v>16188.716018503736</v>
      </c>
      <c r="AS259" s="7">
        <v>78575.832742701154</v>
      </c>
      <c r="AT259" s="7">
        <f t="shared" si="430"/>
        <v>-62387.116724197418</v>
      </c>
      <c r="AU259" s="7">
        <v>16175.807083087069</v>
      </c>
      <c r="AV259" s="7">
        <v>78512.86232603449</v>
      </c>
      <c r="AW259" s="7">
        <f t="shared" si="431"/>
        <v>-62337.055242947419</v>
      </c>
      <c r="AX259" s="7">
        <v>16162.898147670403</v>
      </c>
      <c r="AY259" s="7">
        <v>78449.891909367812</v>
      </c>
      <c r="AZ259" s="7">
        <f t="shared" si="432"/>
        <v>-62286.993761697406</v>
      </c>
      <c r="BA259" s="7">
        <v>16149.989212253739</v>
      </c>
      <c r="BB259" s="7">
        <v>78386.921492701164</v>
      </c>
      <c r="BC259" s="7">
        <f t="shared" si="433"/>
        <v>-62236.932280447421</v>
      </c>
      <c r="BD259" s="7">
        <v>16137.080276837072</v>
      </c>
      <c r="BE259" s="7">
        <v>78323.951076034486</v>
      </c>
      <c r="BF259" s="7">
        <f t="shared" si="434"/>
        <v>-62186.870799197415</v>
      </c>
      <c r="BG259" s="7">
        <v>16124.171341420406</v>
      </c>
      <c r="BH259" s="7">
        <v>78260.980659367822</v>
      </c>
      <c r="BI259" s="7">
        <f t="shared" si="435"/>
        <v>-62136.809317947416</v>
      </c>
      <c r="BJ259" s="7">
        <v>16111.262406003736</v>
      </c>
      <c r="BK259" s="7">
        <v>78198.010242701159</v>
      </c>
      <c r="BL259" s="7">
        <f t="shared" si="436"/>
        <v>-62086.747836697425</v>
      </c>
      <c r="BM259" s="7">
        <v>16098.35347058707</v>
      </c>
      <c r="BN259" s="7">
        <v>78135.039826034481</v>
      </c>
      <c r="BO259" s="7">
        <f t="shared" si="437"/>
        <v>-62036.686355447411</v>
      </c>
      <c r="BP259" s="7">
        <v>16085.444535170403</v>
      </c>
      <c r="BQ259" s="7">
        <v>78072.069409367832</v>
      </c>
      <c r="BR259" s="7">
        <f t="shared" si="438"/>
        <v>-61986.624874197427</v>
      </c>
      <c r="BS259" s="7">
        <v>16072.535599753737</v>
      </c>
      <c r="BT259" s="7">
        <v>78009.098992701154</v>
      </c>
      <c r="BU259" s="7">
        <f t="shared" si="439"/>
        <v>-61936.563392947413</v>
      </c>
      <c r="BV259" s="7">
        <v>16059.626664337073</v>
      </c>
      <c r="BW259" s="7">
        <v>77946.128576034491</v>
      </c>
      <c r="BX259" s="7">
        <f t="shared" si="440"/>
        <v>-61886.501911697414</v>
      </c>
      <c r="BY259" s="7">
        <v>193567.50970954486</v>
      </c>
      <c r="BZ259" s="7">
        <v>939509.59041241382</v>
      </c>
      <c r="CA259" s="7">
        <f t="shared" si="441"/>
        <v>-745942.08070286899</v>
      </c>
    </row>
    <row r="260" spans="1:79" hidden="1" x14ac:dyDescent="0.25">
      <c r="A260" s="49" t="s">
        <v>32</v>
      </c>
      <c r="B260" s="7">
        <v>-0.5819463045262192</v>
      </c>
      <c r="C260" s="7">
        <v>-2.8387624611035083</v>
      </c>
      <c r="D260" s="7">
        <f t="shared" si="416"/>
        <v>2.2568161565772891</v>
      </c>
      <c r="E260" s="7">
        <v>-0.5819463045262192</v>
      </c>
      <c r="F260" s="7">
        <v>-2.8387624611035083</v>
      </c>
      <c r="G260" s="7">
        <f t="shared" si="417"/>
        <v>2.2568161565772891</v>
      </c>
      <c r="H260" s="7">
        <v>-0.5819463045262192</v>
      </c>
      <c r="I260" s="7">
        <v>-2.8387624611035083</v>
      </c>
      <c r="J260" s="7">
        <f t="shared" si="418"/>
        <v>2.2568161565772891</v>
      </c>
      <c r="K260" s="7">
        <v>-0.5819463045262192</v>
      </c>
      <c r="L260" s="7">
        <v>-2.8387624611035083</v>
      </c>
      <c r="M260" s="7">
        <f t="shared" si="419"/>
        <v>2.2568161565772891</v>
      </c>
      <c r="N260" s="7">
        <v>-0.5819463045262192</v>
      </c>
      <c r="O260" s="7">
        <v>-2.8387624611035083</v>
      </c>
      <c r="P260" s="7">
        <f t="shared" si="420"/>
        <v>2.2568161565772891</v>
      </c>
      <c r="Q260" s="7">
        <v>-0.5819463045262192</v>
      </c>
      <c r="R260" s="7">
        <v>-2.8387624611035083</v>
      </c>
      <c r="S260" s="7">
        <f t="shared" si="421"/>
        <v>2.2568161565772891</v>
      </c>
      <c r="T260" s="7">
        <v>-0.5819463045262192</v>
      </c>
      <c r="U260" s="7">
        <v>-2.8387624611035083</v>
      </c>
      <c r="V260" s="7">
        <f t="shared" si="422"/>
        <v>2.2568161565772891</v>
      </c>
      <c r="W260" s="7">
        <v>-0.5819463045262192</v>
      </c>
      <c r="X260" s="7">
        <v>-2.8387624611035083</v>
      </c>
      <c r="Y260" s="7">
        <f t="shared" si="423"/>
        <v>2.2568161565772891</v>
      </c>
      <c r="Z260" s="7">
        <v>-0.5819463045262192</v>
      </c>
      <c r="AA260" s="7">
        <v>-2.8387624611035083</v>
      </c>
      <c r="AB260" s="7">
        <f t="shared" si="424"/>
        <v>2.2568161565772891</v>
      </c>
      <c r="AC260" s="7">
        <v>-0.5819463045262192</v>
      </c>
      <c r="AD260" s="7">
        <v>-2.8387624611035083</v>
      </c>
      <c r="AE260" s="7">
        <f t="shared" si="425"/>
        <v>2.2568161565772891</v>
      </c>
      <c r="AF260" s="7">
        <v>-0.5819463045262192</v>
      </c>
      <c r="AG260" s="7">
        <v>-2.8387624611035083</v>
      </c>
      <c r="AH260" s="7">
        <f t="shared" si="426"/>
        <v>2.2568161565772891</v>
      </c>
      <c r="AI260" s="7">
        <v>-0.5819463045262192</v>
      </c>
      <c r="AJ260" s="7">
        <v>-2.8387624611035083</v>
      </c>
      <c r="AK260" s="7">
        <f t="shared" si="427"/>
        <v>2.2568161565772891</v>
      </c>
      <c r="AL260" s="7">
        <v>-6.9833556543146305</v>
      </c>
      <c r="AM260" s="7">
        <v>-34.065149533242099</v>
      </c>
      <c r="AN260" s="7">
        <f t="shared" si="428"/>
        <v>27.081793878927471</v>
      </c>
      <c r="AO260" s="7">
        <v>-0.5819463045262192</v>
      </c>
      <c r="AP260" s="7">
        <v>-2.8387624611035083</v>
      </c>
      <c r="AQ260" s="7">
        <f t="shared" si="429"/>
        <v>2.2568161565772891</v>
      </c>
      <c r="AR260" s="7">
        <v>-0.5819463045262192</v>
      </c>
      <c r="AS260" s="7">
        <v>-2.8387624611035083</v>
      </c>
      <c r="AT260" s="7">
        <f t="shared" si="430"/>
        <v>2.2568161565772891</v>
      </c>
      <c r="AU260" s="7">
        <v>-0.5819463045262192</v>
      </c>
      <c r="AV260" s="7">
        <v>-2.8387624611035083</v>
      </c>
      <c r="AW260" s="7">
        <f t="shared" si="431"/>
        <v>2.2568161565772891</v>
      </c>
      <c r="AX260" s="7">
        <v>-0.5819463045262192</v>
      </c>
      <c r="AY260" s="7">
        <v>-2.8387624611035083</v>
      </c>
      <c r="AZ260" s="7">
        <f t="shared" si="432"/>
        <v>2.2568161565772891</v>
      </c>
      <c r="BA260" s="7">
        <v>-0.5819463045262192</v>
      </c>
      <c r="BB260" s="7">
        <v>-2.8387624611035083</v>
      </c>
      <c r="BC260" s="7">
        <f t="shared" si="433"/>
        <v>2.2568161565772891</v>
      </c>
      <c r="BD260" s="7">
        <v>-0.5819463045262192</v>
      </c>
      <c r="BE260" s="7">
        <v>-2.8387624611035083</v>
      </c>
      <c r="BF260" s="7">
        <f t="shared" si="434"/>
        <v>2.2568161565772891</v>
      </c>
      <c r="BG260" s="7">
        <v>-0.5819463045262192</v>
      </c>
      <c r="BH260" s="7">
        <v>-2.8387624611035083</v>
      </c>
      <c r="BI260" s="7">
        <f t="shared" si="435"/>
        <v>2.2568161565772891</v>
      </c>
      <c r="BJ260" s="7">
        <v>-0.5819463045262192</v>
      </c>
      <c r="BK260" s="7">
        <v>-2.8387624611035083</v>
      </c>
      <c r="BL260" s="7">
        <f t="shared" si="436"/>
        <v>2.2568161565772891</v>
      </c>
      <c r="BM260" s="7">
        <v>-0.5819463045262192</v>
      </c>
      <c r="BN260" s="7">
        <v>-2.8387624611035083</v>
      </c>
      <c r="BO260" s="7">
        <f t="shared" si="437"/>
        <v>2.2568161565772891</v>
      </c>
      <c r="BP260" s="7">
        <v>-0.5819463045262192</v>
      </c>
      <c r="BQ260" s="7">
        <v>-2.8387624611035083</v>
      </c>
      <c r="BR260" s="7">
        <f t="shared" si="438"/>
        <v>2.2568161565772891</v>
      </c>
      <c r="BS260" s="7">
        <v>-0.5819463045262192</v>
      </c>
      <c r="BT260" s="7">
        <v>-2.8387624611035083</v>
      </c>
      <c r="BU260" s="7">
        <f t="shared" si="439"/>
        <v>2.2568161565772891</v>
      </c>
      <c r="BV260" s="7">
        <v>-0.5819463045262192</v>
      </c>
      <c r="BW260" s="7">
        <v>-2.8387624611035083</v>
      </c>
      <c r="BX260" s="7">
        <f t="shared" si="440"/>
        <v>2.2568161565772891</v>
      </c>
      <c r="BY260" s="7">
        <v>-6.9833556543146305</v>
      </c>
      <c r="BZ260" s="7">
        <v>-34.065149533242099</v>
      </c>
      <c r="CA260" s="7">
        <f t="shared" si="441"/>
        <v>27.081793878927471</v>
      </c>
    </row>
    <row r="261" spans="1:79" hidden="1" x14ac:dyDescent="0.25">
      <c r="A261" s="49" t="s">
        <v>150</v>
      </c>
      <c r="B261" s="7">
        <v>0</v>
      </c>
      <c r="C261" s="7">
        <v>0</v>
      </c>
      <c r="D261" s="7">
        <f t="shared" si="416"/>
        <v>0</v>
      </c>
      <c r="E261" s="7">
        <v>0</v>
      </c>
      <c r="F261" s="7">
        <v>0</v>
      </c>
      <c r="G261" s="7">
        <f t="shared" si="417"/>
        <v>0</v>
      </c>
      <c r="H261" s="7">
        <v>0</v>
      </c>
      <c r="I261" s="7">
        <v>0</v>
      </c>
      <c r="J261" s="7">
        <f t="shared" si="418"/>
        <v>0</v>
      </c>
      <c r="K261" s="7">
        <v>0</v>
      </c>
      <c r="L261" s="7">
        <v>0</v>
      </c>
      <c r="M261" s="7">
        <f t="shared" si="419"/>
        <v>0</v>
      </c>
      <c r="N261" s="7">
        <v>0</v>
      </c>
      <c r="O261" s="7">
        <v>0</v>
      </c>
      <c r="P261" s="7">
        <f t="shared" si="420"/>
        <v>0</v>
      </c>
      <c r="Q261" s="7">
        <v>0</v>
      </c>
      <c r="R261" s="7">
        <v>0</v>
      </c>
      <c r="S261" s="7">
        <f t="shared" si="421"/>
        <v>0</v>
      </c>
      <c r="T261" s="7">
        <v>0</v>
      </c>
      <c r="U261" s="7">
        <v>0</v>
      </c>
      <c r="V261" s="7">
        <f t="shared" si="422"/>
        <v>0</v>
      </c>
      <c r="W261" s="7">
        <v>0</v>
      </c>
      <c r="X261" s="7">
        <v>0</v>
      </c>
      <c r="Y261" s="7">
        <f t="shared" si="423"/>
        <v>0</v>
      </c>
      <c r="Z261" s="7">
        <v>0</v>
      </c>
      <c r="AA261" s="7">
        <v>0</v>
      </c>
      <c r="AB261" s="7">
        <f t="shared" si="424"/>
        <v>0</v>
      </c>
      <c r="AC261" s="7">
        <v>0</v>
      </c>
      <c r="AD261" s="7">
        <v>0</v>
      </c>
      <c r="AE261" s="7">
        <f t="shared" si="425"/>
        <v>0</v>
      </c>
      <c r="AF261" s="7">
        <v>0</v>
      </c>
      <c r="AG261" s="7">
        <v>0</v>
      </c>
      <c r="AH261" s="7">
        <f t="shared" si="426"/>
        <v>0</v>
      </c>
      <c r="AI261" s="7">
        <v>0</v>
      </c>
      <c r="AJ261" s="7">
        <v>0</v>
      </c>
      <c r="AK261" s="7">
        <f t="shared" si="427"/>
        <v>0</v>
      </c>
      <c r="AL261" s="7">
        <v>0</v>
      </c>
      <c r="AM261" s="7">
        <v>0</v>
      </c>
      <c r="AN261" s="7">
        <f t="shared" si="428"/>
        <v>0</v>
      </c>
      <c r="AO261" s="7">
        <v>0</v>
      </c>
      <c r="AP261" s="7">
        <v>0</v>
      </c>
      <c r="AQ261" s="7">
        <f t="shared" si="429"/>
        <v>0</v>
      </c>
      <c r="AR261" s="7">
        <v>0</v>
      </c>
      <c r="AS261" s="7">
        <v>0</v>
      </c>
      <c r="AT261" s="7">
        <f t="shared" si="430"/>
        <v>0</v>
      </c>
      <c r="AU261" s="7">
        <v>0</v>
      </c>
      <c r="AV261" s="7">
        <v>0</v>
      </c>
      <c r="AW261" s="7">
        <f t="shared" si="431"/>
        <v>0</v>
      </c>
      <c r="AX261" s="7">
        <v>0</v>
      </c>
      <c r="AY261" s="7">
        <v>0</v>
      </c>
      <c r="AZ261" s="7">
        <f t="shared" si="432"/>
        <v>0</v>
      </c>
      <c r="BA261" s="7">
        <v>0</v>
      </c>
      <c r="BB261" s="7">
        <v>0</v>
      </c>
      <c r="BC261" s="7">
        <f t="shared" si="433"/>
        <v>0</v>
      </c>
      <c r="BD261" s="7">
        <v>0</v>
      </c>
      <c r="BE261" s="7">
        <v>0</v>
      </c>
      <c r="BF261" s="7">
        <f t="shared" si="434"/>
        <v>0</v>
      </c>
      <c r="BG261" s="7">
        <v>0</v>
      </c>
      <c r="BH261" s="7">
        <v>0</v>
      </c>
      <c r="BI261" s="7">
        <f t="shared" si="435"/>
        <v>0</v>
      </c>
      <c r="BJ261" s="7">
        <v>0</v>
      </c>
      <c r="BK261" s="7">
        <v>0</v>
      </c>
      <c r="BL261" s="7">
        <f t="shared" si="436"/>
        <v>0</v>
      </c>
      <c r="BM261" s="7">
        <v>0</v>
      </c>
      <c r="BN261" s="7">
        <v>0</v>
      </c>
      <c r="BO261" s="7">
        <f t="shared" si="437"/>
        <v>0</v>
      </c>
      <c r="BP261" s="7">
        <v>0</v>
      </c>
      <c r="BQ261" s="7">
        <v>0</v>
      </c>
      <c r="BR261" s="7">
        <f t="shared" si="438"/>
        <v>0</v>
      </c>
      <c r="BS261" s="7">
        <v>0</v>
      </c>
      <c r="BT261" s="7">
        <v>0</v>
      </c>
      <c r="BU261" s="7">
        <f t="shared" si="439"/>
        <v>0</v>
      </c>
      <c r="BV261" s="7">
        <v>0</v>
      </c>
      <c r="BW261" s="7">
        <v>0</v>
      </c>
      <c r="BX261" s="7">
        <f t="shared" si="440"/>
        <v>0</v>
      </c>
      <c r="BY261" s="7">
        <v>0</v>
      </c>
      <c r="BZ261" s="7">
        <v>0</v>
      </c>
      <c r="CA261" s="7">
        <f t="shared" si="441"/>
        <v>0</v>
      </c>
    </row>
    <row r="262" spans="1:79" hidden="1" x14ac:dyDescent="0.25">
      <c r="A262" s="49" t="s">
        <v>151</v>
      </c>
      <c r="B262" s="7">
        <v>9577893.0321995541</v>
      </c>
      <c r="C262" s="7">
        <v>9577893.0321995541</v>
      </c>
      <c r="D262" s="7">
        <f t="shared" si="416"/>
        <v>0</v>
      </c>
      <c r="E262" s="7">
        <v>9567965.2321995553</v>
      </c>
      <c r="F262" s="7">
        <v>9567965.2321995553</v>
      </c>
      <c r="G262" s="7">
        <f t="shared" si="417"/>
        <v>0</v>
      </c>
      <c r="H262" s="7">
        <v>9558037.4321995545</v>
      </c>
      <c r="I262" s="7">
        <v>9558037.4321995545</v>
      </c>
      <c r="J262" s="7">
        <f t="shared" si="418"/>
        <v>0</v>
      </c>
      <c r="K262" s="7">
        <v>9548109.6321995556</v>
      </c>
      <c r="L262" s="7">
        <v>9548109.6321995556</v>
      </c>
      <c r="M262" s="7">
        <f t="shared" si="419"/>
        <v>0</v>
      </c>
      <c r="N262" s="7">
        <v>9538181.8321995549</v>
      </c>
      <c r="O262" s="7">
        <v>9538181.8321995549</v>
      </c>
      <c r="P262" s="7">
        <f t="shared" si="420"/>
        <v>0</v>
      </c>
      <c r="Q262" s="7">
        <v>9528254.0321995541</v>
      </c>
      <c r="R262" s="7">
        <v>9528254.0321995541</v>
      </c>
      <c r="S262" s="7">
        <f t="shared" si="421"/>
        <v>0</v>
      </c>
      <c r="T262" s="7">
        <v>9518326.2321995553</v>
      </c>
      <c r="U262" s="7">
        <v>9518326.2321995553</v>
      </c>
      <c r="V262" s="7">
        <f t="shared" si="422"/>
        <v>0</v>
      </c>
      <c r="W262" s="7">
        <v>9508398.4321995545</v>
      </c>
      <c r="X262" s="7">
        <v>9508398.4321995545</v>
      </c>
      <c r="Y262" s="7">
        <f t="shared" si="423"/>
        <v>0</v>
      </c>
      <c r="Z262" s="7">
        <v>9498470.6321995556</v>
      </c>
      <c r="AA262" s="7">
        <v>9498470.6321995556</v>
      </c>
      <c r="AB262" s="7">
        <f t="shared" si="424"/>
        <v>0</v>
      </c>
      <c r="AC262" s="7">
        <v>9488542.8321995549</v>
      </c>
      <c r="AD262" s="7">
        <v>9488542.8321995549</v>
      </c>
      <c r="AE262" s="7">
        <f t="shared" si="425"/>
        <v>0</v>
      </c>
      <c r="AF262" s="7">
        <v>9478615.0321995541</v>
      </c>
      <c r="AG262" s="7">
        <v>9478615.0321995541</v>
      </c>
      <c r="AH262" s="7">
        <f t="shared" si="426"/>
        <v>0</v>
      </c>
      <c r="AI262" s="7">
        <v>9468687.2321995553</v>
      </c>
      <c r="AJ262" s="7">
        <v>9468687.2321995553</v>
      </c>
      <c r="AK262" s="7">
        <f t="shared" si="427"/>
        <v>0</v>
      </c>
      <c r="AL262" s="7">
        <v>9468687.2321995553</v>
      </c>
      <c r="AM262" s="7">
        <v>9468687.2321995553</v>
      </c>
      <c r="AN262" s="7">
        <f t="shared" si="428"/>
        <v>0</v>
      </c>
      <c r="AO262" s="7">
        <v>9458759.4321995545</v>
      </c>
      <c r="AP262" s="7">
        <v>9458759.4321995545</v>
      </c>
      <c r="AQ262" s="7">
        <f t="shared" si="429"/>
        <v>0</v>
      </c>
      <c r="AR262" s="7">
        <v>9448831.6321995556</v>
      </c>
      <c r="AS262" s="7">
        <v>9448831.6321995556</v>
      </c>
      <c r="AT262" s="7">
        <f t="shared" si="430"/>
        <v>0</v>
      </c>
      <c r="AU262" s="7">
        <v>9438903.8321995549</v>
      </c>
      <c r="AV262" s="7">
        <v>9438903.8321995549</v>
      </c>
      <c r="AW262" s="7">
        <f t="shared" si="431"/>
        <v>0</v>
      </c>
      <c r="AX262" s="7">
        <v>9428976.032199556</v>
      </c>
      <c r="AY262" s="7">
        <v>9428976.032199556</v>
      </c>
      <c r="AZ262" s="7">
        <f t="shared" si="432"/>
        <v>0</v>
      </c>
      <c r="BA262" s="7">
        <v>9419048.2321995553</v>
      </c>
      <c r="BB262" s="7">
        <v>9419048.2321995553</v>
      </c>
      <c r="BC262" s="7">
        <f t="shared" si="433"/>
        <v>0</v>
      </c>
      <c r="BD262" s="7">
        <v>9409120.4321995545</v>
      </c>
      <c r="BE262" s="7">
        <v>9409120.4321995545</v>
      </c>
      <c r="BF262" s="7">
        <f t="shared" si="434"/>
        <v>0</v>
      </c>
      <c r="BG262" s="7">
        <v>9399192.6321995556</v>
      </c>
      <c r="BH262" s="7">
        <v>9399192.6321995556</v>
      </c>
      <c r="BI262" s="7">
        <f t="shared" si="435"/>
        <v>0</v>
      </c>
      <c r="BJ262" s="7">
        <v>9389264.8321995549</v>
      </c>
      <c r="BK262" s="7">
        <v>9389264.8321995549</v>
      </c>
      <c r="BL262" s="7">
        <f t="shared" si="436"/>
        <v>0</v>
      </c>
      <c r="BM262" s="7">
        <v>9379337.032199556</v>
      </c>
      <c r="BN262" s="7">
        <v>9379337.032199556</v>
      </c>
      <c r="BO262" s="7">
        <f t="shared" si="437"/>
        <v>0</v>
      </c>
      <c r="BP262" s="7">
        <v>9369409.2321995553</v>
      </c>
      <c r="BQ262" s="7">
        <v>9369409.2321995553</v>
      </c>
      <c r="BR262" s="7">
        <f t="shared" si="438"/>
        <v>0</v>
      </c>
      <c r="BS262" s="7">
        <v>9359481.4321995545</v>
      </c>
      <c r="BT262" s="7">
        <v>9359481.4321995545</v>
      </c>
      <c r="BU262" s="7">
        <f t="shared" si="439"/>
        <v>0</v>
      </c>
      <c r="BV262" s="7">
        <v>9349553.6321995556</v>
      </c>
      <c r="BW262" s="7">
        <v>9349553.6321995556</v>
      </c>
      <c r="BX262" s="7">
        <f t="shared" si="440"/>
        <v>0</v>
      </c>
      <c r="BY262" s="7">
        <v>9349553.6321995556</v>
      </c>
      <c r="BZ262" s="7">
        <v>9349553.6321995556</v>
      </c>
      <c r="CA262" s="7">
        <f t="shared" si="441"/>
        <v>0</v>
      </c>
    </row>
    <row r="263" spans="1:79" hidden="1" x14ac:dyDescent="0.25">
      <c r="A263" s="49" t="s">
        <v>152</v>
      </c>
      <c r="B263" s="7">
        <v>9502754.614569433</v>
      </c>
      <c r="C263" s="7">
        <v>9565792.5305498783</v>
      </c>
      <c r="D263" s="7">
        <f t="shared" si="416"/>
        <v>-63037.915980445221</v>
      </c>
      <c r="E263" s="7">
        <v>9509170.4378129374</v>
      </c>
      <c r="F263" s="7">
        <v>9635196.208292583</v>
      </c>
      <c r="G263" s="7">
        <f t="shared" si="417"/>
        <v>-126025.77047964558</v>
      </c>
      <c r="H263" s="7">
        <v>9515573.3521210253</v>
      </c>
      <c r="I263" s="7">
        <v>9704536.9156186152</v>
      </c>
      <c r="J263" s="7">
        <f t="shared" si="418"/>
        <v>-188963.5634975899</v>
      </c>
      <c r="K263" s="7">
        <v>9521963.3574936949</v>
      </c>
      <c r="L263" s="7">
        <v>9773814.6525279842</v>
      </c>
      <c r="M263" s="7">
        <f t="shared" si="419"/>
        <v>-251851.29503428936</v>
      </c>
      <c r="N263" s="7">
        <v>9528340.4539309461</v>
      </c>
      <c r="O263" s="7">
        <v>9843029.4190206844</v>
      </c>
      <c r="P263" s="7">
        <f t="shared" si="420"/>
        <v>-314688.96508973837</v>
      </c>
      <c r="Q263" s="7">
        <v>9534704.6414327826</v>
      </c>
      <c r="R263" s="7">
        <v>9912181.2150967177</v>
      </c>
      <c r="S263" s="7">
        <f t="shared" si="421"/>
        <v>-377476.57366393507</v>
      </c>
      <c r="T263" s="7">
        <v>9541055.9199992027</v>
      </c>
      <c r="U263" s="7">
        <v>9981270.0407560859</v>
      </c>
      <c r="V263" s="7">
        <f t="shared" si="422"/>
        <v>-440214.12075688317</v>
      </c>
      <c r="W263" s="7">
        <v>9547394.2896302082</v>
      </c>
      <c r="X263" s="7">
        <v>10050295.895998785</v>
      </c>
      <c r="Y263" s="7">
        <f t="shared" si="423"/>
        <v>-502901.60636857711</v>
      </c>
      <c r="Z263" s="7">
        <v>9553719.7503257934</v>
      </c>
      <c r="AA263" s="7">
        <v>10119258.780824821</v>
      </c>
      <c r="AB263" s="7">
        <f t="shared" si="424"/>
        <v>-565539.03049902804</v>
      </c>
      <c r="AC263" s="7">
        <v>9560032.302085964</v>
      </c>
      <c r="AD263" s="7">
        <v>10188158.695234189</v>
      </c>
      <c r="AE263" s="7">
        <f t="shared" si="425"/>
        <v>-628126.3931482248</v>
      </c>
      <c r="AF263" s="7">
        <v>9566331.9449107181</v>
      </c>
      <c r="AG263" s="7">
        <v>10256995.639226889</v>
      </c>
      <c r="AH263" s="7">
        <f t="shared" si="426"/>
        <v>-690663.69431617111</v>
      </c>
      <c r="AI263" s="7">
        <v>9572618.6788000558</v>
      </c>
      <c r="AJ263" s="7">
        <v>10325769.612802923</v>
      </c>
      <c r="AK263" s="7">
        <f t="shared" si="427"/>
        <v>-753150.93400286697</v>
      </c>
      <c r="AL263" s="7">
        <v>9572618.6788000558</v>
      </c>
      <c r="AM263" s="7">
        <v>10325769.612802923</v>
      </c>
      <c r="AN263" s="7">
        <f t="shared" si="428"/>
        <v>-753150.93400286697</v>
      </c>
      <c r="AO263" s="7">
        <v>9578892.503753975</v>
      </c>
      <c r="AP263" s="7">
        <v>10394480.615962289</v>
      </c>
      <c r="AQ263" s="7">
        <f t="shared" si="429"/>
        <v>-815588.11220831424</v>
      </c>
      <c r="AR263" s="7">
        <v>9585153.419772476</v>
      </c>
      <c r="AS263" s="7">
        <v>10463128.648704993</v>
      </c>
      <c r="AT263" s="7">
        <f t="shared" si="430"/>
        <v>-877975.22893251665</v>
      </c>
      <c r="AU263" s="7">
        <v>9591401.4268555641</v>
      </c>
      <c r="AV263" s="7">
        <v>10531713.711031025</v>
      </c>
      <c r="AW263" s="7">
        <f t="shared" si="431"/>
        <v>-940312.28417546116</v>
      </c>
      <c r="AX263" s="7">
        <v>9597636.5250032376</v>
      </c>
      <c r="AY263" s="7">
        <v>10600235.802940393</v>
      </c>
      <c r="AZ263" s="7">
        <f t="shared" si="432"/>
        <v>-1002599.2779371552</v>
      </c>
      <c r="BA263" s="7">
        <v>9603858.714215491</v>
      </c>
      <c r="BB263" s="7">
        <v>10668694.924433095</v>
      </c>
      <c r="BC263" s="7">
        <f t="shared" si="433"/>
        <v>-1064836.2102176044</v>
      </c>
      <c r="BD263" s="7">
        <v>9610067.9944923259</v>
      </c>
      <c r="BE263" s="7">
        <v>10737091.075509133</v>
      </c>
      <c r="BF263" s="7">
        <f t="shared" si="434"/>
        <v>-1127023.0810168069</v>
      </c>
      <c r="BG263" s="7">
        <v>9616264.3658337444</v>
      </c>
      <c r="BH263" s="7">
        <v>10805424.256168496</v>
      </c>
      <c r="BI263" s="7">
        <f t="shared" si="435"/>
        <v>-1189159.8903347515</v>
      </c>
      <c r="BJ263" s="7">
        <v>9622447.8282397483</v>
      </c>
      <c r="BK263" s="7">
        <v>10873694.466411198</v>
      </c>
      <c r="BL263" s="7">
        <f t="shared" si="436"/>
        <v>-1251246.6381714493</v>
      </c>
      <c r="BM263" s="7">
        <v>9628618.3817103375</v>
      </c>
      <c r="BN263" s="7">
        <v>10941901.706237232</v>
      </c>
      <c r="BO263" s="7">
        <f t="shared" si="437"/>
        <v>-1313283.3245268948</v>
      </c>
      <c r="BP263" s="7">
        <v>9634776.0262455065</v>
      </c>
      <c r="BQ263" s="7">
        <v>11010045.975646602</v>
      </c>
      <c r="BR263" s="7">
        <f t="shared" si="438"/>
        <v>-1375269.9494010955</v>
      </c>
      <c r="BS263" s="7">
        <v>9640920.7618452609</v>
      </c>
      <c r="BT263" s="7">
        <v>11078127.274639301</v>
      </c>
      <c r="BU263" s="7">
        <f t="shared" si="439"/>
        <v>-1437206.5127940401</v>
      </c>
      <c r="BV263" s="7">
        <v>9647052.5885095987</v>
      </c>
      <c r="BW263" s="7">
        <v>11146145.603215335</v>
      </c>
      <c r="BX263" s="7">
        <f t="shared" si="440"/>
        <v>-1499093.0147057362</v>
      </c>
      <c r="BY263" s="7">
        <v>9647052.5885095987</v>
      </c>
      <c r="BZ263" s="7">
        <v>11146145.603215335</v>
      </c>
      <c r="CA263" s="7">
        <f t="shared" si="441"/>
        <v>-1499093.0147057362</v>
      </c>
    </row>
    <row r="264" spans="1:79" hidden="1" x14ac:dyDescent="0.25">
      <c r="A264" s="49" t="s">
        <v>153</v>
      </c>
      <c r="B264" s="7">
        <v>0</v>
      </c>
      <c r="C264" s="7">
        <v>0</v>
      </c>
      <c r="D264" s="7">
        <f t="shared" si="416"/>
        <v>0</v>
      </c>
      <c r="E264" s="7">
        <v>0</v>
      </c>
      <c r="F264" s="7">
        <v>0</v>
      </c>
      <c r="G264" s="7">
        <f t="shared" si="417"/>
        <v>0</v>
      </c>
      <c r="H264" s="7">
        <v>0</v>
      </c>
      <c r="I264" s="7">
        <v>0</v>
      </c>
      <c r="J264" s="7">
        <f t="shared" si="418"/>
        <v>0</v>
      </c>
      <c r="K264" s="7">
        <v>0</v>
      </c>
      <c r="L264" s="7">
        <v>0</v>
      </c>
      <c r="M264" s="7">
        <f t="shared" si="419"/>
        <v>0</v>
      </c>
      <c r="N264" s="7">
        <v>0</v>
      </c>
      <c r="O264" s="7">
        <v>0</v>
      </c>
      <c r="P264" s="7">
        <f t="shared" si="420"/>
        <v>0</v>
      </c>
      <c r="Q264" s="7">
        <v>0</v>
      </c>
      <c r="R264" s="7">
        <v>0</v>
      </c>
      <c r="S264" s="7">
        <f t="shared" si="421"/>
        <v>0</v>
      </c>
      <c r="T264" s="7">
        <v>0</v>
      </c>
      <c r="U264" s="7">
        <v>0</v>
      </c>
      <c r="V264" s="7">
        <f t="shared" si="422"/>
        <v>0</v>
      </c>
      <c r="W264" s="7">
        <v>0</v>
      </c>
      <c r="X264" s="7">
        <v>0</v>
      </c>
      <c r="Y264" s="7">
        <f t="shared" si="423"/>
        <v>0</v>
      </c>
      <c r="Z264" s="7">
        <v>0</v>
      </c>
      <c r="AA264" s="7">
        <v>0</v>
      </c>
      <c r="AB264" s="7">
        <f t="shared" si="424"/>
        <v>0</v>
      </c>
      <c r="AC264" s="7">
        <v>0</v>
      </c>
      <c r="AD264" s="7">
        <v>0</v>
      </c>
      <c r="AE264" s="7">
        <f t="shared" si="425"/>
        <v>0</v>
      </c>
      <c r="AF264" s="7">
        <v>0</v>
      </c>
      <c r="AG264" s="7">
        <v>0</v>
      </c>
      <c r="AH264" s="7">
        <f t="shared" si="426"/>
        <v>0</v>
      </c>
      <c r="AI264" s="7">
        <v>0</v>
      </c>
      <c r="AJ264" s="7">
        <v>0</v>
      </c>
      <c r="AK264" s="7">
        <f t="shared" si="427"/>
        <v>0</v>
      </c>
      <c r="AL264" s="7">
        <v>0</v>
      </c>
      <c r="AM264" s="7">
        <v>0</v>
      </c>
      <c r="AN264" s="7">
        <f t="shared" si="428"/>
        <v>0</v>
      </c>
      <c r="AO264" s="7">
        <v>0</v>
      </c>
      <c r="AP264" s="7">
        <v>0</v>
      </c>
      <c r="AQ264" s="7">
        <f t="shared" si="429"/>
        <v>0</v>
      </c>
      <c r="AR264" s="7">
        <v>0</v>
      </c>
      <c r="AS264" s="7">
        <v>0</v>
      </c>
      <c r="AT264" s="7">
        <f t="shared" si="430"/>
        <v>0</v>
      </c>
      <c r="AU264" s="7">
        <v>0</v>
      </c>
      <c r="AV264" s="7">
        <v>0</v>
      </c>
      <c r="AW264" s="7">
        <f t="shared" si="431"/>
        <v>0</v>
      </c>
      <c r="AX264" s="7">
        <v>0</v>
      </c>
      <c r="AY264" s="7">
        <v>0</v>
      </c>
      <c r="AZ264" s="7">
        <f t="shared" si="432"/>
        <v>0</v>
      </c>
      <c r="BA264" s="7">
        <v>0</v>
      </c>
      <c r="BB264" s="7">
        <v>0</v>
      </c>
      <c r="BC264" s="7">
        <f t="shared" si="433"/>
        <v>0</v>
      </c>
      <c r="BD264" s="7">
        <v>0</v>
      </c>
      <c r="BE264" s="7">
        <v>0</v>
      </c>
      <c r="BF264" s="7">
        <f t="shared" si="434"/>
        <v>0</v>
      </c>
      <c r="BG264" s="7">
        <v>0</v>
      </c>
      <c r="BH264" s="7">
        <v>0</v>
      </c>
      <c r="BI264" s="7">
        <f t="shared" si="435"/>
        <v>0</v>
      </c>
      <c r="BJ264" s="7">
        <v>0</v>
      </c>
      <c r="BK264" s="7">
        <v>0</v>
      </c>
      <c r="BL264" s="7">
        <f t="shared" si="436"/>
        <v>0</v>
      </c>
      <c r="BM264" s="7">
        <v>0</v>
      </c>
      <c r="BN264" s="7">
        <v>0</v>
      </c>
      <c r="BO264" s="7">
        <f t="shared" si="437"/>
        <v>0</v>
      </c>
      <c r="BP264" s="7">
        <v>0</v>
      </c>
      <c r="BQ264" s="7">
        <v>0</v>
      </c>
      <c r="BR264" s="7">
        <f t="shared" si="438"/>
        <v>0</v>
      </c>
      <c r="BS264" s="7">
        <v>0</v>
      </c>
      <c r="BT264" s="7">
        <v>0</v>
      </c>
      <c r="BU264" s="7">
        <f t="shared" si="439"/>
        <v>0</v>
      </c>
      <c r="BV264" s="7">
        <v>0</v>
      </c>
      <c r="BW264" s="7">
        <v>0</v>
      </c>
      <c r="BX264" s="7">
        <f t="shared" si="440"/>
        <v>0</v>
      </c>
      <c r="BY264" s="7">
        <v>0</v>
      </c>
      <c r="BZ264" s="7">
        <v>0</v>
      </c>
      <c r="CA264" s="7">
        <f t="shared" si="441"/>
        <v>0</v>
      </c>
    </row>
    <row r="265" spans="1:79" hidden="1" x14ac:dyDescent="0.25">
      <c r="A265" s="49" t="s">
        <v>154</v>
      </c>
      <c r="B265" s="7">
        <v>-9927.7999999999993</v>
      </c>
      <c r="C265" s="7">
        <v>-9927.7999999999993</v>
      </c>
      <c r="D265" s="7">
        <f t="shared" si="416"/>
        <v>0</v>
      </c>
      <c r="E265" s="7">
        <v>-9927.7999999999993</v>
      </c>
      <c r="F265" s="7">
        <v>-9927.7999999999993</v>
      </c>
      <c r="G265" s="7">
        <f t="shared" si="417"/>
        <v>0</v>
      </c>
      <c r="H265" s="7">
        <v>-9927.7999999999993</v>
      </c>
      <c r="I265" s="7">
        <v>-9927.7999999999993</v>
      </c>
      <c r="J265" s="7">
        <f t="shared" si="418"/>
        <v>0</v>
      </c>
      <c r="K265" s="7">
        <v>-9927.7999999999993</v>
      </c>
      <c r="L265" s="7">
        <v>-9927.7999999999993</v>
      </c>
      <c r="M265" s="7">
        <f t="shared" si="419"/>
        <v>0</v>
      </c>
      <c r="N265" s="7">
        <v>-9927.7999999999993</v>
      </c>
      <c r="O265" s="7">
        <v>-9927.7999999999993</v>
      </c>
      <c r="P265" s="7">
        <f t="shared" si="420"/>
        <v>0</v>
      </c>
      <c r="Q265" s="7">
        <v>-9927.7999999999993</v>
      </c>
      <c r="R265" s="7">
        <v>-9927.7999999999993</v>
      </c>
      <c r="S265" s="7">
        <f t="shared" si="421"/>
        <v>0</v>
      </c>
      <c r="T265" s="7">
        <v>-9927.7999999999993</v>
      </c>
      <c r="U265" s="7">
        <v>-9927.7999999999993</v>
      </c>
      <c r="V265" s="7">
        <f t="shared" si="422"/>
        <v>0</v>
      </c>
      <c r="W265" s="7">
        <v>-9927.7999999999993</v>
      </c>
      <c r="X265" s="7">
        <v>-9927.7999999999993</v>
      </c>
      <c r="Y265" s="7">
        <f t="shared" si="423"/>
        <v>0</v>
      </c>
      <c r="Z265" s="7">
        <v>-9927.7999999999993</v>
      </c>
      <c r="AA265" s="7">
        <v>-9927.7999999999993</v>
      </c>
      <c r="AB265" s="7">
        <f t="shared" si="424"/>
        <v>0</v>
      </c>
      <c r="AC265" s="7">
        <v>-9927.7999999999993</v>
      </c>
      <c r="AD265" s="7">
        <v>-9927.7999999999993</v>
      </c>
      <c r="AE265" s="7">
        <f t="shared" si="425"/>
        <v>0</v>
      </c>
      <c r="AF265" s="7">
        <v>-9927.7999999999993</v>
      </c>
      <c r="AG265" s="7">
        <v>-9927.7999999999993</v>
      </c>
      <c r="AH265" s="7">
        <f t="shared" si="426"/>
        <v>0</v>
      </c>
      <c r="AI265" s="7">
        <v>-9927.7999999999993</v>
      </c>
      <c r="AJ265" s="7">
        <v>-9927.7999999999993</v>
      </c>
      <c r="AK265" s="7">
        <f t="shared" si="427"/>
        <v>0</v>
      </c>
      <c r="AL265" s="7">
        <v>-119133.59999999996</v>
      </c>
      <c r="AM265" s="7">
        <v>-119133.59999999996</v>
      </c>
      <c r="AN265" s="7">
        <f t="shared" si="428"/>
        <v>0</v>
      </c>
      <c r="AO265" s="7">
        <v>-9927.7999999999993</v>
      </c>
      <c r="AP265" s="7">
        <v>-9927.7999999999993</v>
      </c>
      <c r="AQ265" s="7">
        <f t="shared" si="429"/>
        <v>0</v>
      </c>
      <c r="AR265" s="7">
        <v>-9927.7999999999993</v>
      </c>
      <c r="AS265" s="7">
        <v>-9927.7999999999993</v>
      </c>
      <c r="AT265" s="7">
        <f t="shared" si="430"/>
        <v>0</v>
      </c>
      <c r="AU265" s="7">
        <v>-9927.7999999999993</v>
      </c>
      <c r="AV265" s="7">
        <v>-9927.7999999999993</v>
      </c>
      <c r="AW265" s="7">
        <f t="shared" si="431"/>
        <v>0</v>
      </c>
      <c r="AX265" s="7">
        <v>-9927.7999999999993</v>
      </c>
      <c r="AY265" s="7">
        <v>-9927.7999999999993</v>
      </c>
      <c r="AZ265" s="7">
        <f t="shared" si="432"/>
        <v>0</v>
      </c>
      <c r="BA265" s="7">
        <v>-9927.7999999999993</v>
      </c>
      <c r="BB265" s="7">
        <v>-9927.7999999999993</v>
      </c>
      <c r="BC265" s="7">
        <f t="shared" si="433"/>
        <v>0</v>
      </c>
      <c r="BD265" s="7">
        <v>-9927.7999999999993</v>
      </c>
      <c r="BE265" s="7">
        <v>-9927.7999999999993</v>
      </c>
      <c r="BF265" s="7">
        <f t="shared" si="434"/>
        <v>0</v>
      </c>
      <c r="BG265" s="7">
        <v>-9927.7999999999993</v>
      </c>
      <c r="BH265" s="7">
        <v>-9927.7999999999993</v>
      </c>
      <c r="BI265" s="7">
        <f t="shared" si="435"/>
        <v>0</v>
      </c>
      <c r="BJ265" s="7">
        <v>-9927.7999999999993</v>
      </c>
      <c r="BK265" s="7">
        <v>-9927.7999999999993</v>
      </c>
      <c r="BL265" s="7">
        <f t="shared" si="436"/>
        <v>0</v>
      </c>
      <c r="BM265" s="7">
        <v>-9927.7999999999993</v>
      </c>
      <c r="BN265" s="7">
        <v>-9927.7999999999993</v>
      </c>
      <c r="BO265" s="7">
        <f t="shared" si="437"/>
        <v>0</v>
      </c>
      <c r="BP265" s="7">
        <v>-9927.7999999999993</v>
      </c>
      <c r="BQ265" s="7">
        <v>-9927.7999999999993</v>
      </c>
      <c r="BR265" s="7">
        <f t="shared" si="438"/>
        <v>0</v>
      </c>
      <c r="BS265" s="7">
        <v>-9927.7999999999993</v>
      </c>
      <c r="BT265" s="7">
        <v>-9927.7999999999993</v>
      </c>
      <c r="BU265" s="7">
        <f t="shared" si="439"/>
        <v>0</v>
      </c>
      <c r="BV265" s="7">
        <v>-9927.7999999999993</v>
      </c>
      <c r="BW265" s="7">
        <v>-9927.7999999999993</v>
      </c>
      <c r="BX265" s="7">
        <f t="shared" si="440"/>
        <v>0</v>
      </c>
      <c r="BY265" s="7">
        <v>-119133.59999999996</v>
      </c>
      <c r="BZ265" s="7">
        <v>-119133.59999999996</v>
      </c>
      <c r="CA265" s="7">
        <f t="shared" si="441"/>
        <v>0</v>
      </c>
    </row>
    <row r="266" spans="1:79" hidden="1" x14ac:dyDescent="0.25"/>
    <row r="267" spans="1:79" hidden="1" x14ac:dyDescent="0.25">
      <c r="A267" s="9" t="s">
        <v>60</v>
      </c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</row>
    <row r="268" spans="1:79" hidden="1" x14ac:dyDescent="0.25">
      <c r="A268" s="8" t="s">
        <v>147</v>
      </c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</row>
    <row r="269" spans="1:79" hidden="1" x14ac:dyDescent="0.25">
      <c r="A269" s="49" t="s">
        <v>148</v>
      </c>
      <c r="B269" s="7">
        <v>1.9966666666666667E-2</v>
      </c>
      <c r="C269" s="7">
        <v>3.3333333333333333E-2</v>
      </c>
      <c r="D269" s="7">
        <f t="shared" ref="D269:D274" si="442">B269 - C269</f>
        <v>-1.3366666666666666E-2</v>
      </c>
      <c r="E269" s="7">
        <v>1.9966666666666667E-2</v>
      </c>
      <c r="F269" s="7">
        <v>3.3333333333333333E-2</v>
      </c>
      <c r="G269" s="7">
        <f t="shared" ref="G269:G274" si="443">E269 - F269</f>
        <v>-1.3366666666666666E-2</v>
      </c>
      <c r="H269" s="7">
        <v>1.9966666666666667E-2</v>
      </c>
      <c r="I269" s="7">
        <v>3.3333333333333333E-2</v>
      </c>
      <c r="J269" s="7">
        <f t="shared" ref="J269:J274" si="444">H269 - I269</f>
        <v>-1.3366666666666666E-2</v>
      </c>
      <c r="K269" s="7">
        <v>1.9966666666666667E-2</v>
      </c>
      <c r="L269" s="7">
        <v>3.3333333333333333E-2</v>
      </c>
      <c r="M269" s="7">
        <f t="shared" ref="M269:M274" si="445">K269 - L269</f>
        <v>-1.3366666666666666E-2</v>
      </c>
      <c r="N269" s="7">
        <v>1.9966666666666667E-2</v>
      </c>
      <c r="O269" s="7">
        <v>3.3333333333333333E-2</v>
      </c>
      <c r="P269" s="7">
        <f t="shared" ref="P269:P274" si="446">N269 - O269</f>
        <v>-1.3366666666666666E-2</v>
      </c>
      <c r="Q269" s="7">
        <v>1.9966666666666667E-2</v>
      </c>
      <c r="R269" s="7">
        <v>3.3333333333333333E-2</v>
      </c>
      <c r="S269" s="7">
        <f t="shared" ref="S269:S274" si="447">Q269 - R269</f>
        <v>-1.3366666666666666E-2</v>
      </c>
      <c r="T269" s="7">
        <v>1.9966666666666667E-2</v>
      </c>
      <c r="U269" s="7">
        <v>3.3333333333333333E-2</v>
      </c>
      <c r="V269" s="7">
        <f t="shared" ref="V269:V274" si="448">T269 - U269</f>
        <v>-1.3366666666666666E-2</v>
      </c>
      <c r="W269" s="7">
        <v>1.9966666666666667E-2</v>
      </c>
      <c r="X269" s="7">
        <v>3.3333333333333333E-2</v>
      </c>
      <c r="Y269" s="7">
        <f t="shared" ref="Y269:Y274" si="449">W269 - X269</f>
        <v>-1.3366666666666666E-2</v>
      </c>
      <c r="Z269" s="7">
        <v>1.9966666666666667E-2</v>
      </c>
      <c r="AA269" s="7">
        <v>3.3333333333333333E-2</v>
      </c>
      <c r="AB269" s="7">
        <f t="shared" ref="AB269:AB274" si="450">Z269 - AA269</f>
        <v>-1.3366666666666666E-2</v>
      </c>
      <c r="AC269" s="7">
        <v>1.9966666666666667E-2</v>
      </c>
      <c r="AD269" s="7">
        <v>3.3333333333333333E-2</v>
      </c>
      <c r="AE269" s="7">
        <f t="shared" ref="AE269:AE274" si="451">AC269 - AD269</f>
        <v>-1.3366666666666666E-2</v>
      </c>
      <c r="AF269" s="7">
        <v>1.9966666666666667E-2</v>
      </c>
      <c r="AG269" s="7">
        <v>3.3333333333333333E-2</v>
      </c>
      <c r="AH269" s="7">
        <f t="shared" ref="AH269:AH274" si="452">AF269 - AG269</f>
        <v>-1.3366666666666666E-2</v>
      </c>
      <c r="AI269" s="7">
        <v>1.9966666666666667E-2</v>
      </c>
      <c r="AJ269" s="7">
        <v>3.3333333333333333E-2</v>
      </c>
      <c r="AK269" s="7">
        <f t="shared" ref="AK269:AK274" si="453">AI269 - AJ269</f>
        <v>-1.3366666666666666E-2</v>
      </c>
      <c r="AL269" s="7">
        <v>1.9966666666666667E-2</v>
      </c>
      <c r="AM269" s="7">
        <v>3.3333333333333333E-2</v>
      </c>
      <c r="AN269" s="7">
        <f t="shared" ref="AN269:AN274" si="454">AL269 - AM269</f>
        <v>-1.3366666666666666E-2</v>
      </c>
      <c r="AO269" s="7">
        <v>1.9966666666666667E-2</v>
      </c>
      <c r="AP269" s="7">
        <v>3.3333333333333333E-2</v>
      </c>
      <c r="AQ269" s="7">
        <f t="shared" ref="AQ269:AQ274" si="455">AO269 - AP269</f>
        <v>-1.3366666666666666E-2</v>
      </c>
      <c r="AR269" s="7">
        <v>1.9966666666666667E-2</v>
      </c>
      <c r="AS269" s="7">
        <v>3.3333333333333333E-2</v>
      </c>
      <c r="AT269" s="7">
        <f t="shared" ref="AT269:AT274" si="456">AR269 - AS269</f>
        <v>-1.3366666666666666E-2</v>
      </c>
      <c r="AU269" s="7">
        <v>1.9966666666666667E-2</v>
      </c>
      <c r="AV269" s="7">
        <v>3.3333333333333333E-2</v>
      </c>
      <c r="AW269" s="7">
        <f t="shared" ref="AW269:AW274" si="457">AU269 - AV269</f>
        <v>-1.3366666666666666E-2</v>
      </c>
      <c r="AX269" s="7">
        <v>1.9966666666666667E-2</v>
      </c>
      <c r="AY269" s="7">
        <v>3.3333333333333333E-2</v>
      </c>
      <c r="AZ269" s="7">
        <f t="shared" ref="AZ269:AZ274" si="458">AX269 - AY269</f>
        <v>-1.3366666666666666E-2</v>
      </c>
      <c r="BA269" s="7">
        <v>1.9966666666666667E-2</v>
      </c>
      <c r="BB269" s="7">
        <v>3.3333333333333333E-2</v>
      </c>
      <c r="BC269" s="7">
        <f t="shared" ref="BC269:BC274" si="459">BA269 - BB269</f>
        <v>-1.3366666666666666E-2</v>
      </c>
      <c r="BD269" s="7">
        <v>1.9966666666666667E-2</v>
      </c>
      <c r="BE269" s="7">
        <v>3.3333333333333333E-2</v>
      </c>
      <c r="BF269" s="7">
        <f t="shared" ref="BF269:BF274" si="460">BD269 - BE269</f>
        <v>-1.3366666666666666E-2</v>
      </c>
      <c r="BG269" s="7">
        <v>1.9966666666666667E-2</v>
      </c>
      <c r="BH269" s="7">
        <v>3.3333333333333333E-2</v>
      </c>
      <c r="BI269" s="7">
        <f t="shared" ref="BI269:BI274" si="461">BG269 - BH269</f>
        <v>-1.3366666666666666E-2</v>
      </c>
      <c r="BJ269" s="7">
        <v>1.9966666666666667E-2</v>
      </c>
      <c r="BK269" s="7">
        <v>3.3333333333333333E-2</v>
      </c>
      <c r="BL269" s="7">
        <f t="shared" ref="BL269:BL274" si="462">BJ269 - BK269</f>
        <v>-1.3366666666666666E-2</v>
      </c>
      <c r="BM269" s="7">
        <v>1.9966666666666667E-2</v>
      </c>
      <c r="BN269" s="7">
        <v>3.3333333333333333E-2</v>
      </c>
      <c r="BO269" s="7">
        <f t="shared" ref="BO269:BO274" si="463">BM269 - BN269</f>
        <v>-1.3366666666666666E-2</v>
      </c>
      <c r="BP269" s="7">
        <v>1.9966666666666667E-2</v>
      </c>
      <c r="BQ269" s="7">
        <v>3.3333333333333333E-2</v>
      </c>
      <c r="BR269" s="7">
        <f t="shared" ref="BR269:BR274" si="464">BP269 - BQ269</f>
        <v>-1.3366666666666666E-2</v>
      </c>
      <c r="BS269" s="7">
        <v>1.9966666666666667E-2</v>
      </c>
      <c r="BT269" s="7">
        <v>3.3333333333333333E-2</v>
      </c>
      <c r="BU269" s="7">
        <f t="shared" ref="BU269:BU274" si="465">BS269 - BT269</f>
        <v>-1.3366666666666666E-2</v>
      </c>
      <c r="BV269" s="7">
        <v>1.9966666666666667E-2</v>
      </c>
      <c r="BW269" s="7">
        <v>3.3333333333333333E-2</v>
      </c>
      <c r="BX269" s="7">
        <f t="shared" ref="BX269:BX274" si="466">BV269 - BW269</f>
        <v>-1.3366666666666666E-2</v>
      </c>
      <c r="BY269" s="7">
        <v>1.9966666666666667E-2</v>
      </c>
      <c r="BZ269" s="7">
        <v>3.3333333333333333E-2</v>
      </c>
      <c r="CA269" s="7">
        <f t="shared" ref="CA269:CA274" si="467">BY269 - BZ269</f>
        <v>-1.3366666666666666E-2</v>
      </c>
    </row>
    <row r="270" spans="1:79" s="52" customFormat="1" hidden="1" x14ac:dyDescent="0.25">
      <c r="A270" s="50" t="s">
        <v>29</v>
      </c>
      <c r="B270" s="51">
        <v>8725.1389838556679</v>
      </c>
      <c r="C270" s="51">
        <v>44066.35850432155</v>
      </c>
      <c r="D270" s="51">
        <f t="shared" si="442"/>
        <v>-35341.219520465878</v>
      </c>
      <c r="E270" s="51">
        <v>8741.7256486328224</v>
      </c>
      <c r="F270" s="51">
        <v>44150.129538549598</v>
      </c>
      <c r="G270" s="51">
        <f t="shared" si="443"/>
        <v>-35408.403889916779</v>
      </c>
      <c r="H270" s="51">
        <v>8753.7329166790405</v>
      </c>
      <c r="I270" s="51">
        <v>44210.772306459796</v>
      </c>
      <c r="J270" s="51">
        <f t="shared" si="444"/>
        <v>-35457.039389780752</v>
      </c>
      <c r="K270" s="51">
        <v>8762.4251093453022</v>
      </c>
      <c r="L270" s="51">
        <v>44254.672269420713</v>
      </c>
      <c r="M270" s="51">
        <f t="shared" si="445"/>
        <v>-35492.247160075407</v>
      </c>
      <c r="N270" s="51">
        <v>8768.7174826858991</v>
      </c>
      <c r="O270" s="51">
        <v>44286.45193275706</v>
      </c>
      <c r="P270" s="51">
        <f t="shared" si="446"/>
        <v>-35517.734450071162</v>
      </c>
      <c r="Q270" s="51">
        <v>8773.2726005690001</v>
      </c>
      <c r="R270" s="51">
        <v>44309.457578631314</v>
      </c>
      <c r="S270" s="51">
        <f t="shared" si="447"/>
        <v>-35536.184978062316</v>
      </c>
      <c r="T270" s="51">
        <v>8776.5701002254627</v>
      </c>
      <c r="U270" s="51">
        <v>44326.11161730031</v>
      </c>
      <c r="V270" s="51">
        <f t="shared" si="448"/>
        <v>-35549.541517074846</v>
      </c>
      <c r="W270" s="51">
        <v>8778.9571962926584</v>
      </c>
      <c r="X270" s="51">
        <v>44338.16765804372</v>
      </c>
      <c r="Y270" s="51">
        <f t="shared" si="449"/>
        <v>-35559.210461751063</v>
      </c>
      <c r="Z270" s="51">
        <v>8780.6852412441895</v>
      </c>
      <c r="AA270" s="51">
        <v>44346.895157798928</v>
      </c>
      <c r="AB270" s="51">
        <f t="shared" si="450"/>
        <v>-35566.209916554741</v>
      </c>
      <c r="AC270" s="51">
        <v>8781.9361918848226</v>
      </c>
      <c r="AD270" s="51">
        <v>44353.213090327379</v>
      </c>
      <c r="AE270" s="51">
        <f t="shared" si="451"/>
        <v>-35571.276898442557</v>
      </c>
      <c r="AF270" s="51">
        <v>8782.8417687356523</v>
      </c>
      <c r="AG270" s="51">
        <v>44357.786710786109</v>
      </c>
      <c r="AH270" s="51">
        <f t="shared" si="452"/>
        <v>-35574.944942050453</v>
      </c>
      <c r="AI270" s="51">
        <v>8783.497325722572</v>
      </c>
      <c r="AJ270" s="51">
        <v>44361.097604659444</v>
      </c>
      <c r="AK270" s="51">
        <f t="shared" si="453"/>
        <v>-35577.600278936872</v>
      </c>
      <c r="AL270" s="51">
        <v>105209.50056587311</v>
      </c>
      <c r="AM270" s="51">
        <v>531361.11396905594</v>
      </c>
      <c r="AN270" s="51">
        <f t="shared" si="454"/>
        <v>-426151.61340318283</v>
      </c>
      <c r="AO270" s="51">
        <v>8783.9718905954542</v>
      </c>
      <c r="AP270" s="51">
        <v>44363.494396946735</v>
      </c>
      <c r="AQ270" s="51">
        <f t="shared" si="455"/>
        <v>-35579.522506351277</v>
      </c>
      <c r="AR270" s="51">
        <v>8784.3154332974136</v>
      </c>
      <c r="AS270" s="51">
        <v>44365.229461098046</v>
      </c>
      <c r="AT270" s="51">
        <f t="shared" si="456"/>
        <v>-35580.914027800631</v>
      </c>
      <c r="AU270" s="51">
        <v>8784.5641276168062</v>
      </c>
      <c r="AV270" s="51">
        <v>44366.485493014174</v>
      </c>
      <c r="AW270" s="51">
        <f t="shared" si="457"/>
        <v>-35581.921365397371</v>
      </c>
      <c r="AX270" s="51">
        <v>8784.7441601546707</v>
      </c>
      <c r="AY270" s="51">
        <v>44367.394748255902</v>
      </c>
      <c r="AZ270" s="51">
        <f t="shared" si="458"/>
        <v>-35582.650588101227</v>
      </c>
      <c r="BA270" s="51">
        <v>8784.8744876779056</v>
      </c>
      <c r="BB270" s="51">
        <v>44368.052968070224</v>
      </c>
      <c r="BC270" s="51">
        <f t="shared" si="459"/>
        <v>-35583.178480392322</v>
      </c>
      <c r="BD270" s="51">
        <v>8784.9688331974139</v>
      </c>
      <c r="BE270" s="51">
        <v>44368.529460592996</v>
      </c>
      <c r="BF270" s="51">
        <f t="shared" si="460"/>
        <v>-35583.560627395578</v>
      </c>
      <c r="BG270" s="51">
        <v>8785.0371309508755</v>
      </c>
      <c r="BH270" s="51">
        <v>44368.874398741784</v>
      </c>
      <c r="BI270" s="51">
        <f t="shared" si="461"/>
        <v>-35583.837267790906</v>
      </c>
      <c r="BJ270" s="51">
        <v>8785.0865724415999</v>
      </c>
      <c r="BK270" s="51">
        <v>44369.1241032404</v>
      </c>
      <c r="BL270" s="51">
        <f t="shared" si="462"/>
        <v>-35584.0375307988</v>
      </c>
      <c r="BM270" s="51">
        <v>8785.1223636774939</v>
      </c>
      <c r="BN270" s="51">
        <v>44369.304867058047</v>
      </c>
      <c r="BO270" s="51">
        <f t="shared" si="463"/>
        <v>-35584.182503380551</v>
      </c>
      <c r="BP270" s="51">
        <v>8785.148273344621</v>
      </c>
      <c r="BQ270" s="51">
        <v>44369.435723962728</v>
      </c>
      <c r="BR270" s="51">
        <f t="shared" si="464"/>
        <v>-35584.287450618111</v>
      </c>
      <c r="BS270" s="51">
        <v>8785.1670296360353</v>
      </c>
      <c r="BT270" s="51">
        <v>44369.530452707244</v>
      </c>
      <c r="BU270" s="51">
        <f t="shared" si="465"/>
        <v>-35584.363423071205</v>
      </c>
      <c r="BV270" s="51">
        <v>8785.180607520535</v>
      </c>
      <c r="BW270" s="51">
        <v>44369.599027881486</v>
      </c>
      <c r="BX270" s="51">
        <f t="shared" si="466"/>
        <v>-35584.418420360947</v>
      </c>
      <c r="BY270" s="51">
        <v>105418.18091011084</v>
      </c>
      <c r="BZ270" s="51">
        <v>532415.05510156974</v>
      </c>
      <c r="CA270" s="51">
        <f t="shared" si="467"/>
        <v>-426996.87419145892</v>
      </c>
    </row>
    <row r="271" spans="1:79" hidden="1" x14ac:dyDescent="0.25">
      <c r="A271" s="49" t="s">
        <v>150</v>
      </c>
      <c r="B271" s="7">
        <v>5831.2317009034314</v>
      </c>
      <c r="C271" s="7">
        <v>5831.2317009034314</v>
      </c>
      <c r="D271" s="7">
        <f t="shared" si="442"/>
        <v>0</v>
      </c>
      <c r="E271" s="7">
        <v>4221.2924064630588</v>
      </c>
      <c r="F271" s="7">
        <v>4221.2924064630588</v>
      </c>
      <c r="G271" s="7">
        <f t="shared" si="443"/>
        <v>0</v>
      </c>
      <c r="H271" s="7">
        <v>3055.8397427599971</v>
      </c>
      <c r="I271" s="7">
        <v>3055.8397427599971</v>
      </c>
      <c r="J271" s="7">
        <f t="shared" si="444"/>
        <v>0</v>
      </c>
      <c r="K271" s="7">
        <v>2212.1558125502493</v>
      </c>
      <c r="L271" s="7">
        <v>2212.1558125502493</v>
      </c>
      <c r="M271" s="7">
        <f t="shared" si="445"/>
        <v>0</v>
      </c>
      <c r="N271" s="7">
        <v>1601.4037878111972</v>
      </c>
      <c r="O271" s="7">
        <v>1601.4037878111972</v>
      </c>
      <c r="P271" s="7">
        <f t="shared" si="446"/>
        <v>0</v>
      </c>
      <c r="Q271" s="7">
        <v>1159.2737170984408</v>
      </c>
      <c r="R271" s="7">
        <v>1159.2737170984408</v>
      </c>
      <c r="S271" s="7">
        <f t="shared" si="447"/>
        <v>0</v>
      </c>
      <c r="T271" s="7">
        <v>839.21092318140643</v>
      </c>
      <c r="U271" s="7">
        <v>839.21092318140643</v>
      </c>
      <c r="V271" s="7">
        <f t="shared" si="448"/>
        <v>0</v>
      </c>
      <c r="W271" s="7">
        <v>607.51396602842533</v>
      </c>
      <c r="X271" s="7">
        <v>607.51396602842533</v>
      </c>
      <c r="Y271" s="7">
        <f t="shared" si="449"/>
        <v>0</v>
      </c>
      <c r="Z271" s="7">
        <v>439.78600459637573</v>
      </c>
      <c r="AA271" s="7">
        <v>439.78600459637573</v>
      </c>
      <c r="AB271" s="7">
        <f t="shared" si="450"/>
        <v>0</v>
      </c>
      <c r="AC271" s="7">
        <v>318.3658988175323</v>
      </c>
      <c r="AD271" s="7">
        <v>318.3658988175323</v>
      </c>
      <c r="AE271" s="7">
        <f t="shared" si="451"/>
        <v>0</v>
      </c>
      <c r="AF271" s="7">
        <v>230.46855623092856</v>
      </c>
      <c r="AG271" s="7">
        <v>230.46855623092856</v>
      </c>
      <c r="AH271" s="7">
        <f t="shared" si="452"/>
        <v>0</v>
      </c>
      <c r="AI271" s="7">
        <v>166.83870856913398</v>
      </c>
      <c r="AJ271" s="7">
        <v>166.83870856913398</v>
      </c>
      <c r="AK271" s="7">
        <f t="shared" si="453"/>
        <v>0</v>
      </c>
      <c r="AL271" s="7">
        <v>20683.38122501018</v>
      </c>
      <c r="AM271" s="7">
        <v>20683.38122501018</v>
      </c>
      <c r="AN271" s="7">
        <f t="shared" si="454"/>
        <v>0</v>
      </c>
      <c r="AO271" s="7">
        <v>120.77636590531557</v>
      </c>
      <c r="AP271" s="7">
        <v>120.77636590531557</v>
      </c>
      <c r="AQ271" s="7">
        <f t="shared" si="455"/>
        <v>0</v>
      </c>
      <c r="AR271" s="7">
        <v>87.431332251353396</v>
      </c>
      <c r="AS271" s="7">
        <v>87.431332251353396</v>
      </c>
      <c r="AT271" s="7">
        <f t="shared" si="456"/>
        <v>0</v>
      </c>
      <c r="AU271" s="7">
        <v>63.292497683192103</v>
      </c>
      <c r="AV271" s="7">
        <v>63.292497683192103</v>
      </c>
      <c r="AW271" s="7">
        <f t="shared" si="457"/>
        <v>0</v>
      </c>
      <c r="AX271" s="7">
        <v>45.818131324595797</v>
      </c>
      <c r="AY271" s="7">
        <v>45.818131324595797</v>
      </c>
      <c r="AZ271" s="7">
        <f t="shared" si="458"/>
        <v>0</v>
      </c>
      <c r="BA271" s="7">
        <v>33.168246394475837</v>
      </c>
      <c r="BB271" s="7">
        <v>33.168246394475837</v>
      </c>
      <c r="BC271" s="7">
        <f t="shared" si="459"/>
        <v>0</v>
      </c>
      <c r="BD271" s="7">
        <v>24.010856337436291</v>
      </c>
      <c r="BE271" s="7">
        <v>24.010856337436291</v>
      </c>
      <c r="BF271" s="7">
        <f t="shared" si="460"/>
        <v>0</v>
      </c>
      <c r="BG271" s="7">
        <v>17.38172151763272</v>
      </c>
      <c r="BH271" s="7">
        <v>17.38172151763272</v>
      </c>
      <c r="BI271" s="7">
        <f t="shared" si="461"/>
        <v>0</v>
      </c>
      <c r="BJ271" s="7">
        <v>12.582818316458054</v>
      </c>
      <c r="BK271" s="7">
        <v>12.582818316458054</v>
      </c>
      <c r="BL271" s="7">
        <f t="shared" si="462"/>
        <v>0</v>
      </c>
      <c r="BM271" s="7">
        <v>9.1088398018791565</v>
      </c>
      <c r="BN271" s="7">
        <v>9.1088398018791565</v>
      </c>
      <c r="BO271" s="7">
        <f t="shared" si="463"/>
        <v>0</v>
      </c>
      <c r="BP271" s="7">
        <v>6.5939887590821913</v>
      </c>
      <c r="BQ271" s="7">
        <v>6.5939887590821913</v>
      </c>
      <c r="BR271" s="7">
        <f t="shared" si="464"/>
        <v>0</v>
      </c>
      <c r="BS271" s="7">
        <v>4.7734605834139519</v>
      </c>
      <c r="BT271" s="7">
        <v>4.7734605834139519</v>
      </c>
      <c r="BU271" s="7">
        <f t="shared" si="465"/>
        <v>0</v>
      </c>
      <c r="BV271" s="7">
        <v>3.4555603253072884</v>
      </c>
      <c r="BW271" s="7">
        <v>3.4555603253072884</v>
      </c>
      <c r="BX271" s="7">
        <f t="shared" si="466"/>
        <v>0</v>
      </c>
      <c r="BY271" s="7">
        <v>428.39381920014233</v>
      </c>
      <c r="BZ271" s="7">
        <v>428.39381920014233</v>
      </c>
      <c r="CA271" s="7">
        <f t="shared" si="467"/>
        <v>0</v>
      </c>
    </row>
    <row r="272" spans="1:79" hidden="1" x14ac:dyDescent="0.25">
      <c r="A272" s="49" t="s">
        <v>151</v>
      </c>
      <c r="B272" s="7">
        <v>2646897.1261097444</v>
      </c>
      <c r="C272" s="7">
        <v>2646897.1261097444</v>
      </c>
      <c r="D272" s="7">
        <f t="shared" si="442"/>
        <v>0</v>
      </c>
      <c r="E272" s="7">
        <v>2651118.4185162075</v>
      </c>
      <c r="F272" s="7">
        <v>2651118.4185162075</v>
      </c>
      <c r="G272" s="7">
        <f t="shared" si="443"/>
        <v>0</v>
      </c>
      <c r="H272" s="7">
        <v>2654174.2582589677</v>
      </c>
      <c r="I272" s="7">
        <v>2654174.2582589677</v>
      </c>
      <c r="J272" s="7">
        <f t="shared" si="444"/>
        <v>0</v>
      </c>
      <c r="K272" s="7">
        <v>2656386.414071518</v>
      </c>
      <c r="L272" s="7">
        <v>2656386.414071518</v>
      </c>
      <c r="M272" s="7">
        <f t="shared" si="445"/>
        <v>0</v>
      </c>
      <c r="N272" s="7">
        <v>2657987.8178593293</v>
      </c>
      <c r="O272" s="7">
        <v>2657987.8178593293</v>
      </c>
      <c r="P272" s="7">
        <f t="shared" si="446"/>
        <v>0</v>
      </c>
      <c r="Q272" s="7">
        <v>2659147.0915764277</v>
      </c>
      <c r="R272" s="7">
        <v>2659147.0915764277</v>
      </c>
      <c r="S272" s="7">
        <f t="shared" si="447"/>
        <v>0</v>
      </c>
      <c r="T272" s="7">
        <v>2659986.3024996091</v>
      </c>
      <c r="U272" s="7">
        <v>2659986.3024996091</v>
      </c>
      <c r="V272" s="7">
        <f t="shared" si="448"/>
        <v>0</v>
      </c>
      <c r="W272" s="7">
        <v>2660593.8164656376</v>
      </c>
      <c r="X272" s="7">
        <v>2660593.8164656376</v>
      </c>
      <c r="Y272" s="7">
        <f t="shared" si="449"/>
        <v>0</v>
      </c>
      <c r="Z272" s="7">
        <v>2661033.602470234</v>
      </c>
      <c r="AA272" s="7">
        <v>2661033.602470234</v>
      </c>
      <c r="AB272" s="7">
        <f t="shared" si="450"/>
        <v>0</v>
      </c>
      <c r="AC272" s="7">
        <v>2661351.9683690513</v>
      </c>
      <c r="AD272" s="7">
        <v>2661351.9683690513</v>
      </c>
      <c r="AE272" s="7">
        <f t="shared" si="451"/>
        <v>0</v>
      </c>
      <c r="AF272" s="7">
        <v>2661582.4369252822</v>
      </c>
      <c r="AG272" s="7">
        <v>2661582.4369252822</v>
      </c>
      <c r="AH272" s="7">
        <f t="shared" si="452"/>
        <v>0</v>
      </c>
      <c r="AI272" s="7">
        <v>2661749.2756338515</v>
      </c>
      <c r="AJ272" s="7">
        <v>2661749.2756338515</v>
      </c>
      <c r="AK272" s="7">
        <f t="shared" si="453"/>
        <v>0</v>
      </c>
      <c r="AL272" s="7">
        <v>2661749.2756338515</v>
      </c>
      <c r="AM272" s="7">
        <v>2661749.2756338515</v>
      </c>
      <c r="AN272" s="7">
        <f t="shared" si="454"/>
        <v>0</v>
      </c>
      <c r="AO272" s="7">
        <v>2661870.0519997571</v>
      </c>
      <c r="AP272" s="7">
        <v>2661870.0519997571</v>
      </c>
      <c r="AQ272" s="7">
        <f t="shared" si="455"/>
        <v>0</v>
      </c>
      <c r="AR272" s="7">
        <v>2661957.4833320086</v>
      </c>
      <c r="AS272" s="7">
        <v>2661957.4833320086</v>
      </c>
      <c r="AT272" s="7">
        <f t="shared" si="456"/>
        <v>0</v>
      </c>
      <c r="AU272" s="7">
        <v>2662020.7758296919</v>
      </c>
      <c r="AV272" s="7">
        <v>2662020.7758296919</v>
      </c>
      <c r="AW272" s="7">
        <f t="shared" si="457"/>
        <v>0</v>
      </c>
      <c r="AX272" s="7">
        <v>2662066.5939610163</v>
      </c>
      <c r="AY272" s="7">
        <v>2662066.5939610163</v>
      </c>
      <c r="AZ272" s="7">
        <f t="shared" si="458"/>
        <v>0</v>
      </c>
      <c r="BA272" s="7">
        <v>2662099.7622074108</v>
      </c>
      <c r="BB272" s="7">
        <v>2662099.7622074108</v>
      </c>
      <c r="BC272" s="7">
        <f t="shared" si="459"/>
        <v>0</v>
      </c>
      <c r="BD272" s="7">
        <v>2662123.7730637481</v>
      </c>
      <c r="BE272" s="7">
        <v>2662123.7730637481</v>
      </c>
      <c r="BF272" s="7">
        <f t="shared" si="460"/>
        <v>0</v>
      </c>
      <c r="BG272" s="7">
        <v>2662141.1547852657</v>
      </c>
      <c r="BH272" s="7">
        <v>2662141.1547852657</v>
      </c>
      <c r="BI272" s="7">
        <f t="shared" si="461"/>
        <v>0</v>
      </c>
      <c r="BJ272" s="7">
        <v>2662153.737603582</v>
      </c>
      <c r="BK272" s="7">
        <v>2662153.737603582</v>
      </c>
      <c r="BL272" s="7">
        <f t="shared" si="462"/>
        <v>0</v>
      </c>
      <c r="BM272" s="7">
        <v>2662162.846443384</v>
      </c>
      <c r="BN272" s="7">
        <v>2662162.846443384</v>
      </c>
      <c r="BO272" s="7">
        <f t="shared" si="463"/>
        <v>0</v>
      </c>
      <c r="BP272" s="7">
        <v>2662169.4404321429</v>
      </c>
      <c r="BQ272" s="7">
        <v>2662169.4404321429</v>
      </c>
      <c r="BR272" s="7">
        <f t="shared" si="464"/>
        <v>0</v>
      </c>
      <c r="BS272" s="7">
        <v>2662174.2138927262</v>
      </c>
      <c r="BT272" s="7">
        <v>2662174.2138927262</v>
      </c>
      <c r="BU272" s="7">
        <f t="shared" si="465"/>
        <v>0</v>
      </c>
      <c r="BV272" s="7">
        <v>2662177.6694530514</v>
      </c>
      <c r="BW272" s="7">
        <v>2662177.6694530514</v>
      </c>
      <c r="BX272" s="7">
        <f t="shared" si="466"/>
        <v>0</v>
      </c>
      <c r="BY272" s="7">
        <v>2662177.6694530514</v>
      </c>
      <c r="BZ272" s="7">
        <v>2662177.6694530514</v>
      </c>
      <c r="CA272" s="7">
        <f t="shared" si="467"/>
        <v>0</v>
      </c>
    </row>
    <row r="273" spans="1:79" hidden="1" x14ac:dyDescent="0.25">
      <c r="A273" s="49" t="s">
        <v>152</v>
      </c>
      <c r="B273" s="7">
        <v>535800.20227185916</v>
      </c>
      <c r="C273" s="7">
        <v>571141.42179232498</v>
      </c>
      <c r="D273" s="7">
        <f t="shared" si="442"/>
        <v>-35341.21952046582</v>
      </c>
      <c r="E273" s="7">
        <v>544541.92792049202</v>
      </c>
      <c r="F273" s="7">
        <v>615291.55133087456</v>
      </c>
      <c r="G273" s="7">
        <f t="shared" si="443"/>
        <v>-70749.623410382541</v>
      </c>
      <c r="H273" s="7">
        <v>553295.66083717102</v>
      </c>
      <c r="I273" s="7">
        <v>659502.3236373344</v>
      </c>
      <c r="J273" s="7">
        <f t="shared" si="444"/>
        <v>-106206.66280016338</v>
      </c>
      <c r="K273" s="7">
        <v>562058.08594651637</v>
      </c>
      <c r="L273" s="7">
        <v>703756.9959067551</v>
      </c>
      <c r="M273" s="7">
        <f t="shared" si="445"/>
        <v>-141698.90996023873</v>
      </c>
      <c r="N273" s="7">
        <v>570826.80342920229</v>
      </c>
      <c r="O273" s="7">
        <v>748043.44783951214</v>
      </c>
      <c r="P273" s="7">
        <f t="shared" si="446"/>
        <v>-177216.64441030985</v>
      </c>
      <c r="Q273" s="7">
        <v>579600.07602977124</v>
      </c>
      <c r="R273" s="7">
        <v>792352.90541814349</v>
      </c>
      <c r="S273" s="7">
        <f t="shared" si="447"/>
        <v>-212752.82938837225</v>
      </c>
      <c r="T273" s="7">
        <v>588376.64612999675</v>
      </c>
      <c r="U273" s="7">
        <v>836679.0170354438</v>
      </c>
      <c r="V273" s="7">
        <f t="shared" si="448"/>
        <v>-248302.37090544705</v>
      </c>
      <c r="W273" s="7">
        <v>597155.60332628945</v>
      </c>
      <c r="X273" s="7">
        <v>881017.18469348748</v>
      </c>
      <c r="Y273" s="7">
        <f t="shared" si="449"/>
        <v>-283861.58136719803</v>
      </c>
      <c r="Z273" s="7">
        <v>605936.2885675336</v>
      </c>
      <c r="AA273" s="7">
        <v>925364.07985128637</v>
      </c>
      <c r="AB273" s="7">
        <f t="shared" si="450"/>
        <v>-319427.79128375277</v>
      </c>
      <c r="AC273" s="7">
        <v>614718.2247594184</v>
      </c>
      <c r="AD273" s="7">
        <v>969717.2929416137</v>
      </c>
      <c r="AE273" s="7">
        <f t="shared" si="451"/>
        <v>-354999.0681821953</v>
      </c>
      <c r="AF273" s="7">
        <v>623501.06652815407</v>
      </c>
      <c r="AG273" s="7">
        <v>1014075.0796523999</v>
      </c>
      <c r="AH273" s="7">
        <f t="shared" si="452"/>
        <v>-390574.0131242458</v>
      </c>
      <c r="AI273" s="7">
        <v>632284.56385387667</v>
      </c>
      <c r="AJ273" s="7">
        <v>1058436.1772570591</v>
      </c>
      <c r="AK273" s="7">
        <f t="shared" si="453"/>
        <v>-426151.61340318248</v>
      </c>
      <c r="AL273" s="7">
        <v>632284.56385387667</v>
      </c>
      <c r="AM273" s="7">
        <v>1058436.1772570591</v>
      </c>
      <c r="AN273" s="7">
        <f t="shared" si="454"/>
        <v>-426151.61340318248</v>
      </c>
      <c r="AO273" s="7">
        <v>641068.53574447217</v>
      </c>
      <c r="AP273" s="7">
        <v>1102799.6716540058</v>
      </c>
      <c r="AQ273" s="7">
        <f t="shared" si="455"/>
        <v>-461731.13590953359</v>
      </c>
      <c r="AR273" s="7">
        <v>649852.8511777696</v>
      </c>
      <c r="AS273" s="7">
        <v>1147164.9011151039</v>
      </c>
      <c r="AT273" s="7">
        <f t="shared" si="456"/>
        <v>-497312.04993733426</v>
      </c>
      <c r="AU273" s="7">
        <v>658637.41530538641</v>
      </c>
      <c r="AV273" s="7">
        <v>1191531.386608118</v>
      </c>
      <c r="AW273" s="7">
        <f t="shared" si="457"/>
        <v>-532893.97130273154</v>
      </c>
      <c r="AX273" s="7">
        <v>667422.15946554113</v>
      </c>
      <c r="AY273" s="7">
        <v>1235898.7813563738</v>
      </c>
      <c r="AZ273" s="7">
        <f t="shared" si="458"/>
        <v>-568476.62189083267</v>
      </c>
      <c r="BA273" s="7">
        <v>676207.03395321907</v>
      </c>
      <c r="BB273" s="7">
        <v>1280266.8343244439</v>
      </c>
      <c r="BC273" s="7">
        <f t="shared" si="459"/>
        <v>-604059.80037122488</v>
      </c>
      <c r="BD273" s="7">
        <v>684992.00278641644</v>
      </c>
      <c r="BE273" s="7">
        <v>1324635.3637850368</v>
      </c>
      <c r="BF273" s="7">
        <f t="shared" si="460"/>
        <v>-639643.3609986204</v>
      </c>
      <c r="BG273" s="7">
        <v>693777.03991736728</v>
      </c>
      <c r="BH273" s="7">
        <v>1369004.2381837787</v>
      </c>
      <c r="BI273" s="7">
        <f t="shared" si="461"/>
        <v>-675227.19826641143</v>
      </c>
      <c r="BJ273" s="7">
        <v>702562.1264898089</v>
      </c>
      <c r="BK273" s="7">
        <v>1413373.3622870191</v>
      </c>
      <c r="BL273" s="7">
        <f t="shared" si="462"/>
        <v>-710811.23579721025</v>
      </c>
      <c r="BM273" s="7">
        <v>711347.24885348638</v>
      </c>
      <c r="BN273" s="7">
        <v>1457742.6671540772</v>
      </c>
      <c r="BO273" s="7">
        <f t="shared" si="463"/>
        <v>-746395.41830059083</v>
      </c>
      <c r="BP273" s="7">
        <v>720132.397126831</v>
      </c>
      <c r="BQ273" s="7">
        <v>1502112.1028780399</v>
      </c>
      <c r="BR273" s="7">
        <f t="shared" si="464"/>
        <v>-781979.70575120894</v>
      </c>
      <c r="BS273" s="7">
        <v>728917.56415646698</v>
      </c>
      <c r="BT273" s="7">
        <v>1546481.6333307473</v>
      </c>
      <c r="BU273" s="7">
        <f t="shared" si="465"/>
        <v>-817564.06917428027</v>
      </c>
      <c r="BV273" s="7">
        <v>737702.74476398749</v>
      </c>
      <c r="BW273" s="7">
        <v>1590851.2323586287</v>
      </c>
      <c r="BX273" s="7">
        <f t="shared" si="466"/>
        <v>-853148.48759464116</v>
      </c>
      <c r="BY273" s="7">
        <v>737702.74476398749</v>
      </c>
      <c r="BZ273" s="7">
        <v>1590851.2323586287</v>
      </c>
      <c r="CA273" s="7">
        <f t="shared" si="467"/>
        <v>-853148.48759464116</v>
      </c>
    </row>
    <row r="274" spans="1:79" hidden="1" x14ac:dyDescent="0.25">
      <c r="A274" s="49" t="s">
        <v>153</v>
      </c>
      <c r="B274" s="7">
        <v>0</v>
      </c>
      <c r="C274" s="7">
        <v>0</v>
      </c>
      <c r="D274" s="7">
        <f t="shared" si="442"/>
        <v>0</v>
      </c>
      <c r="E274" s="7">
        <v>0</v>
      </c>
      <c r="F274" s="7">
        <v>0</v>
      </c>
      <c r="G274" s="7">
        <f t="shared" si="443"/>
        <v>0</v>
      </c>
      <c r="H274" s="7">
        <v>0</v>
      </c>
      <c r="I274" s="7">
        <v>0</v>
      </c>
      <c r="J274" s="7">
        <f t="shared" si="444"/>
        <v>0</v>
      </c>
      <c r="K274" s="7">
        <v>0</v>
      </c>
      <c r="L274" s="7">
        <v>0</v>
      </c>
      <c r="M274" s="7">
        <f t="shared" si="445"/>
        <v>0</v>
      </c>
      <c r="N274" s="7">
        <v>0</v>
      </c>
      <c r="O274" s="7">
        <v>0</v>
      </c>
      <c r="P274" s="7">
        <f t="shared" si="446"/>
        <v>0</v>
      </c>
      <c r="Q274" s="7">
        <v>0</v>
      </c>
      <c r="R274" s="7">
        <v>0</v>
      </c>
      <c r="S274" s="7">
        <f t="shared" si="447"/>
        <v>0</v>
      </c>
      <c r="T274" s="7">
        <v>0</v>
      </c>
      <c r="U274" s="7">
        <v>0</v>
      </c>
      <c r="V274" s="7">
        <f t="shared" si="448"/>
        <v>0</v>
      </c>
      <c r="W274" s="7">
        <v>0</v>
      </c>
      <c r="X274" s="7">
        <v>0</v>
      </c>
      <c r="Y274" s="7">
        <f t="shared" si="449"/>
        <v>0</v>
      </c>
      <c r="Z274" s="7">
        <v>0</v>
      </c>
      <c r="AA274" s="7">
        <v>0</v>
      </c>
      <c r="AB274" s="7">
        <f t="shared" si="450"/>
        <v>0</v>
      </c>
      <c r="AC274" s="7">
        <v>0</v>
      </c>
      <c r="AD274" s="7">
        <v>0</v>
      </c>
      <c r="AE274" s="7">
        <f t="shared" si="451"/>
        <v>0</v>
      </c>
      <c r="AF274" s="7">
        <v>0</v>
      </c>
      <c r="AG274" s="7">
        <v>0</v>
      </c>
      <c r="AH274" s="7">
        <f t="shared" si="452"/>
        <v>0</v>
      </c>
      <c r="AI274" s="7">
        <v>0</v>
      </c>
      <c r="AJ274" s="7">
        <v>0</v>
      </c>
      <c r="AK274" s="7">
        <f t="shared" si="453"/>
        <v>0</v>
      </c>
      <c r="AL274" s="7">
        <v>0</v>
      </c>
      <c r="AM274" s="7">
        <v>0</v>
      </c>
      <c r="AN274" s="7">
        <f t="shared" si="454"/>
        <v>0</v>
      </c>
      <c r="AO274" s="7">
        <v>0</v>
      </c>
      <c r="AP274" s="7">
        <v>0</v>
      </c>
      <c r="AQ274" s="7">
        <f t="shared" si="455"/>
        <v>0</v>
      </c>
      <c r="AR274" s="7">
        <v>0</v>
      </c>
      <c r="AS274" s="7">
        <v>0</v>
      </c>
      <c r="AT274" s="7">
        <f t="shared" si="456"/>
        <v>0</v>
      </c>
      <c r="AU274" s="7">
        <v>0</v>
      </c>
      <c r="AV274" s="7">
        <v>0</v>
      </c>
      <c r="AW274" s="7">
        <f t="shared" si="457"/>
        <v>0</v>
      </c>
      <c r="AX274" s="7">
        <v>0</v>
      </c>
      <c r="AY274" s="7">
        <v>0</v>
      </c>
      <c r="AZ274" s="7">
        <f t="shared" si="458"/>
        <v>0</v>
      </c>
      <c r="BA274" s="7">
        <v>0</v>
      </c>
      <c r="BB274" s="7">
        <v>0</v>
      </c>
      <c r="BC274" s="7">
        <f t="shared" si="459"/>
        <v>0</v>
      </c>
      <c r="BD274" s="7">
        <v>0</v>
      </c>
      <c r="BE274" s="7">
        <v>0</v>
      </c>
      <c r="BF274" s="7">
        <f t="shared" si="460"/>
        <v>0</v>
      </c>
      <c r="BG274" s="7">
        <v>0</v>
      </c>
      <c r="BH274" s="7">
        <v>0</v>
      </c>
      <c r="BI274" s="7">
        <f t="shared" si="461"/>
        <v>0</v>
      </c>
      <c r="BJ274" s="7">
        <v>0</v>
      </c>
      <c r="BK274" s="7">
        <v>0</v>
      </c>
      <c r="BL274" s="7">
        <f t="shared" si="462"/>
        <v>0</v>
      </c>
      <c r="BM274" s="7">
        <v>0</v>
      </c>
      <c r="BN274" s="7">
        <v>0</v>
      </c>
      <c r="BO274" s="7">
        <f t="shared" si="463"/>
        <v>0</v>
      </c>
      <c r="BP274" s="7">
        <v>0</v>
      </c>
      <c r="BQ274" s="7">
        <v>0</v>
      </c>
      <c r="BR274" s="7">
        <f t="shared" si="464"/>
        <v>0</v>
      </c>
      <c r="BS274" s="7">
        <v>0</v>
      </c>
      <c r="BT274" s="7">
        <v>0</v>
      </c>
      <c r="BU274" s="7">
        <f t="shared" si="465"/>
        <v>0</v>
      </c>
      <c r="BV274" s="7">
        <v>0</v>
      </c>
      <c r="BW274" s="7">
        <v>0</v>
      </c>
      <c r="BX274" s="7">
        <f t="shared" si="466"/>
        <v>0</v>
      </c>
      <c r="BY274" s="7">
        <v>0</v>
      </c>
      <c r="BZ274" s="7">
        <v>0</v>
      </c>
      <c r="CA274" s="7">
        <f t="shared" si="467"/>
        <v>0</v>
      </c>
    </row>
    <row r="275" spans="1:79" hidden="1" x14ac:dyDescent="0.25"/>
    <row r="276" spans="1:79" hidden="1" x14ac:dyDescent="0.25">
      <c r="A276" s="9" t="s">
        <v>59</v>
      </c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</row>
    <row r="277" spans="1:79" hidden="1" x14ac:dyDescent="0.25">
      <c r="A277" s="8" t="s">
        <v>147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</row>
    <row r="278" spans="1:79" hidden="1" x14ac:dyDescent="0.25">
      <c r="A278" s="49" t="s">
        <v>148</v>
      </c>
      <c r="B278" s="7">
        <v>6.6000000000000008E-3</v>
      </c>
      <c r="C278" s="7">
        <v>2.75E-2</v>
      </c>
      <c r="D278" s="7">
        <f>B278 - C278</f>
        <v>-2.0899999999999998E-2</v>
      </c>
      <c r="E278" s="7">
        <v>6.6000000000000008E-3</v>
      </c>
      <c r="F278" s="7">
        <v>2.75E-2</v>
      </c>
      <c r="G278" s="7">
        <f>E278 - F278</f>
        <v>-2.0899999999999998E-2</v>
      </c>
      <c r="H278" s="7">
        <v>6.6000000000000008E-3</v>
      </c>
      <c r="I278" s="7">
        <v>2.75E-2</v>
      </c>
      <c r="J278" s="7">
        <f>H278 - I278</f>
        <v>-2.0899999999999998E-2</v>
      </c>
      <c r="K278" s="7">
        <v>6.6000000000000008E-3</v>
      </c>
      <c r="L278" s="7">
        <v>2.75E-2</v>
      </c>
      <c r="M278" s="7">
        <f>K278 - L278</f>
        <v>-2.0899999999999998E-2</v>
      </c>
      <c r="N278" s="7">
        <v>6.6000000000000008E-3</v>
      </c>
      <c r="O278" s="7">
        <v>2.75E-2</v>
      </c>
      <c r="P278" s="7">
        <f>N278 - O278</f>
        <v>-2.0899999999999998E-2</v>
      </c>
      <c r="Q278" s="7">
        <v>6.6000000000000008E-3</v>
      </c>
      <c r="R278" s="7">
        <v>2.75E-2</v>
      </c>
      <c r="S278" s="7">
        <f>Q278 - R278</f>
        <v>-2.0899999999999998E-2</v>
      </c>
      <c r="T278" s="7">
        <v>6.6000000000000008E-3</v>
      </c>
      <c r="U278" s="7">
        <v>2.75E-2</v>
      </c>
      <c r="V278" s="7">
        <f>T278 - U278</f>
        <v>-2.0899999999999998E-2</v>
      </c>
      <c r="W278" s="7">
        <v>6.6000000000000008E-3</v>
      </c>
      <c r="X278" s="7">
        <v>2.75E-2</v>
      </c>
      <c r="Y278" s="7">
        <f>W278 - X278</f>
        <v>-2.0899999999999998E-2</v>
      </c>
      <c r="Z278" s="7">
        <v>6.6000000000000008E-3</v>
      </c>
      <c r="AA278" s="7">
        <v>2.75E-2</v>
      </c>
      <c r="AB278" s="7">
        <f>Z278 - AA278</f>
        <v>-2.0899999999999998E-2</v>
      </c>
      <c r="AC278" s="7">
        <v>6.6000000000000008E-3</v>
      </c>
      <c r="AD278" s="7">
        <v>2.75E-2</v>
      </c>
      <c r="AE278" s="7">
        <f>AC278 - AD278</f>
        <v>-2.0899999999999998E-2</v>
      </c>
      <c r="AF278" s="7">
        <v>6.6000000000000008E-3</v>
      </c>
      <c r="AG278" s="7">
        <v>2.75E-2</v>
      </c>
      <c r="AH278" s="7">
        <f>AF278 - AG278</f>
        <v>-2.0899999999999998E-2</v>
      </c>
      <c r="AI278" s="7">
        <v>6.6000000000000008E-3</v>
      </c>
      <c r="AJ278" s="7">
        <v>2.75E-2</v>
      </c>
      <c r="AK278" s="7">
        <f>AI278 - AJ278</f>
        <v>-2.0899999999999998E-2</v>
      </c>
      <c r="AL278" s="7">
        <v>6.6000000000000008E-3</v>
      </c>
      <c r="AM278" s="7">
        <v>2.75E-2</v>
      </c>
      <c r="AN278" s="7">
        <f>AL278 - AM278</f>
        <v>-2.0899999999999998E-2</v>
      </c>
      <c r="AO278" s="7">
        <v>6.6000000000000008E-3</v>
      </c>
      <c r="AP278" s="7">
        <v>2.75E-2</v>
      </c>
      <c r="AQ278" s="7">
        <f>AO278 - AP278</f>
        <v>-2.0899999999999998E-2</v>
      </c>
      <c r="AR278" s="7">
        <v>6.6000000000000008E-3</v>
      </c>
      <c r="AS278" s="7">
        <v>2.75E-2</v>
      </c>
      <c r="AT278" s="7">
        <f>AR278 - AS278</f>
        <v>-2.0899999999999998E-2</v>
      </c>
      <c r="AU278" s="7">
        <v>6.6000000000000008E-3</v>
      </c>
      <c r="AV278" s="7">
        <v>2.75E-2</v>
      </c>
      <c r="AW278" s="7">
        <f>AU278 - AV278</f>
        <v>-2.0899999999999998E-2</v>
      </c>
      <c r="AX278" s="7">
        <v>6.6000000000000008E-3</v>
      </c>
      <c r="AY278" s="7">
        <v>2.75E-2</v>
      </c>
      <c r="AZ278" s="7">
        <f>AX278 - AY278</f>
        <v>-2.0899999999999998E-2</v>
      </c>
      <c r="BA278" s="7">
        <v>6.6000000000000008E-3</v>
      </c>
      <c r="BB278" s="7">
        <v>2.75E-2</v>
      </c>
      <c r="BC278" s="7">
        <f>BA278 - BB278</f>
        <v>-2.0899999999999998E-2</v>
      </c>
      <c r="BD278" s="7">
        <v>6.6000000000000008E-3</v>
      </c>
      <c r="BE278" s="7">
        <v>2.75E-2</v>
      </c>
      <c r="BF278" s="7">
        <f>BD278 - BE278</f>
        <v>-2.0899999999999998E-2</v>
      </c>
      <c r="BG278" s="7">
        <v>6.6000000000000008E-3</v>
      </c>
      <c r="BH278" s="7">
        <v>2.75E-2</v>
      </c>
      <c r="BI278" s="7">
        <f>BG278 - BH278</f>
        <v>-2.0899999999999998E-2</v>
      </c>
      <c r="BJ278" s="7">
        <v>6.6000000000000008E-3</v>
      </c>
      <c r="BK278" s="7">
        <v>2.75E-2</v>
      </c>
      <c r="BL278" s="7">
        <f>BJ278 - BK278</f>
        <v>-2.0899999999999998E-2</v>
      </c>
      <c r="BM278" s="7">
        <v>6.6000000000000008E-3</v>
      </c>
      <c r="BN278" s="7">
        <v>2.75E-2</v>
      </c>
      <c r="BO278" s="7">
        <f>BM278 - BN278</f>
        <v>-2.0899999999999998E-2</v>
      </c>
      <c r="BP278" s="7">
        <v>6.6000000000000008E-3</v>
      </c>
      <c r="BQ278" s="7">
        <v>2.75E-2</v>
      </c>
      <c r="BR278" s="7">
        <f>BP278 - BQ278</f>
        <v>-2.0899999999999998E-2</v>
      </c>
      <c r="BS278" s="7">
        <v>6.6000000000000008E-3</v>
      </c>
      <c r="BT278" s="7">
        <v>2.75E-2</v>
      </c>
      <c r="BU278" s="7">
        <f>BS278 - BT278</f>
        <v>-2.0899999999999998E-2</v>
      </c>
      <c r="BV278" s="7">
        <v>6.6000000000000008E-3</v>
      </c>
      <c r="BW278" s="7">
        <v>2.75E-2</v>
      </c>
      <c r="BX278" s="7">
        <f>BV278 - BW278</f>
        <v>-2.0899999999999998E-2</v>
      </c>
      <c r="BY278" s="7">
        <v>6.6000000000000008E-3</v>
      </c>
      <c r="BZ278" s="7">
        <v>2.75E-2</v>
      </c>
      <c r="CA278" s="7">
        <f>BY278 - BZ278</f>
        <v>-2.0899999999999998E-2</v>
      </c>
    </row>
    <row r="279" spans="1:79" s="52" customFormat="1" hidden="1" x14ac:dyDescent="0.25">
      <c r="A279" s="50" t="s">
        <v>29</v>
      </c>
      <c r="B279" s="51">
        <v>0</v>
      </c>
      <c r="C279" s="51">
        <v>0</v>
      </c>
      <c r="D279" s="51">
        <f>B279 - C279</f>
        <v>0</v>
      </c>
      <c r="E279" s="51">
        <v>0</v>
      </c>
      <c r="F279" s="51">
        <v>0</v>
      </c>
      <c r="G279" s="51">
        <f>E279 - F279</f>
        <v>0</v>
      </c>
      <c r="H279" s="51">
        <v>0</v>
      </c>
      <c r="I279" s="51">
        <v>0</v>
      </c>
      <c r="J279" s="51">
        <f>H279 - I279</f>
        <v>0</v>
      </c>
      <c r="K279" s="51">
        <v>6.2462001630470487</v>
      </c>
      <c r="L279" s="51">
        <v>26.025834012696034</v>
      </c>
      <c r="M279" s="51">
        <f>K279 - L279</f>
        <v>-19.779633849648985</v>
      </c>
      <c r="N279" s="51">
        <v>17.014092940955173</v>
      </c>
      <c r="O279" s="51">
        <v>70.892053920646546</v>
      </c>
      <c r="P279" s="51">
        <f>N279 - O279</f>
        <v>-53.877960979691373</v>
      </c>
      <c r="Q279" s="51">
        <v>24.80908829501557</v>
      </c>
      <c r="R279" s="51">
        <v>103.37120122923153</v>
      </c>
      <c r="S279" s="51">
        <f>Q279 - R279</f>
        <v>-78.562112934215961</v>
      </c>
      <c r="T279" s="51">
        <v>30.45197068835488</v>
      </c>
      <c r="U279" s="51">
        <v>126.88321120147864</v>
      </c>
      <c r="V279" s="51">
        <f>T279 - U279</f>
        <v>-96.431240513123768</v>
      </c>
      <c r="W279" s="51">
        <v>34.536914971031358</v>
      </c>
      <c r="X279" s="51">
        <v>143.90381237929731</v>
      </c>
      <c r="Y279" s="51">
        <f>W279 - X279</f>
        <v>-109.36689740826594</v>
      </c>
      <c r="Z279" s="51">
        <v>37.494050815696099</v>
      </c>
      <c r="AA279" s="51">
        <v>156.22521173206707</v>
      </c>
      <c r="AB279" s="51">
        <f>Z279 - AA279</f>
        <v>-118.73116091637097</v>
      </c>
      <c r="AC279" s="51">
        <v>39.634753796856842</v>
      </c>
      <c r="AD279" s="51">
        <v>165.14480748690349</v>
      </c>
      <c r="AE279" s="51">
        <f>AC279 - AD279</f>
        <v>-125.51005369004665</v>
      </c>
      <c r="AF279" s="51">
        <v>41.184432098521071</v>
      </c>
      <c r="AG279" s="51">
        <v>171.60180041050447</v>
      </c>
      <c r="AH279" s="51">
        <f>AF279 - AG279</f>
        <v>-130.41736831198341</v>
      </c>
      <c r="AI279" s="51">
        <v>42.306261170458363</v>
      </c>
      <c r="AJ279" s="51">
        <v>176.27608821024316</v>
      </c>
      <c r="AK279" s="51">
        <f>AI279 - AJ279</f>
        <v>-133.9698270397848</v>
      </c>
      <c r="AL279" s="51">
        <v>273.67776493993642</v>
      </c>
      <c r="AM279" s="51">
        <v>1140.324020583068</v>
      </c>
      <c r="AN279" s="51">
        <f>AL279 - AM279</f>
        <v>-866.64625564313155</v>
      </c>
      <c r="AO279" s="51">
        <v>43.118365505462698</v>
      </c>
      <c r="AP279" s="51">
        <v>179.6598562727612</v>
      </c>
      <c r="AQ279" s="51">
        <f>AO279 - AP279</f>
        <v>-136.54149076729851</v>
      </c>
      <c r="AR279" s="51">
        <v>43.706256715835707</v>
      </c>
      <c r="AS279" s="51">
        <v>182.10940298264873</v>
      </c>
      <c r="AT279" s="51">
        <f>AR279 - AS279</f>
        <v>-138.40314626681302</v>
      </c>
      <c r="AU279" s="51">
        <v>44.131837592992312</v>
      </c>
      <c r="AV279" s="51">
        <v>183.88265663746793</v>
      </c>
      <c r="AW279" s="51">
        <f>AU279 - AV279</f>
        <v>-139.75081904447563</v>
      </c>
      <c r="AX279" s="51">
        <v>44.439920244689858</v>
      </c>
      <c r="AY279" s="51">
        <v>185.16633435287437</v>
      </c>
      <c r="AZ279" s="51">
        <f>AX279 - AY279</f>
        <v>-140.72641410818451</v>
      </c>
      <c r="BA279" s="51">
        <v>44.66294464585922</v>
      </c>
      <c r="BB279" s="51">
        <v>186.09560269108007</v>
      </c>
      <c r="BC279" s="51">
        <f>BA279 - BB279</f>
        <v>-141.43265804522085</v>
      </c>
      <c r="BD279" s="51">
        <v>44.824394449160025</v>
      </c>
      <c r="BE279" s="51">
        <v>186.7683102048334</v>
      </c>
      <c r="BF279" s="51">
        <f>BD279 - BE279</f>
        <v>-141.94391575567337</v>
      </c>
      <c r="BG279" s="51">
        <v>44.941269727601288</v>
      </c>
      <c r="BH279" s="51">
        <v>187.25529053167199</v>
      </c>
      <c r="BI279" s="51">
        <f>BG279 - BH279</f>
        <v>-142.31402080407071</v>
      </c>
      <c r="BJ279" s="51">
        <v>45.025877019969876</v>
      </c>
      <c r="BK279" s="51">
        <v>187.60782091654113</v>
      </c>
      <c r="BL279" s="51">
        <f>BJ279 - BK279</f>
        <v>-142.58194389657126</v>
      </c>
      <c r="BM279" s="51">
        <v>45.087125164294456</v>
      </c>
      <c r="BN279" s="51">
        <v>187.86302151789354</v>
      </c>
      <c r="BO279" s="51">
        <f>BM279 - BN279</f>
        <v>-142.77589635359908</v>
      </c>
      <c r="BP279" s="51">
        <v>45.131463365862956</v>
      </c>
      <c r="BQ279" s="51">
        <v>188.04776402442894</v>
      </c>
      <c r="BR279" s="51">
        <f>BP279 - BQ279</f>
        <v>-142.916300658566</v>
      </c>
      <c r="BS279" s="51">
        <v>45.163560274920492</v>
      </c>
      <c r="BT279" s="51">
        <v>188.18150114550204</v>
      </c>
      <c r="BU279" s="51">
        <f>BS279 - BT279</f>
        <v>-143.01794087058155</v>
      </c>
      <c r="BV279" s="51">
        <v>45.18679557844213</v>
      </c>
      <c r="BW279" s="51">
        <v>188.27831491017554</v>
      </c>
      <c r="BX279" s="51">
        <f>BV279 - BW279</f>
        <v>-143.09151933173342</v>
      </c>
      <c r="BY279" s="51">
        <v>535.41981028509099</v>
      </c>
      <c r="BZ279" s="51">
        <v>2230.9158761878789</v>
      </c>
      <c r="CA279" s="51">
        <f>BY279 - BZ279</f>
        <v>-1695.4960659027879</v>
      </c>
    </row>
    <row r="280" spans="1:79" hidden="1" x14ac:dyDescent="0.25">
      <c r="A280" s="49" t="s">
        <v>150</v>
      </c>
      <c r="B280" s="7">
        <v>0</v>
      </c>
      <c r="C280" s="7">
        <v>0</v>
      </c>
      <c r="D280" s="7">
        <f>B280 - C280</f>
        <v>0</v>
      </c>
      <c r="E280" s="7">
        <v>0</v>
      </c>
      <c r="F280" s="7">
        <v>0</v>
      </c>
      <c r="G280" s="7">
        <f>E280 - F280</f>
        <v>0</v>
      </c>
      <c r="H280" s="7">
        <v>0</v>
      </c>
      <c r="I280" s="7">
        <v>0</v>
      </c>
      <c r="J280" s="7">
        <f>H280 - I280</f>
        <v>0</v>
      </c>
      <c r="K280" s="7">
        <v>3785.5758563921504</v>
      </c>
      <c r="L280" s="7">
        <v>3785.5758563921504</v>
      </c>
      <c r="M280" s="7">
        <f>K280 - L280</f>
        <v>0</v>
      </c>
      <c r="N280" s="7">
        <v>2740.419766582469</v>
      </c>
      <c r="O280" s="7">
        <v>2740.419766582469</v>
      </c>
      <c r="P280" s="7">
        <f>N280 - O280</f>
        <v>0</v>
      </c>
      <c r="Q280" s="7">
        <v>1983.8198419389848</v>
      </c>
      <c r="R280" s="7">
        <v>1983.8198419389848</v>
      </c>
      <c r="S280" s="7">
        <f>Q280 - R280</f>
        <v>0</v>
      </c>
      <c r="T280" s="7">
        <v>1436.1088812969576</v>
      </c>
      <c r="U280" s="7">
        <v>1436.1088812969576</v>
      </c>
      <c r="V280" s="7">
        <f>T280 - U280</f>
        <v>0</v>
      </c>
      <c r="W280" s="7">
        <v>1039.6149263857556</v>
      </c>
      <c r="X280" s="7">
        <v>1039.6149263857556</v>
      </c>
      <c r="Y280" s="7">
        <f>W280 - X280</f>
        <v>0</v>
      </c>
      <c r="Z280" s="7">
        <v>752.58861583530108</v>
      </c>
      <c r="AA280" s="7">
        <v>752.58861583530108</v>
      </c>
      <c r="AB280" s="7">
        <f>Z280 - AA280</f>
        <v>0</v>
      </c>
      <c r="AC280" s="7">
        <v>544.8071303227249</v>
      </c>
      <c r="AD280" s="7">
        <v>544.8071303227249</v>
      </c>
      <c r="AE280" s="7">
        <f>AC280 - AD280</f>
        <v>0</v>
      </c>
      <c r="AF280" s="7">
        <v>394.39184038287198</v>
      </c>
      <c r="AG280" s="7">
        <v>394.39184038287198</v>
      </c>
      <c r="AH280" s="7">
        <f>AF280 - AG280</f>
        <v>0</v>
      </c>
      <c r="AI280" s="7">
        <v>285.50456685184952</v>
      </c>
      <c r="AJ280" s="7">
        <v>285.50456685184952</v>
      </c>
      <c r="AK280" s="7">
        <f>AI280 - AJ280</f>
        <v>0</v>
      </c>
      <c r="AL280" s="7">
        <v>12962.831425989063</v>
      </c>
      <c r="AM280" s="7">
        <v>12962.831425989063</v>
      </c>
      <c r="AN280" s="7">
        <f>AL280 - AM280</f>
        <v>0</v>
      </c>
      <c r="AO280" s="7">
        <v>206.67987860532381</v>
      </c>
      <c r="AP280" s="7">
        <v>206.67987860532381</v>
      </c>
      <c r="AQ280" s="7">
        <f>AO280 - AP280</f>
        <v>0</v>
      </c>
      <c r="AR280" s="7">
        <v>149.61782465104082</v>
      </c>
      <c r="AS280" s="7">
        <v>149.61782465104082</v>
      </c>
      <c r="AT280" s="7">
        <f>AR280 - AS280</f>
        <v>0</v>
      </c>
      <c r="AU280" s="7">
        <v>108.30997968630014</v>
      </c>
      <c r="AV280" s="7">
        <v>108.30997968630014</v>
      </c>
      <c r="AW280" s="7">
        <f>AU280 - AV280</f>
        <v>0</v>
      </c>
      <c r="AX280" s="7">
        <v>78.406778918270689</v>
      </c>
      <c r="AY280" s="7">
        <v>78.406778918270689</v>
      </c>
      <c r="AZ280" s="7">
        <f>AX280 - AY280</f>
        <v>0</v>
      </c>
      <c r="BA280" s="7">
        <v>56.759524820741653</v>
      </c>
      <c r="BB280" s="7">
        <v>56.759524820741653</v>
      </c>
      <c r="BC280" s="7">
        <f>BA280 - BB280</f>
        <v>0</v>
      </c>
      <c r="BD280" s="7">
        <v>41.088840816105332</v>
      </c>
      <c r="BE280" s="7">
        <v>41.088840816105332</v>
      </c>
      <c r="BF280" s="7">
        <f>BD280 - BE280</f>
        <v>0</v>
      </c>
      <c r="BG280" s="7">
        <v>29.744661269508903</v>
      </c>
      <c r="BH280" s="7">
        <v>29.744661269508903</v>
      </c>
      <c r="BI280" s="7">
        <f>BG280 - BH280</f>
        <v>0</v>
      </c>
      <c r="BJ280" s="7">
        <v>21.532485620549192</v>
      </c>
      <c r="BK280" s="7">
        <v>21.532485620549192</v>
      </c>
      <c r="BL280" s="7">
        <f>BJ280 - BK280</f>
        <v>0</v>
      </c>
      <c r="BM280" s="7">
        <v>15.587601848888456</v>
      </c>
      <c r="BN280" s="7">
        <v>15.587601848888456</v>
      </c>
      <c r="BO280" s="7">
        <f>BM280 - BN280</f>
        <v>0</v>
      </c>
      <c r="BP280" s="7">
        <v>11.284035465352547</v>
      </c>
      <c r="BQ280" s="7">
        <v>11.284035465352547</v>
      </c>
      <c r="BR280" s="7">
        <f>BP280 - BQ280</f>
        <v>0</v>
      </c>
      <c r="BS280" s="7">
        <v>8.1686366907308372</v>
      </c>
      <c r="BT280" s="7">
        <v>8.1686366907308372</v>
      </c>
      <c r="BU280" s="7">
        <f>BS280 - BT280</f>
        <v>0</v>
      </c>
      <c r="BV280" s="7">
        <v>5.9133654435983551</v>
      </c>
      <c r="BW280" s="7">
        <v>5.9133654435983551</v>
      </c>
      <c r="BX280" s="7">
        <f>BV280 - BW280</f>
        <v>0</v>
      </c>
      <c r="BY280" s="7">
        <v>733.09361383641067</v>
      </c>
      <c r="BZ280" s="7">
        <v>733.09361383641067</v>
      </c>
      <c r="CA280" s="7">
        <f>BY280 - BZ280</f>
        <v>0</v>
      </c>
    </row>
    <row r="281" spans="1:79" hidden="1" x14ac:dyDescent="0.25">
      <c r="A281" s="49" t="s">
        <v>151</v>
      </c>
      <c r="B281" s="7">
        <v>0</v>
      </c>
      <c r="C281" s="7">
        <v>0</v>
      </c>
      <c r="D281" s="7">
        <f>B281 - C281</f>
        <v>0</v>
      </c>
      <c r="E281" s="7">
        <v>0</v>
      </c>
      <c r="F281" s="7">
        <v>0</v>
      </c>
      <c r="G281" s="7">
        <f>E281 - F281</f>
        <v>0</v>
      </c>
      <c r="H281" s="7">
        <v>0</v>
      </c>
      <c r="I281" s="7">
        <v>0</v>
      </c>
      <c r="J281" s="7">
        <f>H281 - I281</f>
        <v>0</v>
      </c>
      <c r="K281" s="7">
        <v>3785.5758563921504</v>
      </c>
      <c r="L281" s="7">
        <v>3785.5758563921504</v>
      </c>
      <c r="M281" s="7">
        <f>K281 - L281</f>
        <v>0</v>
      </c>
      <c r="N281" s="7">
        <v>6525.9956229746194</v>
      </c>
      <c r="O281" s="7">
        <v>6525.9956229746194</v>
      </c>
      <c r="P281" s="7">
        <f>N281 - O281</f>
        <v>0</v>
      </c>
      <c r="Q281" s="7">
        <v>8509.815464913605</v>
      </c>
      <c r="R281" s="7">
        <v>8509.815464913605</v>
      </c>
      <c r="S281" s="7">
        <f>Q281 - R281</f>
        <v>0</v>
      </c>
      <c r="T281" s="7">
        <v>9945.9243462105624</v>
      </c>
      <c r="U281" s="7">
        <v>9945.9243462105624</v>
      </c>
      <c r="V281" s="7">
        <f>T281 - U281</f>
        <v>0</v>
      </c>
      <c r="W281" s="7">
        <v>10985.539272596317</v>
      </c>
      <c r="X281" s="7">
        <v>10985.539272596317</v>
      </c>
      <c r="Y281" s="7">
        <f>W281 - X281</f>
        <v>0</v>
      </c>
      <c r="Z281" s="7">
        <v>11738.127888431618</v>
      </c>
      <c r="AA281" s="7">
        <v>11738.127888431618</v>
      </c>
      <c r="AB281" s="7">
        <f>Z281 - AA281</f>
        <v>0</v>
      </c>
      <c r="AC281" s="7">
        <v>12282.935018754342</v>
      </c>
      <c r="AD281" s="7">
        <v>12282.935018754342</v>
      </c>
      <c r="AE281" s="7">
        <f>AC281 - AD281</f>
        <v>0</v>
      </c>
      <c r="AF281" s="7">
        <v>12677.326859137214</v>
      </c>
      <c r="AG281" s="7">
        <v>12677.326859137214</v>
      </c>
      <c r="AH281" s="7">
        <f>AF281 - AG281</f>
        <v>0</v>
      </c>
      <c r="AI281" s="7">
        <v>12962.831425989063</v>
      </c>
      <c r="AJ281" s="7">
        <v>12962.831425989063</v>
      </c>
      <c r="AK281" s="7">
        <f>AI281 - AJ281</f>
        <v>0</v>
      </c>
      <c r="AL281" s="7">
        <v>12962.831425989063</v>
      </c>
      <c r="AM281" s="7">
        <v>12962.831425989063</v>
      </c>
      <c r="AN281" s="7">
        <f>AL281 - AM281</f>
        <v>0</v>
      </c>
      <c r="AO281" s="7">
        <v>13169.511304594387</v>
      </c>
      <c r="AP281" s="7">
        <v>13169.511304594387</v>
      </c>
      <c r="AQ281" s="7">
        <f>AO281 - AP281</f>
        <v>0</v>
      </c>
      <c r="AR281" s="7">
        <v>13319.129129245428</v>
      </c>
      <c r="AS281" s="7">
        <v>13319.129129245428</v>
      </c>
      <c r="AT281" s="7">
        <f>AR281 - AS281</f>
        <v>0</v>
      </c>
      <c r="AU281" s="7">
        <v>13427.439108931729</v>
      </c>
      <c r="AV281" s="7">
        <v>13427.439108931729</v>
      </c>
      <c r="AW281" s="7">
        <f>AU281 - AV281</f>
        <v>0</v>
      </c>
      <c r="AX281" s="7">
        <v>13505.845887849999</v>
      </c>
      <c r="AY281" s="7">
        <v>13505.845887849999</v>
      </c>
      <c r="AZ281" s="7">
        <f>AX281 - AY281</f>
        <v>0</v>
      </c>
      <c r="BA281" s="7">
        <v>13562.60541267074</v>
      </c>
      <c r="BB281" s="7">
        <v>13562.60541267074</v>
      </c>
      <c r="BC281" s="7">
        <f>BA281 - BB281</f>
        <v>0</v>
      </c>
      <c r="BD281" s="7">
        <v>13603.694253486845</v>
      </c>
      <c r="BE281" s="7">
        <v>13603.694253486845</v>
      </c>
      <c r="BF281" s="7">
        <f>BD281 - BE281</f>
        <v>0</v>
      </c>
      <c r="BG281" s="7">
        <v>13633.438914756354</v>
      </c>
      <c r="BH281" s="7">
        <v>13633.438914756354</v>
      </c>
      <c r="BI281" s="7">
        <f>BG281 - BH281</f>
        <v>0</v>
      </c>
      <c r="BJ281" s="7">
        <v>13654.971400376904</v>
      </c>
      <c r="BK281" s="7">
        <v>13654.971400376904</v>
      </c>
      <c r="BL281" s="7">
        <f>BJ281 - BK281</f>
        <v>0</v>
      </c>
      <c r="BM281" s="7">
        <v>13670.559002225793</v>
      </c>
      <c r="BN281" s="7">
        <v>13670.559002225793</v>
      </c>
      <c r="BO281" s="7">
        <f>BM281 - BN281</f>
        <v>0</v>
      </c>
      <c r="BP281" s="7">
        <v>13681.843037691146</v>
      </c>
      <c r="BQ281" s="7">
        <v>13681.843037691146</v>
      </c>
      <c r="BR281" s="7">
        <f>BP281 - BQ281</f>
        <v>0</v>
      </c>
      <c r="BS281" s="7">
        <v>13690.011674381876</v>
      </c>
      <c r="BT281" s="7">
        <v>13690.011674381876</v>
      </c>
      <c r="BU281" s="7">
        <f>BS281 - BT281</f>
        <v>0</v>
      </c>
      <c r="BV281" s="7">
        <v>13695.925039825475</v>
      </c>
      <c r="BW281" s="7">
        <v>13695.925039825475</v>
      </c>
      <c r="BX281" s="7">
        <f>BV281 - BW281</f>
        <v>0</v>
      </c>
      <c r="BY281" s="7">
        <v>13695.925039825475</v>
      </c>
      <c r="BZ281" s="7">
        <v>13695.925039825475</v>
      </c>
      <c r="CA281" s="7">
        <f>BY281 - BZ281</f>
        <v>0</v>
      </c>
    </row>
    <row r="282" spans="1:79" hidden="1" x14ac:dyDescent="0.25">
      <c r="A282" s="49" t="s">
        <v>152</v>
      </c>
      <c r="B282" s="7">
        <v>0</v>
      </c>
      <c r="C282" s="7">
        <v>0</v>
      </c>
      <c r="D282" s="7">
        <f>B282 - C282</f>
        <v>0</v>
      </c>
      <c r="E282" s="7">
        <v>0</v>
      </c>
      <c r="F282" s="7">
        <v>0</v>
      </c>
      <c r="G282" s="7">
        <f>E282 - F282</f>
        <v>0</v>
      </c>
      <c r="H282" s="7">
        <v>0</v>
      </c>
      <c r="I282" s="7">
        <v>0</v>
      </c>
      <c r="J282" s="7">
        <f>H282 - I282</f>
        <v>0</v>
      </c>
      <c r="K282" s="7">
        <v>-1349.823799836953</v>
      </c>
      <c r="L282" s="7">
        <v>-1330.0441659873038</v>
      </c>
      <c r="M282" s="7">
        <f>K282 - L282</f>
        <v>-19.779633849649144</v>
      </c>
      <c r="N282" s="7">
        <v>-1332.8097068959978</v>
      </c>
      <c r="O282" s="7">
        <v>-1259.1521120666573</v>
      </c>
      <c r="P282" s="7">
        <f>N282 - O282</f>
        <v>-73.657594829340496</v>
      </c>
      <c r="Q282" s="7">
        <v>-1308.0006186009821</v>
      </c>
      <c r="R282" s="7">
        <v>-1155.7809108374258</v>
      </c>
      <c r="S282" s="7">
        <f>Q282 - R282</f>
        <v>-152.21970776355624</v>
      </c>
      <c r="T282" s="7">
        <v>-1277.5486479126273</v>
      </c>
      <c r="U282" s="7">
        <v>-1028.8976996359472</v>
      </c>
      <c r="V282" s="7">
        <f>T282 - U282</f>
        <v>-248.65094827668008</v>
      </c>
      <c r="W282" s="7">
        <v>-1243.0117329415959</v>
      </c>
      <c r="X282" s="7">
        <v>-884.99388725664994</v>
      </c>
      <c r="Y282" s="7">
        <f>W282 - X282</f>
        <v>-358.017845684946</v>
      </c>
      <c r="Z282" s="7">
        <v>-1205.5176821258997</v>
      </c>
      <c r="AA282" s="7">
        <v>-728.76867552458293</v>
      </c>
      <c r="AB282" s="7">
        <f>Z282 - AA282</f>
        <v>-476.74900660131675</v>
      </c>
      <c r="AC282" s="7">
        <v>-1165.8829283290429</v>
      </c>
      <c r="AD282" s="7">
        <v>-563.62386803767947</v>
      </c>
      <c r="AE282" s="7">
        <f>AC282 - AD282</f>
        <v>-602.25906029136343</v>
      </c>
      <c r="AF282" s="7">
        <v>-1124.6984962305219</v>
      </c>
      <c r="AG282" s="7">
        <v>-392.02206762717503</v>
      </c>
      <c r="AH282" s="7">
        <f>AF282 - AG282</f>
        <v>-732.67642860334684</v>
      </c>
      <c r="AI282" s="7">
        <v>-1082.3922350600635</v>
      </c>
      <c r="AJ282" s="7">
        <v>-215.74597941693196</v>
      </c>
      <c r="AK282" s="7">
        <f>AI282 - AJ282</f>
        <v>-866.64625564313155</v>
      </c>
      <c r="AL282" s="7">
        <v>-1082.3922350600635</v>
      </c>
      <c r="AM282" s="7">
        <v>-215.74597941693196</v>
      </c>
      <c r="AN282" s="7">
        <f>AL282 - AM282</f>
        <v>-866.64625564313155</v>
      </c>
      <c r="AO282" s="7">
        <v>-1039.2738695546009</v>
      </c>
      <c r="AP282" s="7">
        <v>-36.086123144170642</v>
      </c>
      <c r="AQ282" s="7">
        <f>AO282 - AP282</f>
        <v>-1003.1877464104302</v>
      </c>
      <c r="AR282" s="7">
        <v>-995.56761283876517</v>
      </c>
      <c r="AS282" s="7">
        <v>146.02327983847817</v>
      </c>
      <c r="AT282" s="7">
        <f>AR282 - AS282</f>
        <v>-1141.5908926772433</v>
      </c>
      <c r="AU282" s="7">
        <v>-951.43577524577279</v>
      </c>
      <c r="AV282" s="7">
        <v>329.90593647594619</v>
      </c>
      <c r="AW282" s="7">
        <f>AU282 - AV282</f>
        <v>-1281.3417117217191</v>
      </c>
      <c r="AX282" s="7">
        <v>-906.99585500108287</v>
      </c>
      <c r="AY282" s="7">
        <v>515.07227082882059</v>
      </c>
      <c r="AZ282" s="7">
        <f>AX282 - AY282</f>
        <v>-1422.0681258299035</v>
      </c>
      <c r="BA282" s="7">
        <v>-862.3329103552237</v>
      </c>
      <c r="BB282" s="7">
        <v>701.16787351990047</v>
      </c>
      <c r="BC282" s="7">
        <f>BA282 - BB282</f>
        <v>-1563.5007838751242</v>
      </c>
      <c r="BD282" s="7">
        <v>-817.50851590606362</v>
      </c>
      <c r="BE282" s="7">
        <v>887.93618372473406</v>
      </c>
      <c r="BF282" s="7">
        <f>BD282 - BE282</f>
        <v>-1705.4446996307977</v>
      </c>
      <c r="BG282" s="7">
        <v>-772.56724617846237</v>
      </c>
      <c r="BH282" s="7">
        <v>1075.1914742564061</v>
      </c>
      <c r="BI282" s="7">
        <f>BG282 - BH282</f>
        <v>-1847.7587204348683</v>
      </c>
      <c r="BJ282" s="7">
        <v>-727.54136915849244</v>
      </c>
      <c r="BK282" s="7">
        <v>1262.7992951729473</v>
      </c>
      <c r="BL282" s="7">
        <f>BJ282 - BK282</f>
        <v>-1990.3406643314397</v>
      </c>
      <c r="BM282" s="7">
        <v>-682.45424399419801</v>
      </c>
      <c r="BN282" s="7">
        <v>1450.662316690841</v>
      </c>
      <c r="BO282" s="7">
        <f>BM282 - BN282</f>
        <v>-2133.1165606850391</v>
      </c>
      <c r="BP282" s="7">
        <v>-637.32278062833507</v>
      </c>
      <c r="BQ282" s="7">
        <v>1638.7100807152699</v>
      </c>
      <c r="BR282" s="7">
        <f>BP282 - BQ282</f>
        <v>-2276.032861343605</v>
      </c>
      <c r="BS282" s="7">
        <v>-592.15922035341453</v>
      </c>
      <c r="BT282" s="7">
        <v>1826.8915818607718</v>
      </c>
      <c r="BU282" s="7">
        <f>BS282 - BT282</f>
        <v>-2419.0508022141862</v>
      </c>
      <c r="BV282" s="7">
        <v>-546.97242477497241</v>
      </c>
      <c r="BW282" s="7">
        <v>2015.1698967709474</v>
      </c>
      <c r="BX282" s="7">
        <f>BV282 - BW282</f>
        <v>-2562.1423215459199</v>
      </c>
      <c r="BY282" s="7">
        <v>-546.97242477497241</v>
      </c>
      <c r="BZ282" s="7">
        <v>2015.1698967709474</v>
      </c>
      <c r="CA282" s="7">
        <f>BY282 - BZ282</f>
        <v>-2562.1423215459199</v>
      </c>
    </row>
    <row r="283" spans="1:79" hidden="1" x14ac:dyDescent="0.25"/>
    <row r="284" spans="1:79" hidden="1" x14ac:dyDescent="0.25">
      <c r="A284" s="10" t="s">
        <v>65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</row>
    <row r="285" spans="1:79" hidden="1" x14ac:dyDescent="0.25">
      <c r="A285" s="9" t="s">
        <v>146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</row>
    <row r="286" spans="1:79" hidden="1" x14ac:dyDescent="0.25">
      <c r="A286" s="8" t="s">
        <v>147</v>
      </c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</row>
    <row r="287" spans="1:79" hidden="1" x14ac:dyDescent="0.25">
      <c r="A287" s="49" t="s">
        <v>148</v>
      </c>
      <c r="B287" s="7">
        <v>8.9908333333333333E-3</v>
      </c>
      <c r="C287" s="7">
        <v>5.6241666666666662E-3</v>
      </c>
      <c r="D287" s="7">
        <f t="shared" ref="D287:D292" si="468">B287 - C287</f>
        <v>3.3666666666666671E-3</v>
      </c>
      <c r="E287" s="7">
        <v>8.9908333333333333E-3</v>
      </c>
      <c r="F287" s="7">
        <v>5.6241666666666662E-3</v>
      </c>
      <c r="G287" s="7">
        <f t="shared" ref="G287:G292" si="469">E287 - F287</f>
        <v>3.3666666666666671E-3</v>
      </c>
      <c r="H287" s="7">
        <v>8.9908333333333333E-3</v>
      </c>
      <c r="I287" s="7">
        <v>5.6241666666666662E-3</v>
      </c>
      <c r="J287" s="7">
        <f t="shared" ref="J287:J292" si="470">H287 - I287</f>
        <v>3.3666666666666671E-3</v>
      </c>
      <c r="K287" s="7">
        <v>8.9908333333333333E-3</v>
      </c>
      <c r="L287" s="7">
        <v>5.6241666666666662E-3</v>
      </c>
      <c r="M287" s="7">
        <f t="shared" ref="M287:M292" si="471">K287 - L287</f>
        <v>3.3666666666666671E-3</v>
      </c>
      <c r="N287" s="7">
        <v>8.9908333333333333E-3</v>
      </c>
      <c r="O287" s="7">
        <v>5.6241666666666662E-3</v>
      </c>
      <c r="P287" s="7">
        <f t="shared" ref="P287:P292" si="472">N287 - O287</f>
        <v>3.3666666666666671E-3</v>
      </c>
      <c r="Q287" s="7">
        <v>8.9908333333333333E-3</v>
      </c>
      <c r="R287" s="7">
        <v>5.6241666666666662E-3</v>
      </c>
      <c r="S287" s="7">
        <f t="shared" ref="S287:S292" si="473">Q287 - R287</f>
        <v>3.3666666666666671E-3</v>
      </c>
      <c r="T287" s="7">
        <v>8.9908333333333333E-3</v>
      </c>
      <c r="U287" s="7">
        <v>5.6241666666666662E-3</v>
      </c>
      <c r="V287" s="7">
        <f t="shared" ref="V287:V292" si="474">T287 - U287</f>
        <v>3.3666666666666671E-3</v>
      </c>
      <c r="W287" s="7">
        <v>8.9908333333333333E-3</v>
      </c>
      <c r="X287" s="7">
        <v>5.6241666666666662E-3</v>
      </c>
      <c r="Y287" s="7">
        <f t="shared" ref="Y287:Y292" si="475">W287 - X287</f>
        <v>3.3666666666666671E-3</v>
      </c>
      <c r="Z287" s="7">
        <v>8.9908333333333333E-3</v>
      </c>
      <c r="AA287" s="7">
        <v>5.6241666666666662E-3</v>
      </c>
      <c r="AB287" s="7">
        <f t="shared" ref="AB287:AB292" si="476">Z287 - AA287</f>
        <v>3.3666666666666671E-3</v>
      </c>
      <c r="AC287" s="7">
        <v>8.9908333333333333E-3</v>
      </c>
      <c r="AD287" s="7">
        <v>5.6241666666666662E-3</v>
      </c>
      <c r="AE287" s="7">
        <f t="shared" ref="AE287:AE292" si="477">AC287 - AD287</f>
        <v>3.3666666666666671E-3</v>
      </c>
      <c r="AF287" s="7">
        <v>8.9908333333333333E-3</v>
      </c>
      <c r="AG287" s="7">
        <v>5.6241666666666662E-3</v>
      </c>
      <c r="AH287" s="7">
        <f t="shared" ref="AH287:AH292" si="478">AF287 - AG287</f>
        <v>3.3666666666666671E-3</v>
      </c>
      <c r="AI287" s="7">
        <v>8.9908333333333333E-3</v>
      </c>
      <c r="AJ287" s="7">
        <v>5.6241666666666662E-3</v>
      </c>
      <c r="AK287" s="7">
        <f t="shared" ref="AK287:AK292" si="479">AI287 - AJ287</f>
        <v>3.3666666666666671E-3</v>
      </c>
      <c r="AL287" s="7">
        <v>8.9908333333333333E-3</v>
      </c>
      <c r="AM287" s="7">
        <v>5.6241666666666662E-3</v>
      </c>
      <c r="AN287" s="7">
        <f t="shared" ref="AN287:AN292" si="480">AL287 - AM287</f>
        <v>3.3666666666666671E-3</v>
      </c>
      <c r="AO287" s="7">
        <v>8.9908333333333333E-3</v>
      </c>
      <c r="AP287" s="7">
        <v>5.6241666666666662E-3</v>
      </c>
      <c r="AQ287" s="7">
        <f t="shared" ref="AQ287:AQ292" si="481">AO287 - AP287</f>
        <v>3.3666666666666671E-3</v>
      </c>
      <c r="AR287" s="7">
        <v>8.9908333333333333E-3</v>
      </c>
      <c r="AS287" s="7">
        <v>5.6241666666666662E-3</v>
      </c>
      <c r="AT287" s="7">
        <f t="shared" ref="AT287:AT292" si="482">AR287 - AS287</f>
        <v>3.3666666666666671E-3</v>
      </c>
      <c r="AU287" s="7">
        <v>8.9908333333333333E-3</v>
      </c>
      <c r="AV287" s="7">
        <v>5.6241666666666662E-3</v>
      </c>
      <c r="AW287" s="7">
        <f t="shared" ref="AW287:AW292" si="483">AU287 - AV287</f>
        <v>3.3666666666666671E-3</v>
      </c>
      <c r="AX287" s="7">
        <v>8.9908333333333333E-3</v>
      </c>
      <c r="AY287" s="7">
        <v>5.6241666666666662E-3</v>
      </c>
      <c r="AZ287" s="7">
        <f t="shared" ref="AZ287:AZ292" si="484">AX287 - AY287</f>
        <v>3.3666666666666671E-3</v>
      </c>
      <c r="BA287" s="7">
        <v>8.9908333333333333E-3</v>
      </c>
      <c r="BB287" s="7">
        <v>5.6241666666666662E-3</v>
      </c>
      <c r="BC287" s="7">
        <f t="shared" ref="BC287:BC292" si="485">BA287 - BB287</f>
        <v>3.3666666666666671E-3</v>
      </c>
      <c r="BD287" s="7">
        <v>8.9908333333333333E-3</v>
      </c>
      <c r="BE287" s="7">
        <v>5.6241666666666662E-3</v>
      </c>
      <c r="BF287" s="7">
        <f t="shared" ref="BF287:BF292" si="486">BD287 - BE287</f>
        <v>3.3666666666666671E-3</v>
      </c>
      <c r="BG287" s="7">
        <v>8.9908333333333333E-3</v>
      </c>
      <c r="BH287" s="7">
        <v>5.6241666666666662E-3</v>
      </c>
      <c r="BI287" s="7">
        <f t="shared" ref="BI287:BI292" si="487">BG287 - BH287</f>
        <v>3.3666666666666671E-3</v>
      </c>
      <c r="BJ287" s="7">
        <v>8.9908333333333333E-3</v>
      </c>
      <c r="BK287" s="7">
        <v>5.6241666666666662E-3</v>
      </c>
      <c r="BL287" s="7">
        <f t="shared" ref="BL287:BL292" si="488">BJ287 - BK287</f>
        <v>3.3666666666666671E-3</v>
      </c>
      <c r="BM287" s="7">
        <v>8.9908333333333333E-3</v>
      </c>
      <c r="BN287" s="7">
        <v>5.6241666666666662E-3</v>
      </c>
      <c r="BO287" s="7">
        <f t="shared" ref="BO287:BO292" si="489">BM287 - BN287</f>
        <v>3.3666666666666671E-3</v>
      </c>
      <c r="BP287" s="7">
        <v>8.9908333333333333E-3</v>
      </c>
      <c r="BQ287" s="7">
        <v>5.6241666666666662E-3</v>
      </c>
      <c r="BR287" s="7">
        <f t="shared" ref="BR287:BR292" si="490">BP287 - BQ287</f>
        <v>3.3666666666666671E-3</v>
      </c>
      <c r="BS287" s="7">
        <v>8.9908333333333333E-3</v>
      </c>
      <c r="BT287" s="7">
        <v>5.6241666666666662E-3</v>
      </c>
      <c r="BU287" s="7">
        <f t="shared" ref="BU287:BU292" si="491">BS287 - BT287</f>
        <v>3.3666666666666671E-3</v>
      </c>
      <c r="BV287" s="7">
        <v>8.9908333333333333E-3</v>
      </c>
      <c r="BW287" s="7">
        <v>5.6241666666666662E-3</v>
      </c>
      <c r="BX287" s="7">
        <f t="shared" ref="BX287:BX292" si="492">BV287 - BW287</f>
        <v>3.3666666666666671E-3</v>
      </c>
      <c r="BY287" s="7">
        <v>8.9908333333333333E-3</v>
      </c>
      <c r="BZ287" s="7">
        <v>5.6241666666666662E-3</v>
      </c>
      <c r="CA287" s="7">
        <f t="shared" ref="CA287:CA292" si="493">BY287 - BZ287</f>
        <v>3.3666666666666671E-3</v>
      </c>
    </row>
    <row r="288" spans="1:79" hidden="1" x14ac:dyDescent="0.25">
      <c r="A288" s="49" t="s">
        <v>29</v>
      </c>
      <c r="B288" s="7">
        <v>277.51547217126921</v>
      </c>
      <c r="C288" s="7">
        <v>141.45206105817121</v>
      </c>
      <c r="D288" s="7">
        <f t="shared" si="468"/>
        <v>136.063411113098</v>
      </c>
      <c r="E288" s="7">
        <v>404.03901926519552</v>
      </c>
      <c r="F288" s="7">
        <v>205.94221855750257</v>
      </c>
      <c r="G288" s="7">
        <f t="shared" si="469"/>
        <v>198.09680070769295</v>
      </c>
      <c r="H288" s="7">
        <v>513.16172843435663</v>
      </c>
      <c r="I288" s="7">
        <v>261.56301692042445</v>
      </c>
      <c r="J288" s="7">
        <f t="shared" si="470"/>
        <v>251.59871151393219</v>
      </c>
      <c r="K288" s="7">
        <v>607.65681329200993</v>
      </c>
      <c r="L288" s="7">
        <v>309.72798735757789</v>
      </c>
      <c r="M288" s="7">
        <f t="shared" si="471"/>
        <v>297.92882593443204</v>
      </c>
      <c r="N288" s="7">
        <v>687.09198799785293</v>
      </c>
      <c r="O288" s="7">
        <v>350.21678999890565</v>
      </c>
      <c r="P288" s="7">
        <f t="shared" si="472"/>
        <v>336.87519799894727</v>
      </c>
      <c r="Q288" s="7">
        <v>765.47419476365906</v>
      </c>
      <c r="R288" s="7">
        <v>390.16888568050587</v>
      </c>
      <c r="S288" s="7">
        <f t="shared" si="473"/>
        <v>375.30530908315319</v>
      </c>
      <c r="T288" s="7">
        <v>842.97124763598515</v>
      </c>
      <c r="U288" s="7">
        <v>429.66981068824487</v>
      </c>
      <c r="V288" s="7">
        <f t="shared" si="474"/>
        <v>413.30143694774029</v>
      </c>
      <c r="W288" s="7">
        <v>913.64445920267212</v>
      </c>
      <c r="X288" s="7">
        <v>465.69256415670179</v>
      </c>
      <c r="Y288" s="7">
        <f t="shared" si="475"/>
        <v>447.95189504597033</v>
      </c>
      <c r="Z288" s="7">
        <v>978.58136155184877</v>
      </c>
      <c r="AA288" s="7">
        <v>498.79147069390348</v>
      </c>
      <c r="AB288" s="7">
        <f t="shared" si="476"/>
        <v>479.7898908579453</v>
      </c>
      <c r="AC288" s="7">
        <v>1041.4596898479429</v>
      </c>
      <c r="AD288" s="7">
        <v>530.84110404870876</v>
      </c>
      <c r="AE288" s="7">
        <f t="shared" si="477"/>
        <v>510.6185857992341</v>
      </c>
      <c r="AF288" s="7">
        <v>1102.6075240151852</v>
      </c>
      <c r="AG288" s="7">
        <v>562.00868942521572</v>
      </c>
      <c r="AH288" s="7">
        <f t="shared" si="478"/>
        <v>540.59883458996944</v>
      </c>
      <c r="AI288" s="7">
        <v>1250.7337529070505</v>
      </c>
      <c r="AJ288" s="7">
        <v>637.50992259825387</v>
      </c>
      <c r="AK288" s="7">
        <f t="shared" si="479"/>
        <v>613.22383030879666</v>
      </c>
      <c r="AL288" s="7">
        <v>9384.937251085028</v>
      </c>
      <c r="AM288" s="7">
        <v>4783.5845211841161</v>
      </c>
      <c r="AN288" s="7">
        <f t="shared" si="480"/>
        <v>4601.352729900912</v>
      </c>
      <c r="AO288" s="7">
        <v>1471.9764194527058</v>
      </c>
      <c r="AP288" s="7">
        <v>750.27924292492287</v>
      </c>
      <c r="AQ288" s="7">
        <f t="shared" si="481"/>
        <v>721.69717652778297</v>
      </c>
      <c r="AR288" s="7">
        <v>1657.9591072921289</v>
      </c>
      <c r="AS288" s="7">
        <v>845.07624400812392</v>
      </c>
      <c r="AT288" s="7">
        <f t="shared" si="482"/>
        <v>812.882863284005</v>
      </c>
      <c r="AU288" s="7">
        <v>1817.0691876100175</v>
      </c>
      <c r="AV288" s="7">
        <v>926.17604222840703</v>
      </c>
      <c r="AW288" s="7">
        <f t="shared" si="483"/>
        <v>890.89314538161045</v>
      </c>
      <c r="AX288" s="7">
        <v>1953.5894128418954</v>
      </c>
      <c r="AY288" s="7">
        <v>995.76159392426712</v>
      </c>
      <c r="AZ288" s="7">
        <f t="shared" si="484"/>
        <v>957.82781891762829</v>
      </c>
      <c r="BA288" s="7">
        <v>2068.3520796886564</v>
      </c>
      <c r="BB288" s="7">
        <v>1054.2571279966453</v>
      </c>
      <c r="BC288" s="7">
        <f t="shared" si="485"/>
        <v>1014.0949516920111</v>
      </c>
      <c r="BD288" s="7">
        <v>2176.449935957271</v>
      </c>
      <c r="BE288" s="7">
        <v>1109.3555498811334</v>
      </c>
      <c r="BF288" s="7">
        <f t="shared" si="486"/>
        <v>1067.0943860761377</v>
      </c>
      <c r="BG288" s="7">
        <v>2278.945168624311</v>
      </c>
      <c r="BH288" s="7">
        <v>1161.5982655609353</v>
      </c>
      <c r="BI288" s="7">
        <f t="shared" si="487"/>
        <v>1117.3469030633757</v>
      </c>
      <c r="BJ288" s="7">
        <v>2370.6412944873132</v>
      </c>
      <c r="BK288" s="7">
        <v>1208.3365821415916</v>
      </c>
      <c r="BL288" s="7">
        <f t="shared" si="488"/>
        <v>1162.3047123457216</v>
      </c>
      <c r="BM288" s="7">
        <v>2453.2593933086127</v>
      </c>
      <c r="BN288" s="7">
        <v>1250.4477490165261</v>
      </c>
      <c r="BO288" s="7">
        <f t="shared" si="489"/>
        <v>1202.8116442920866</v>
      </c>
      <c r="BP288" s="7">
        <v>2531.0141553312401</v>
      </c>
      <c r="BQ288" s="7">
        <v>1290.0800306300009</v>
      </c>
      <c r="BR288" s="7">
        <f t="shared" si="490"/>
        <v>1240.9341247012392</v>
      </c>
      <c r="BS288" s="7">
        <v>2604.6806622997769</v>
      </c>
      <c r="BT288" s="7">
        <v>1327.6284929197893</v>
      </c>
      <c r="BU288" s="7">
        <f t="shared" si="491"/>
        <v>1277.0521693799876</v>
      </c>
      <c r="BV288" s="7">
        <v>2666.6070335250706</v>
      </c>
      <c r="BW288" s="7">
        <v>1359.192905437536</v>
      </c>
      <c r="BX288" s="7">
        <f t="shared" si="492"/>
        <v>1307.4141280875347</v>
      </c>
      <c r="BY288" s="7">
        <v>26050.543850418995</v>
      </c>
      <c r="BZ288" s="7">
        <v>13278.189826669879</v>
      </c>
      <c r="CA288" s="7">
        <f t="shared" si="493"/>
        <v>12772.354023749116</v>
      </c>
    </row>
    <row r="289" spans="1:79" hidden="1" x14ac:dyDescent="0.25">
      <c r="A289" s="49" t="s">
        <v>149</v>
      </c>
      <c r="B289" s="7">
        <v>0</v>
      </c>
      <c r="C289" s="7">
        <v>0</v>
      </c>
      <c r="D289" s="7">
        <f t="shared" si="468"/>
        <v>0</v>
      </c>
      <c r="E289" s="7">
        <v>0</v>
      </c>
      <c r="F289" s="7">
        <v>0</v>
      </c>
      <c r="G289" s="7">
        <f t="shared" si="469"/>
        <v>0</v>
      </c>
      <c r="H289" s="7">
        <v>0</v>
      </c>
      <c r="I289" s="7">
        <v>0</v>
      </c>
      <c r="J289" s="7">
        <f t="shared" si="470"/>
        <v>0</v>
      </c>
      <c r="K289" s="7">
        <v>0</v>
      </c>
      <c r="L289" s="7">
        <v>0</v>
      </c>
      <c r="M289" s="7">
        <f t="shared" si="471"/>
        <v>0</v>
      </c>
      <c r="N289" s="7">
        <v>0</v>
      </c>
      <c r="O289" s="7">
        <v>0</v>
      </c>
      <c r="P289" s="7">
        <f t="shared" si="472"/>
        <v>0</v>
      </c>
      <c r="Q289" s="7">
        <v>0</v>
      </c>
      <c r="R289" s="7">
        <v>0</v>
      </c>
      <c r="S289" s="7">
        <f t="shared" si="473"/>
        <v>0</v>
      </c>
      <c r="T289" s="7">
        <v>0</v>
      </c>
      <c r="U289" s="7">
        <v>0</v>
      </c>
      <c r="V289" s="7">
        <f t="shared" si="474"/>
        <v>0</v>
      </c>
      <c r="W289" s="7">
        <v>0</v>
      </c>
      <c r="X289" s="7">
        <v>0</v>
      </c>
      <c r="Y289" s="7">
        <f t="shared" si="475"/>
        <v>0</v>
      </c>
      <c r="Z289" s="7">
        <v>0</v>
      </c>
      <c r="AA289" s="7">
        <v>0</v>
      </c>
      <c r="AB289" s="7">
        <f t="shared" si="476"/>
        <v>0</v>
      </c>
      <c r="AC289" s="7">
        <v>0</v>
      </c>
      <c r="AD289" s="7">
        <v>0</v>
      </c>
      <c r="AE289" s="7">
        <f t="shared" si="477"/>
        <v>0</v>
      </c>
      <c r="AF289" s="7">
        <v>0</v>
      </c>
      <c r="AG289" s="7">
        <v>0</v>
      </c>
      <c r="AH289" s="7">
        <f t="shared" si="478"/>
        <v>0</v>
      </c>
      <c r="AI289" s="7">
        <v>0</v>
      </c>
      <c r="AJ289" s="7">
        <v>0</v>
      </c>
      <c r="AK289" s="7">
        <f t="shared" si="479"/>
        <v>0</v>
      </c>
      <c r="AL289" s="7">
        <v>0</v>
      </c>
      <c r="AM289" s="7">
        <v>0</v>
      </c>
      <c r="AN289" s="7">
        <f t="shared" si="480"/>
        <v>0</v>
      </c>
      <c r="AO289" s="7">
        <v>0</v>
      </c>
      <c r="AP289" s="7">
        <v>0</v>
      </c>
      <c r="AQ289" s="7">
        <f t="shared" si="481"/>
        <v>0</v>
      </c>
      <c r="AR289" s="7">
        <v>0</v>
      </c>
      <c r="AS289" s="7">
        <v>0</v>
      </c>
      <c r="AT289" s="7">
        <f t="shared" si="482"/>
        <v>0</v>
      </c>
      <c r="AU289" s="7">
        <v>0</v>
      </c>
      <c r="AV289" s="7">
        <v>0</v>
      </c>
      <c r="AW289" s="7">
        <f t="shared" si="483"/>
        <v>0</v>
      </c>
      <c r="AX289" s="7">
        <v>0</v>
      </c>
      <c r="AY289" s="7">
        <v>0</v>
      </c>
      <c r="AZ289" s="7">
        <f t="shared" si="484"/>
        <v>0</v>
      </c>
      <c r="BA289" s="7">
        <v>0</v>
      </c>
      <c r="BB289" s="7">
        <v>0</v>
      </c>
      <c r="BC289" s="7">
        <f t="shared" si="485"/>
        <v>0</v>
      </c>
      <c r="BD289" s="7">
        <v>0</v>
      </c>
      <c r="BE289" s="7">
        <v>0</v>
      </c>
      <c r="BF289" s="7">
        <f t="shared" si="486"/>
        <v>0</v>
      </c>
      <c r="BG289" s="7">
        <v>0</v>
      </c>
      <c r="BH289" s="7">
        <v>0</v>
      </c>
      <c r="BI289" s="7">
        <f t="shared" si="487"/>
        <v>0</v>
      </c>
      <c r="BJ289" s="7">
        <v>0</v>
      </c>
      <c r="BK289" s="7">
        <v>0</v>
      </c>
      <c r="BL289" s="7">
        <f t="shared" si="488"/>
        <v>0</v>
      </c>
      <c r="BM289" s="7">
        <v>0</v>
      </c>
      <c r="BN289" s="7">
        <v>0</v>
      </c>
      <c r="BO289" s="7">
        <f t="shared" si="489"/>
        <v>0</v>
      </c>
      <c r="BP289" s="7">
        <v>0</v>
      </c>
      <c r="BQ289" s="7">
        <v>0</v>
      </c>
      <c r="BR289" s="7">
        <f t="shared" si="490"/>
        <v>0</v>
      </c>
      <c r="BS289" s="7">
        <v>0</v>
      </c>
      <c r="BT289" s="7">
        <v>0</v>
      </c>
      <c r="BU289" s="7">
        <f t="shared" si="491"/>
        <v>0</v>
      </c>
      <c r="BV289" s="7">
        <v>0</v>
      </c>
      <c r="BW289" s="7">
        <v>0</v>
      </c>
      <c r="BX289" s="7">
        <f t="shared" si="492"/>
        <v>0</v>
      </c>
      <c r="BY289" s="7">
        <v>0</v>
      </c>
      <c r="BZ289" s="7">
        <v>0</v>
      </c>
      <c r="CA289" s="7">
        <f t="shared" si="493"/>
        <v>0</v>
      </c>
    </row>
    <row r="290" spans="1:79" hidden="1" x14ac:dyDescent="0.25">
      <c r="A290" s="49" t="s">
        <v>150</v>
      </c>
      <c r="B290" s="7">
        <v>40042.340915764071</v>
      </c>
      <c r="C290" s="7">
        <v>40042.340915764071</v>
      </c>
      <c r="D290" s="7">
        <f t="shared" si="468"/>
        <v>0</v>
      </c>
      <c r="E290" s="7">
        <v>33660.696226328961</v>
      </c>
      <c r="F290" s="7">
        <v>33660.696226328961</v>
      </c>
      <c r="G290" s="7">
        <f t="shared" si="469"/>
        <v>0</v>
      </c>
      <c r="H290" s="7">
        <v>29905.930474153211</v>
      </c>
      <c r="I290" s="7">
        <v>29905.930474153211</v>
      </c>
      <c r="J290" s="7">
        <f t="shared" si="470"/>
        <v>0</v>
      </c>
      <c r="K290" s="7">
        <v>25139.750025450692</v>
      </c>
      <c r="L290" s="7">
        <v>25139.750025450692</v>
      </c>
      <c r="M290" s="7">
        <f t="shared" si="471"/>
        <v>0</v>
      </c>
      <c r="N290" s="7">
        <v>21133.167278923913</v>
      </c>
      <c r="O290" s="7">
        <v>21133.167278923913</v>
      </c>
      <c r="P290" s="7">
        <f t="shared" si="472"/>
        <v>0</v>
      </c>
      <c r="Q290" s="7">
        <v>24526.370642904905</v>
      </c>
      <c r="R290" s="7">
        <v>24526.370642904905</v>
      </c>
      <c r="S290" s="7">
        <f t="shared" si="473"/>
        <v>0</v>
      </c>
      <c r="T290" s="7">
        <v>20617.543651653945</v>
      </c>
      <c r="U290" s="7">
        <v>20617.543651653945</v>
      </c>
      <c r="V290" s="7">
        <f t="shared" si="474"/>
        <v>0</v>
      </c>
      <c r="W290" s="7">
        <v>20551.317455153981</v>
      </c>
      <c r="X290" s="7">
        <v>20551.317455153981</v>
      </c>
      <c r="Y290" s="7">
        <f t="shared" si="475"/>
        <v>0</v>
      </c>
      <c r="Z290" s="7">
        <v>17276.004301647856</v>
      </c>
      <c r="AA290" s="7">
        <v>17276.004301647856</v>
      </c>
      <c r="AB290" s="7">
        <f t="shared" si="476"/>
        <v>0</v>
      </c>
      <c r="AC290" s="7">
        <v>19352.148103843861</v>
      </c>
      <c r="AD290" s="7">
        <v>19352.148103843861</v>
      </c>
      <c r="AE290" s="7">
        <f t="shared" si="477"/>
        <v>0</v>
      </c>
      <c r="AF290" s="7">
        <v>16267.94946930705</v>
      </c>
      <c r="AG290" s="7">
        <v>16267.94946930705</v>
      </c>
      <c r="AH290" s="7">
        <f t="shared" si="478"/>
        <v>0</v>
      </c>
      <c r="AI290" s="7">
        <v>70019.174157022353</v>
      </c>
      <c r="AJ290" s="7">
        <v>70019.174157022353</v>
      </c>
      <c r="AK290" s="7">
        <f t="shared" si="479"/>
        <v>0</v>
      </c>
      <c r="AL290" s="7">
        <v>338492.39270215482</v>
      </c>
      <c r="AM290" s="7">
        <v>338492.39270215482</v>
      </c>
      <c r="AN290" s="7">
        <f t="shared" si="480"/>
        <v>0</v>
      </c>
      <c r="AO290" s="7">
        <v>58860.049073456597</v>
      </c>
      <c r="AP290" s="7">
        <v>58860.049073456597</v>
      </c>
      <c r="AQ290" s="7">
        <f t="shared" si="481"/>
        <v>0</v>
      </c>
      <c r="AR290" s="7">
        <v>49479.380735916006</v>
      </c>
      <c r="AS290" s="7">
        <v>49479.380735916006</v>
      </c>
      <c r="AT290" s="7">
        <f t="shared" si="482"/>
        <v>0</v>
      </c>
      <c r="AU290" s="7">
        <v>43206.102944407336</v>
      </c>
      <c r="AV290" s="7">
        <v>43206.102944407336</v>
      </c>
      <c r="AW290" s="7">
        <f t="shared" si="483"/>
        <v>0</v>
      </c>
      <c r="AX290" s="7">
        <v>36320.241850861363</v>
      </c>
      <c r="AY290" s="7">
        <v>36320.241850861363</v>
      </c>
      <c r="AZ290" s="7">
        <f t="shared" si="484"/>
        <v>0</v>
      </c>
      <c r="BA290" s="7">
        <v>30531.797088999334</v>
      </c>
      <c r="BB290" s="7">
        <v>30531.797088999334</v>
      </c>
      <c r="BC290" s="7">
        <f t="shared" si="485"/>
        <v>0</v>
      </c>
      <c r="BD290" s="7">
        <v>32437.827921844408</v>
      </c>
      <c r="BE290" s="7">
        <v>32437.827921844408</v>
      </c>
      <c r="BF290" s="7">
        <f t="shared" si="486"/>
        <v>0</v>
      </c>
      <c r="BG290" s="7">
        <v>27268.132855071901</v>
      </c>
      <c r="BH290" s="7">
        <v>27268.132855071901</v>
      </c>
      <c r="BI290" s="7">
        <f t="shared" si="487"/>
        <v>0</v>
      </c>
      <c r="BJ290" s="7">
        <v>26147.086094249822</v>
      </c>
      <c r="BK290" s="7">
        <v>26147.086094249822</v>
      </c>
      <c r="BL290" s="7">
        <f t="shared" si="488"/>
        <v>0</v>
      </c>
      <c r="BM290" s="7">
        <v>21979.961762817908</v>
      </c>
      <c r="BN290" s="7">
        <v>21979.961762817908</v>
      </c>
      <c r="BO290" s="7">
        <f t="shared" si="489"/>
        <v>0</v>
      </c>
      <c r="BP290" s="7">
        <v>23314.074366867495</v>
      </c>
      <c r="BQ290" s="7">
        <v>23314.074366867495</v>
      </c>
      <c r="BR290" s="7">
        <f t="shared" si="490"/>
        <v>0</v>
      </c>
      <c r="BS290" s="7">
        <v>19598.453964319004</v>
      </c>
      <c r="BT290" s="7">
        <v>19598.453964319004</v>
      </c>
      <c r="BU290" s="7">
        <f t="shared" si="491"/>
        <v>0</v>
      </c>
      <c r="BV290" s="7">
        <v>16475.160341677434</v>
      </c>
      <c r="BW290" s="7">
        <v>16475.160341677434</v>
      </c>
      <c r="BX290" s="7">
        <f t="shared" si="492"/>
        <v>0</v>
      </c>
      <c r="BY290" s="7">
        <v>385618.26900048862</v>
      </c>
      <c r="BZ290" s="7">
        <v>385618.26900048862</v>
      </c>
      <c r="CA290" s="7">
        <f t="shared" si="493"/>
        <v>0</v>
      </c>
    </row>
    <row r="291" spans="1:79" hidden="1" x14ac:dyDescent="0.25">
      <c r="A291" s="49" t="s">
        <v>151</v>
      </c>
      <c r="B291" s="7">
        <v>100850.91963397985</v>
      </c>
      <c r="C291" s="7">
        <v>100850.91963397985</v>
      </c>
      <c r="D291" s="7">
        <f t="shared" si="468"/>
        <v>0</v>
      </c>
      <c r="E291" s="7">
        <v>134511.61586030881</v>
      </c>
      <c r="F291" s="7">
        <v>134511.61586030881</v>
      </c>
      <c r="G291" s="7">
        <f t="shared" si="469"/>
        <v>0</v>
      </c>
      <c r="H291" s="7">
        <v>164417.54633446201</v>
      </c>
      <c r="I291" s="7">
        <v>164417.54633446201</v>
      </c>
      <c r="J291" s="7">
        <f t="shared" si="470"/>
        <v>0</v>
      </c>
      <c r="K291" s="7">
        <v>189557.2963599127</v>
      </c>
      <c r="L291" s="7">
        <v>189557.2963599127</v>
      </c>
      <c r="M291" s="7">
        <f t="shared" si="471"/>
        <v>0</v>
      </c>
      <c r="N291" s="7">
        <v>210690.46363883661</v>
      </c>
      <c r="O291" s="7">
        <v>210690.46363883661</v>
      </c>
      <c r="P291" s="7">
        <f t="shared" si="472"/>
        <v>0</v>
      </c>
      <c r="Q291" s="7">
        <v>235216.83428174153</v>
      </c>
      <c r="R291" s="7">
        <v>235216.83428174153</v>
      </c>
      <c r="S291" s="7">
        <f t="shared" si="473"/>
        <v>0</v>
      </c>
      <c r="T291" s="7">
        <v>255834.37793339547</v>
      </c>
      <c r="U291" s="7">
        <v>255834.37793339547</v>
      </c>
      <c r="V291" s="7">
        <f t="shared" si="474"/>
        <v>0</v>
      </c>
      <c r="W291" s="7">
        <v>276385.69538854947</v>
      </c>
      <c r="X291" s="7">
        <v>276385.69538854947</v>
      </c>
      <c r="Y291" s="7">
        <f t="shared" si="475"/>
        <v>0</v>
      </c>
      <c r="Z291" s="7">
        <v>293661.6996901973</v>
      </c>
      <c r="AA291" s="7">
        <v>293661.6996901973</v>
      </c>
      <c r="AB291" s="7">
        <f t="shared" si="476"/>
        <v>0</v>
      </c>
      <c r="AC291" s="7">
        <v>313013.84779404115</v>
      </c>
      <c r="AD291" s="7">
        <v>313013.84779404115</v>
      </c>
      <c r="AE291" s="7">
        <f t="shared" si="477"/>
        <v>0</v>
      </c>
      <c r="AF291" s="7">
        <v>329281.79726334818</v>
      </c>
      <c r="AG291" s="7">
        <v>329281.79726334818</v>
      </c>
      <c r="AH291" s="7">
        <f t="shared" si="478"/>
        <v>0</v>
      </c>
      <c r="AI291" s="7">
        <v>399300.97142037051</v>
      </c>
      <c r="AJ291" s="7">
        <v>399300.97142037051</v>
      </c>
      <c r="AK291" s="7">
        <f t="shared" si="479"/>
        <v>0</v>
      </c>
      <c r="AL291" s="7">
        <v>399300.97142037051</v>
      </c>
      <c r="AM291" s="7">
        <v>399300.97142037051</v>
      </c>
      <c r="AN291" s="7">
        <f t="shared" si="480"/>
        <v>0</v>
      </c>
      <c r="AO291" s="7">
        <v>458161.02049382712</v>
      </c>
      <c r="AP291" s="7">
        <v>458161.02049382712</v>
      </c>
      <c r="AQ291" s="7">
        <f t="shared" si="481"/>
        <v>0</v>
      </c>
      <c r="AR291" s="7">
        <v>507640.40122974315</v>
      </c>
      <c r="AS291" s="7">
        <v>507640.40122974315</v>
      </c>
      <c r="AT291" s="7">
        <f t="shared" si="482"/>
        <v>0</v>
      </c>
      <c r="AU291" s="7">
        <v>550846.50417415053</v>
      </c>
      <c r="AV291" s="7">
        <v>550846.50417415053</v>
      </c>
      <c r="AW291" s="7">
        <f t="shared" si="483"/>
        <v>0</v>
      </c>
      <c r="AX291" s="7">
        <v>587166.74602501187</v>
      </c>
      <c r="AY291" s="7">
        <v>587166.74602501187</v>
      </c>
      <c r="AZ291" s="7">
        <f t="shared" si="484"/>
        <v>0</v>
      </c>
      <c r="BA291" s="7">
        <v>617698.54311401118</v>
      </c>
      <c r="BB291" s="7">
        <v>617698.54311401118</v>
      </c>
      <c r="BC291" s="7">
        <f t="shared" si="485"/>
        <v>0</v>
      </c>
      <c r="BD291" s="7">
        <v>650136.37103585561</v>
      </c>
      <c r="BE291" s="7">
        <v>650136.37103585561</v>
      </c>
      <c r="BF291" s="7">
        <f t="shared" si="486"/>
        <v>0</v>
      </c>
      <c r="BG291" s="7">
        <v>677404.50389092753</v>
      </c>
      <c r="BH291" s="7">
        <v>677404.50389092753</v>
      </c>
      <c r="BI291" s="7">
        <f t="shared" si="487"/>
        <v>0</v>
      </c>
      <c r="BJ291" s="7">
        <v>703551.58998517739</v>
      </c>
      <c r="BK291" s="7">
        <v>703551.58998517739</v>
      </c>
      <c r="BL291" s="7">
        <f t="shared" si="488"/>
        <v>0</v>
      </c>
      <c r="BM291" s="7">
        <v>725531.55174799531</v>
      </c>
      <c r="BN291" s="7">
        <v>725531.55174799531</v>
      </c>
      <c r="BO291" s="7">
        <f t="shared" si="489"/>
        <v>0</v>
      </c>
      <c r="BP291" s="7">
        <v>748845.62611486285</v>
      </c>
      <c r="BQ291" s="7">
        <v>748845.62611486285</v>
      </c>
      <c r="BR291" s="7">
        <f t="shared" si="490"/>
        <v>0</v>
      </c>
      <c r="BS291" s="7">
        <v>768444.08007918182</v>
      </c>
      <c r="BT291" s="7">
        <v>768444.08007918182</v>
      </c>
      <c r="BU291" s="7">
        <f t="shared" si="491"/>
        <v>0</v>
      </c>
      <c r="BV291" s="7">
        <v>784919.24042085931</v>
      </c>
      <c r="BW291" s="7">
        <v>784919.24042085931</v>
      </c>
      <c r="BX291" s="7">
        <f t="shared" si="492"/>
        <v>0</v>
      </c>
      <c r="BY291" s="7">
        <v>784919.24042085931</v>
      </c>
      <c r="BZ291" s="7">
        <v>784919.24042085931</v>
      </c>
      <c r="CA291" s="7">
        <f t="shared" si="493"/>
        <v>0</v>
      </c>
    </row>
    <row r="292" spans="1:79" hidden="1" x14ac:dyDescent="0.25">
      <c r="A292" s="49" t="s">
        <v>152</v>
      </c>
      <c r="B292" s="7">
        <v>-133.08278524053219</v>
      </c>
      <c r="C292" s="7">
        <v>-269.14619635363022</v>
      </c>
      <c r="D292" s="7">
        <f t="shared" si="468"/>
        <v>136.06341111309803</v>
      </c>
      <c r="E292" s="7">
        <v>270.95623402466333</v>
      </c>
      <c r="F292" s="7">
        <v>-63.203977796127646</v>
      </c>
      <c r="G292" s="7">
        <f t="shared" si="469"/>
        <v>334.16021182079101</v>
      </c>
      <c r="H292" s="7">
        <v>784.11796245901996</v>
      </c>
      <c r="I292" s="7">
        <v>198.3590391242968</v>
      </c>
      <c r="J292" s="7">
        <f t="shared" si="470"/>
        <v>585.75892333472314</v>
      </c>
      <c r="K292" s="7">
        <v>1391.7747757510299</v>
      </c>
      <c r="L292" s="7">
        <v>508.08702648187466</v>
      </c>
      <c r="M292" s="7">
        <f t="shared" si="471"/>
        <v>883.68774926915523</v>
      </c>
      <c r="N292" s="7">
        <v>2078.8667637488829</v>
      </c>
      <c r="O292" s="7">
        <v>858.30381648078037</v>
      </c>
      <c r="P292" s="7">
        <f t="shared" si="472"/>
        <v>1220.5629472681026</v>
      </c>
      <c r="Q292" s="7">
        <v>2844.3409585125419</v>
      </c>
      <c r="R292" s="7">
        <v>1248.4727021612862</v>
      </c>
      <c r="S292" s="7">
        <f t="shared" si="473"/>
        <v>1595.8682563512557</v>
      </c>
      <c r="T292" s="7">
        <v>3687.3122061485269</v>
      </c>
      <c r="U292" s="7">
        <v>1678.1425128495312</v>
      </c>
      <c r="V292" s="7">
        <f t="shared" si="474"/>
        <v>2009.1696932989958</v>
      </c>
      <c r="W292" s="7">
        <v>4600.9566653511993</v>
      </c>
      <c r="X292" s="7">
        <v>2143.835077006233</v>
      </c>
      <c r="Y292" s="7">
        <f t="shared" si="475"/>
        <v>2457.1215883449663</v>
      </c>
      <c r="Z292" s="7">
        <v>5579.5380269030484</v>
      </c>
      <c r="AA292" s="7">
        <v>2642.6265477001366</v>
      </c>
      <c r="AB292" s="7">
        <f t="shared" si="476"/>
        <v>2936.9114792029118</v>
      </c>
      <c r="AC292" s="7">
        <v>6620.9977167509915</v>
      </c>
      <c r="AD292" s="7">
        <v>3173.4676517488451</v>
      </c>
      <c r="AE292" s="7">
        <f t="shared" si="477"/>
        <v>3447.5300650021463</v>
      </c>
      <c r="AF292" s="7">
        <v>7723.6052407661764</v>
      </c>
      <c r="AG292" s="7">
        <v>3735.476341174061</v>
      </c>
      <c r="AH292" s="7">
        <f t="shared" si="478"/>
        <v>3988.1288995921154</v>
      </c>
      <c r="AI292" s="7">
        <v>8974.3389936732274</v>
      </c>
      <c r="AJ292" s="7">
        <v>4372.9862637723145</v>
      </c>
      <c r="AK292" s="7">
        <f t="shared" si="479"/>
        <v>4601.3527299009129</v>
      </c>
      <c r="AL292" s="7">
        <v>8974.3389936732274</v>
      </c>
      <c r="AM292" s="7">
        <v>4372.9862637723145</v>
      </c>
      <c r="AN292" s="7">
        <f t="shared" si="480"/>
        <v>4601.3527299009129</v>
      </c>
      <c r="AO292" s="7">
        <v>10446.315413125933</v>
      </c>
      <c r="AP292" s="7">
        <v>5123.2655066972375</v>
      </c>
      <c r="AQ292" s="7">
        <f t="shared" si="481"/>
        <v>5323.0499064286951</v>
      </c>
      <c r="AR292" s="7">
        <v>12104.274520418061</v>
      </c>
      <c r="AS292" s="7">
        <v>5968.3417507053618</v>
      </c>
      <c r="AT292" s="7">
        <f t="shared" si="482"/>
        <v>6135.9327697126992</v>
      </c>
      <c r="AU292" s="7">
        <v>13921.343708028078</v>
      </c>
      <c r="AV292" s="7">
        <v>6894.5177929337688</v>
      </c>
      <c r="AW292" s="7">
        <f t="shared" si="483"/>
        <v>7026.8259150943095</v>
      </c>
      <c r="AX292" s="7">
        <v>15874.933120869973</v>
      </c>
      <c r="AY292" s="7">
        <v>7890.2793868580357</v>
      </c>
      <c r="AZ292" s="7">
        <f t="shared" si="484"/>
        <v>7984.6537340119376</v>
      </c>
      <c r="BA292" s="7">
        <v>17943.285200558628</v>
      </c>
      <c r="BB292" s="7">
        <v>8944.5365148546807</v>
      </c>
      <c r="BC292" s="7">
        <f t="shared" si="485"/>
        <v>8998.7486857039476</v>
      </c>
      <c r="BD292" s="7">
        <v>20119.735136515897</v>
      </c>
      <c r="BE292" s="7">
        <v>10053.892064735814</v>
      </c>
      <c r="BF292" s="7">
        <f t="shared" si="486"/>
        <v>10065.843071780084</v>
      </c>
      <c r="BG292" s="7">
        <v>22398.680305140209</v>
      </c>
      <c r="BH292" s="7">
        <v>11215.490330296749</v>
      </c>
      <c r="BI292" s="7">
        <f t="shared" si="487"/>
        <v>11183.189974843461</v>
      </c>
      <c r="BJ292" s="7">
        <v>24769.321599627521</v>
      </c>
      <c r="BK292" s="7">
        <v>12423.826912438341</v>
      </c>
      <c r="BL292" s="7">
        <f t="shared" si="488"/>
        <v>12345.494687189181</v>
      </c>
      <c r="BM292" s="7">
        <v>27222.580992936135</v>
      </c>
      <c r="BN292" s="7">
        <v>13674.274661454867</v>
      </c>
      <c r="BO292" s="7">
        <f t="shared" si="489"/>
        <v>13548.306331481268</v>
      </c>
      <c r="BP292" s="7">
        <v>29753.595148267374</v>
      </c>
      <c r="BQ292" s="7">
        <v>14964.354692084868</v>
      </c>
      <c r="BR292" s="7">
        <f t="shared" si="490"/>
        <v>14789.240456182506</v>
      </c>
      <c r="BS292" s="7">
        <v>32358.275810567149</v>
      </c>
      <c r="BT292" s="7">
        <v>16291.983185004658</v>
      </c>
      <c r="BU292" s="7">
        <f t="shared" si="491"/>
        <v>16066.292625562492</v>
      </c>
      <c r="BV292" s="7">
        <v>35024.882844092223</v>
      </c>
      <c r="BW292" s="7">
        <v>17651.176090442194</v>
      </c>
      <c r="BX292" s="7">
        <f t="shared" si="492"/>
        <v>17373.706753650029</v>
      </c>
      <c r="BY292" s="7">
        <v>35024.882844092223</v>
      </c>
      <c r="BZ292" s="7">
        <v>17651.176090442194</v>
      </c>
      <c r="CA292" s="7">
        <f t="shared" si="493"/>
        <v>17373.706753650029</v>
      </c>
    </row>
    <row r="293" spans="1:79" hidden="1" x14ac:dyDescent="0.25"/>
    <row r="294" spans="1:79" hidden="1" x14ac:dyDescent="0.25">
      <c r="A294" s="8" t="s">
        <v>155</v>
      </c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</row>
    <row r="295" spans="1:79" hidden="1" x14ac:dyDescent="0.25">
      <c r="A295" s="49" t="s">
        <v>148</v>
      </c>
      <c r="B295" s="7">
        <v>4.5041666666666674E-2</v>
      </c>
      <c r="C295" s="7">
        <v>2.1210000000000003E-2</v>
      </c>
      <c r="D295" s="7">
        <f t="shared" ref="D295:D300" si="494">B295 - C295</f>
        <v>2.3831666666666671E-2</v>
      </c>
      <c r="E295" s="7">
        <v>4.5041666666666674E-2</v>
      </c>
      <c r="F295" s="7">
        <v>2.1210000000000003E-2</v>
      </c>
      <c r="G295" s="7">
        <f t="shared" ref="G295:G300" si="495">E295 - F295</f>
        <v>2.3831666666666671E-2</v>
      </c>
      <c r="H295" s="7">
        <v>4.5041666666666674E-2</v>
      </c>
      <c r="I295" s="7">
        <v>2.1210000000000003E-2</v>
      </c>
      <c r="J295" s="7">
        <f t="shared" ref="J295:J300" si="496">H295 - I295</f>
        <v>2.3831666666666671E-2</v>
      </c>
      <c r="K295" s="7">
        <v>4.5041666666666674E-2</v>
      </c>
      <c r="L295" s="7">
        <v>2.1210000000000003E-2</v>
      </c>
      <c r="M295" s="7">
        <f t="shared" ref="M295:M300" si="497">K295 - L295</f>
        <v>2.3831666666666671E-2</v>
      </c>
      <c r="N295" s="7">
        <v>4.5041666666666674E-2</v>
      </c>
      <c r="O295" s="7">
        <v>2.1210000000000003E-2</v>
      </c>
      <c r="P295" s="7">
        <f t="shared" ref="P295:P300" si="498">N295 - O295</f>
        <v>2.3831666666666671E-2</v>
      </c>
      <c r="Q295" s="7">
        <v>4.5041666666666674E-2</v>
      </c>
      <c r="R295" s="7">
        <v>2.1210000000000003E-2</v>
      </c>
      <c r="S295" s="7">
        <f t="shared" ref="S295:S300" si="499">Q295 - R295</f>
        <v>2.3831666666666671E-2</v>
      </c>
      <c r="T295" s="7">
        <v>4.5041666666666674E-2</v>
      </c>
      <c r="U295" s="7">
        <v>2.1210000000000003E-2</v>
      </c>
      <c r="V295" s="7">
        <f t="shared" ref="V295:V300" si="500">T295 - U295</f>
        <v>2.3831666666666671E-2</v>
      </c>
      <c r="W295" s="7">
        <v>4.5041666666666674E-2</v>
      </c>
      <c r="X295" s="7">
        <v>2.1210000000000003E-2</v>
      </c>
      <c r="Y295" s="7">
        <f t="shared" ref="Y295:Y300" si="501">W295 - X295</f>
        <v>2.3831666666666671E-2</v>
      </c>
      <c r="Z295" s="7">
        <v>4.5041666666666674E-2</v>
      </c>
      <c r="AA295" s="7">
        <v>2.1210000000000003E-2</v>
      </c>
      <c r="AB295" s="7">
        <f t="shared" ref="AB295:AB300" si="502">Z295 - AA295</f>
        <v>2.3831666666666671E-2</v>
      </c>
      <c r="AC295" s="7">
        <v>4.5041666666666674E-2</v>
      </c>
      <c r="AD295" s="7">
        <v>2.1210000000000003E-2</v>
      </c>
      <c r="AE295" s="7">
        <f t="shared" ref="AE295:AE300" si="503">AC295 - AD295</f>
        <v>2.3831666666666671E-2</v>
      </c>
      <c r="AF295" s="7">
        <v>4.5041666666666674E-2</v>
      </c>
      <c r="AG295" s="7">
        <v>2.1210000000000003E-2</v>
      </c>
      <c r="AH295" s="7">
        <f t="shared" ref="AH295:AH300" si="504">AF295 - AG295</f>
        <v>2.3831666666666671E-2</v>
      </c>
      <c r="AI295" s="7">
        <v>4.5041666666666674E-2</v>
      </c>
      <c r="AJ295" s="7">
        <v>2.1210000000000003E-2</v>
      </c>
      <c r="AK295" s="7">
        <f t="shared" ref="AK295:AK300" si="505">AI295 - AJ295</f>
        <v>2.3831666666666671E-2</v>
      </c>
      <c r="AL295" s="7">
        <v>4.5041666666666674E-2</v>
      </c>
      <c r="AM295" s="7">
        <v>2.1210000000000003E-2</v>
      </c>
      <c r="AN295" s="7">
        <f t="shared" ref="AN295:AN300" si="506">AL295 - AM295</f>
        <v>2.3831666666666671E-2</v>
      </c>
      <c r="AO295" s="7">
        <v>4.5041666666666674E-2</v>
      </c>
      <c r="AP295" s="7">
        <v>2.1210000000000003E-2</v>
      </c>
      <c r="AQ295" s="7">
        <f t="shared" ref="AQ295:AQ300" si="507">AO295 - AP295</f>
        <v>2.3831666666666671E-2</v>
      </c>
      <c r="AR295" s="7">
        <v>4.5041666666666674E-2</v>
      </c>
      <c r="AS295" s="7">
        <v>2.1210000000000003E-2</v>
      </c>
      <c r="AT295" s="7">
        <f t="shared" ref="AT295:AT300" si="508">AR295 - AS295</f>
        <v>2.3831666666666671E-2</v>
      </c>
      <c r="AU295" s="7">
        <v>4.5041666666666674E-2</v>
      </c>
      <c r="AV295" s="7">
        <v>2.1210000000000003E-2</v>
      </c>
      <c r="AW295" s="7">
        <f t="shared" ref="AW295:AW300" si="509">AU295 - AV295</f>
        <v>2.3831666666666671E-2</v>
      </c>
      <c r="AX295" s="7">
        <v>4.5041666666666674E-2</v>
      </c>
      <c r="AY295" s="7">
        <v>2.1210000000000003E-2</v>
      </c>
      <c r="AZ295" s="7">
        <f t="shared" ref="AZ295:AZ300" si="510">AX295 - AY295</f>
        <v>2.3831666666666671E-2</v>
      </c>
      <c r="BA295" s="7">
        <v>4.5041666666666674E-2</v>
      </c>
      <c r="BB295" s="7">
        <v>2.1210000000000003E-2</v>
      </c>
      <c r="BC295" s="7">
        <f t="shared" ref="BC295:BC300" si="511">BA295 - BB295</f>
        <v>2.3831666666666671E-2</v>
      </c>
      <c r="BD295" s="7">
        <v>4.5041666666666674E-2</v>
      </c>
      <c r="BE295" s="7">
        <v>2.1210000000000003E-2</v>
      </c>
      <c r="BF295" s="7">
        <f t="shared" ref="BF295:BF300" si="512">BD295 - BE295</f>
        <v>2.3831666666666671E-2</v>
      </c>
      <c r="BG295" s="7">
        <v>4.5041666666666674E-2</v>
      </c>
      <c r="BH295" s="7">
        <v>2.1210000000000003E-2</v>
      </c>
      <c r="BI295" s="7">
        <f t="shared" ref="BI295:BI300" si="513">BG295 - BH295</f>
        <v>2.3831666666666671E-2</v>
      </c>
      <c r="BJ295" s="7">
        <v>4.5041666666666674E-2</v>
      </c>
      <c r="BK295" s="7">
        <v>2.1210000000000003E-2</v>
      </c>
      <c r="BL295" s="7">
        <f t="shared" ref="BL295:BL300" si="514">BJ295 - BK295</f>
        <v>2.3831666666666671E-2</v>
      </c>
      <c r="BM295" s="7">
        <v>4.5041666666666674E-2</v>
      </c>
      <c r="BN295" s="7">
        <v>2.1210000000000003E-2</v>
      </c>
      <c r="BO295" s="7">
        <f t="shared" ref="BO295:BO300" si="515">BM295 - BN295</f>
        <v>2.3831666666666671E-2</v>
      </c>
      <c r="BP295" s="7">
        <v>4.5041666666666674E-2</v>
      </c>
      <c r="BQ295" s="7">
        <v>2.1210000000000003E-2</v>
      </c>
      <c r="BR295" s="7">
        <f t="shared" ref="BR295:BR300" si="516">BP295 - BQ295</f>
        <v>2.3831666666666671E-2</v>
      </c>
      <c r="BS295" s="7">
        <v>4.5041666666666674E-2</v>
      </c>
      <c r="BT295" s="7">
        <v>2.1210000000000003E-2</v>
      </c>
      <c r="BU295" s="7">
        <f t="shared" ref="BU295:BU300" si="517">BS295 - BT295</f>
        <v>2.3831666666666671E-2</v>
      </c>
      <c r="BV295" s="7">
        <v>4.5041666666666674E-2</v>
      </c>
      <c r="BW295" s="7">
        <v>2.1210000000000003E-2</v>
      </c>
      <c r="BX295" s="7">
        <f t="shared" ref="BX295:BX300" si="518">BV295 - BW295</f>
        <v>2.3831666666666671E-2</v>
      </c>
      <c r="BY295" s="7">
        <v>4.5041666666666674E-2</v>
      </c>
      <c r="BZ295" s="7">
        <v>2.1210000000000003E-2</v>
      </c>
      <c r="CA295" s="7">
        <f t="shared" ref="CA295:CA300" si="519">BY295 - BZ295</f>
        <v>2.3831666666666671E-2</v>
      </c>
    </row>
    <row r="296" spans="1:79" hidden="1" x14ac:dyDescent="0.25">
      <c r="A296" s="49" t="s">
        <v>29</v>
      </c>
      <c r="B296" s="7">
        <v>1846175.1711871033</v>
      </c>
      <c r="C296" s="7">
        <v>898778.61797180818</v>
      </c>
      <c r="D296" s="7">
        <f t="shared" si="494"/>
        <v>947396.55321529508</v>
      </c>
      <c r="E296" s="7">
        <v>1850635.5724208571</v>
      </c>
      <c r="F296" s="7">
        <v>901608.76245872222</v>
      </c>
      <c r="G296" s="7">
        <f t="shared" si="495"/>
        <v>949026.80996213492</v>
      </c>
      <c r="H296" s="7">
        <v>1855261.5043866043</v>
      </c>
      <c r="I296" s="7">
        <v>904533.0476462954</v>
      </c>
      <c r="J296" s="7">
        <f t="shared" si="496"/>
        <v>950728.4567403089</v>
      </c>
      <c r="K296" s="7">
        <v>1861557.4626265063</v>
      </c>
      <c r="L296" s="7">
        <v>908407.1108096916</v>
      </c>
      <c r="M296" s="7">
        <f t="shared" si="497"/>
        <v>953150.35181681474</v>
      </c>
      <c r="N296" s="7">
        <v>1868840.5862812733</v>
      </c>
      <c r="O296" s="7">
        <v>912842.59506211046</v>
      </c>
      <c r="P296" s="7">
        <f t="shared" si="498"/>
        <v>955997.99121916282</v>
      </c>
      <c r="Q296" s="7">
        <v>1876801.6261171477</v>
      </c>
      <c r="R296" s="7">
        <v>917663.62406207842</v>
      </c>
      <c r="S296" s="7">
        <f t="shared" si="499"/>
        <v>959138.00205506932</v>
      </c>
      <c r="T296" s="7">
        <v>1884046.4884622623</v>
      </c>
      <c r="U296" s="7">
        <v>922077.34832796501</v>
      </c>
      <c r="V296" s="7">
        <f t="shared" si="500"/>
        <v>961969.14013429731</v>
      </c>
      <c r="W296" s="7">
        <v>1889521.3482857649</v>
      </c>
      <c r="X296" s="7">
        <v>925484.43608866958</v>
      </c>
      <c r="Y296" s="7">
        <f t="shared" si="501"/>
        <v>964036.91219709534</v>
      </c>
      <c r="Z296" s="7">
        <v>1895083.4557265751</v>
      </c>
      <c r="AA296" s="7">
        <v>928941.14334736892</v>
      </c>
      <c r="AB296" s="7">
        <f t="shared" si="502"/>
        <v>966142.31237920618</v>
      </c>
      <c r="AC296" s="7">
        <v>1901766.6708244581</v>
      </c>
      <c r="AD296" s="7">
        <v>933035.44737786334</v>
      </c>
      <c r="AE296" s="7">
        <f t="shared" si="503"/>
        <v>968731.22344659478</v>
      </c>
      <c r="AF296" s="7">
        <v>1908911.2833976613</v>
      </c>
      <c r="AG296" s="7">
        <v>937392.15755545918</v>
      </c>
      <c r="AH296" s="7">
        <f t="shared" si="504"/>
        <v>971519.12584220211</v>
      </c>
      <c r="AI296" s="7">
        <v>1927093.3050970286</v>
      </c>
      <c r="AJ296" s="7">
        <v>948026.06723608647</v>
      </c>
      <c r="AK296" s="7">
        <f t="shared" si="505"/>
        <v>979067.23786094214</v>
      </c>
      <c r="AL296" s="7">
        <v>22565694.474813245</v>
      </c>
      <c r="AM296" s="7">
        <v>11038790.357944118</v>
      </c>
      <c r="AN296" s="7">
        <f t="shared" si="506"/>
        <v>11526904.116869127</v>
      </c>
      <c r="AO296" s="7">
        <v>1944635.727894725</v>
      </c>
      <c r="AP296" s="7">
        <v>958296.22398685385</v>
      </c>
      <c r="AQ296" s="7">
        <f t="shared" si="507"/>
        <v>986339.5039078712</v>
      </c>
      <c r="AR296" s="7">
        <v>1949770.8994212085</v>
      </c>
      <c r="AS296" s="7">
        <v>961510.12409048586</v>
      </c>
      <c r="AT296" s="7">
        <f t="shared" si="508"/>
        <v>988260.77533072268</v>
      </c>
      <c r="AU296" s="7">
        <v>1954726.2976251731</v>
      </c>
      <c r="AV296" s="7">
        <v>964621.78344197467</v>
      </c>
      <c r="AW296" s="7">
        <f t="shared" si="509"/>
        <v>990104.51418319845</v>
      </c>
      <c r="AX296" s="7">
        <v>1959615.1205391141</v>
      </c>
      <c r="AY296" s="7">
        <v>967695.58006927883</v>
      </c>
      <c r="AZ296" s="7">
        <f t="shared" si="510"/>
        <v>991919.54046983528</v>
      </c>
      <c r="BA296" s="7">
        <v>1963965.7679513302</v>
      </c>
      <c r="BB296" s="7">
        <v>970463.30532119481</v>
      </c>
      <c r="BC296" s="7">
        <f t="shared" si="511"/>
        <v>993502.46263013536</v>
      </c>
      <c r="BD296" s="7">
        <v>1967811.8165005236</v>
      </c>
      <c r="BE296" s="7">
        <v>972944.0549164156</v>
      </c>
      <c r="BF296" s="7">
        <f t="shared" si="512"/>
        <v>994867.761584108</v>
      </c>
      <c r="BG296" s="7">
        <v>1971700.099665954</v>
      </c>
      <c r="BH296" s="7">
        <v>975448.82419859548</v>
      </c>
      <c r="BI296" s="7">
        <f t="shared" si="513"/>
        <v>996251.27546735853</v>
      </c>
      <c r="BJ296" s="7">
        <v>1975666.1700759034</v>
      </c>
      <c r="BK296" s="7">
        <v>977997.83267197118</v>
      </c>
      <c r="BL296" s="7">
        <f t="shared" si="514"/>
        <v>997668.33740393224</v>
      </c>
      <c r="BM296" s="7">
        <v>1979717.8453661904</v>
      </c>
      <c r="BN296" s="7">
        <v>980595.52638534911</v>
      </c>
      <c r="BO296" s="7">
        <f t="shared" si="515"/>
        <v>999122.31898084132</v>
      </c>
      <c r="BP296" s="7">
        <v>1985076.6409413228</v>
      </c>
      <c r="BQ296" s="7">
        <v>983936.60604271537</v>
      </c>
      <c r="BR296" s="7">
        <f t="shared" si="516"/>
        <v>1001140.0348986074</v>
      </c>
      <c r="BS296" s="7">
        <v>1991506.7846076197</v>
      </c>
      <c r="BT296" s="7">
        <v>987886.98319268669</v>
      </c>
      <c r="BU296" s="7">
        <f t="shared" si="517"/>
        <v>1003619.8014149331</v>
      </c>
      <c r="BV296" s="7">
        <v>1997881.5914751282</v>
      </c>
      <c r="BW296" s="7">
        <v>991805.88917747035</v>
      </c>
      <c r="BX296" s="7">
        <f t="shared" si="518"/>
        <v>1006075.7022976578</v>
      </c>
      <c r="BY296" s="7">
        <v>23642074.762064192</v>
      </c>
      <c r="BZ296" s="7">
        <v>11693202.733494991</v>
      </c>
      <c r="CA296" s="7">
        <f t="shared" si="519"/>
        <v>11948872.028569201</v>
      </c>
    </row>
    <row r="297" spans="1:79" hidden="1" x14ac:dyDescent="0.25">
      <c r="A297" s="49" t="s">
        <v>150</v>
      </c>
      <c r="B297" s="7">
        <v>1797055.9352937867</v>
      </c>
      <c r="C297" s="7">
        <v>1797055.9352937867</v>
      </c>
      <c r="D297" s="7">
        <f t="shared" si="494"/>
        <v>0</v>
      </c>
      <c r="E297" s="7">
        <v>1630020.3732867588</v>
      </c>
      <c r="F297" s="7">
        <v>1630020.3732867588</v>
      </c>
      <c r="G297" s="7">
        <f t="shared" si="495"/>
        <v>0</v>
      </c>
      <c r="H297" s="7">
        <v>1891196.6359532608</v>
      </c>
      <c r="I297" s="7">
        <v>1891196.6359532608</v>
      </c>
      <c r="J297" s="7">
        <f t="shared" si="496"/>
        <v>0</v>
      </c>
      <c r="K297" s="7">
        <v>2579798.3491096315</v>
      </c>
      <c r="L297" s="7">
        <v>2579798.3491096315</v>
      </c>
      <c r="M297" s="7">
        <f t="shared" si="497"/>
        <v>0</v>
      </c>
      <c r="N297" s="7">
        <v>2452617.7249757317</v>
      </c>
      <c r="O297" s="7">
        <v>2452617.7249757317</v>
      </c>
      <c r="P297" s="7">
        <f t="shared" si="498"/>
        <v>0</v>
      </c>
      <c r="Q297" s="7">
        <v>2965343.0966590829</v>
      </c>
      <c r="R297" s="7">
        <v>2965343.0966590829</v>
      </c>
      <c r="S297" s="7">
        <f t="shared" si="499"/>
        <v>0</v>
      </c>
      <c r="T297" s="7">
        <v>2045312.990894303</v>
      </c>
      <c r="U297" s="7">
        <v>2045312.990894303</v>
      </c>
      <c r="V297" s="7">
        <f t="shared" si="500"/>
        <v>0</v>
      </c>
      <c r="W297" s="7">
        <v>1958706.5914768809</v>
      </c>
      <c r="X297" s="7">
        <v>1958706.5914768809</v>
      </c>
      <c r="Y297" s="7">
        <f t="shared" si="501"/>
        <v>0</v>
      </c>
      <c r="Z297" s="7">
        <v>2094932.4888890029</v>
      </c>
      <c r="AA297" s="7">
        <v>2094932.4888890029</v>
      </c>
      <c r="AB297" s="7">
        <f t="shared" si="502"/>
        <v>0</v>
      </c>
      <c r="AC297" s="7">
        <v>2596303.3632720285</v>
      </c>
      <c r="AD297" s="7">
        <v>2596303.3632720285</v>
      </c>
      <c r="AE297" s="7">
        <f t="shared" si="503"/>
        <v>0</v>
      </c>
      <c r="AF297" s="7">
        <v>2357338.6359906527</v>
      </c>
      <c r="AG297" s="7">
        <v>2357338.6359906527</v>
      </c>
      <c r="AH297" s="7">
        <f t="shared" si="504"/>
        <v>0</v>
      </c>
      <c r="AI297" s="7">
        <v>8873502.8663032334</v>
      </c>
      <c r="AJ297" s="7">
        <v>8873502.8663032334</v>
      </c>
      <c r="AK297" s="7">
        <f t="shared" si="505"/>
        <v>0</v>
      </c>
      <c r="AL297" s="7">
        <v>33242129.052104354</v>
      </c>
      <c r="AM297" s="7">
        <v>33242129.052104354</v>
      </c>
      <c r="AN297" s="7">
        <f t="shared" si="506"/>
        <v>0</v>
      </c>
      <c r="AO297" s="7">
        <v>1993585.7061309484</v>
      </c>
      <c r="AP297" s="7">
        <v>1993585.7061309484</v>
      </c>
      <c r="AQ297" s="7">
        <f t="shared" si="507"/>
        <v>0</v>
      </c>
      <c r="AR297" s="7">
        <v>1817246.2191677182</v>
      </c>
      <c r="AS297" s="7">
        <v>1817246.2191677182</v>
      </c>
      <c r="AT297" s="7">
        <f t="shared" si="508"/>
        <v>0</v>
      </c>
      <c r="AU297" s="7">
        <v>1891344.9539875807</v>
      </c>
      <c r="AV297" s="7">
        <v>1891344.9539875807</v>
      </c>
      <c r="AW297" s="7">
        <f t="shared" si="509"/>
        <v>0</v>
      </c>
      <c r="AX297" s="7">
        <v>1779383.4949834384</v>
      </c>
      <c r="AY297" s="7">
        <v>1779383.4949834384</v>
      </c>
      <c r="AZ297" s="7">
        <f t="shared" si="510"/>
        <v>0</v>
      </c>
      <c r="BA297" s="7">
        <v>1585273.5785992898</v>
      </c>
      <c r="BB297" s="7">
        <v>1585273.5785992898</v>
      </c>
      <c r="BC297" s="7">
        <f t="shared" si="511"/>
        <v>0</v>
      </c>
      <c r="BD297" s="7">
        <v>1492407.8382879896</v>
      </c>
      <c r="BE297" s="7">
        <v>1492407.8382879896</v>
      </c>
      <c r="BF297" s="7">
        <f t="shared" si="512"/>
        <v>0</v>
      </c>
      <c r="BG297" s="7">
        <v>1609293.2655586528</v>
      </c>
      <c r="BH297" s="7">
        <v>1609293.2655586528</v>
      </c>
      <c r="BI297" s="7">
        <f t="shared" si="513"/>
        <v>0</v>
      </c>
      <c r="BJ297" s="7">
        <v>1536647.0294837079</v>
      </c>
      <c r="BK297" s="7">
        <v>1536647.0294837079</v>
      </c>
      <c r="BL297" s="7">
        <f t="shared" si="514"/>
        <v>0</v>
      </c>
      <c r="BM297" s="7">
        <v>1657978.5055611408</v>
      </c>
      <c r="BN297" s="7">
        <v>1657978.5055611408</v>
      </c>
      <c r="BO297" s="7">
        <f t="shared" si="515"/>
        <v>0</v>
      </c>
      <c r="BP297" s="7">
        <v>2280032.9734715782</v>
      </c>
      <c r="BQ297" s="7">
        <v>2280032.9734715782</v>
      </c>
      <c r="BR297" s="7">
        <f t="shared" si="516"/>
        <v>0</v>
      </c>
      <c r="BS297" s="7">
        <v>2267275.9981665248</v>
      </c>
      <c r="BT297" s="7">
        <v>2267275.9981665248</v>
      </c>
      <c r="BU297" s="7">
        <f t="shared" si="517"/>
        <v>0</v>
      </c>
      <c r="BV297" s="7">
        <v>2248561.8082837998</v>
      </c>
      <c r="BW297" s="7">
        <v>2248561.8082837998</v>
      </c>
      <c r="BX297" s="7">
        <f t="shared" si="518"/>
        <v>0</v>
      </c>
      <c r="BY297" s="7">
        <v>22159031.371682368</v>
      </c>
      <c r="BZ297" s="7">
        <v>22159031.371682368</v>
      </c>
      <c r="CA297" s="7">
        <f t="shared" si="519"/>
        <v>0</v>
      </c>
    </row>
    <row r="298" spans="1:79" hidden="1" x14ac:dyDescent="0.25">
      <c r="A298" s="49" t="s">
        <v>151</v>
      </c>
      <c r="B298" s="7">
        <v>553784406.17146766</v>
      </c>
      <c r="C298" s="7">
        <v>553784406.17146766</v>
      </c>
      <c r="D298" s="7">
        <f t="shared" si="494"/>
        <v>0</v>
      </c>
      <c r="E298" s="7">
        <v>555052737.97475433</v>
      </c>
      <c r="F298" s="7">
        <v>555052737.97475433</v>
      </c>
      <c r="G298" s="7">
        <f t="shared" si="495"/>
        <v>0</v>
      </c>
      <c r="H298" s="7">
        <v>556582246.04070771</v>
      </c>
      <c r="I298" s="7">
        <v>556582246.04070771</v>
      </c>
      <c r="J298" s="7">
        <f t="shared" si="496"/>
        <v>0</v>
      </c>
      <c r="K298" s="7">
        <v>558800355.8198173</v>
      </c>
      <c r="L298" s="7">
        <v>558800355.8198173</v>
      </c>
      <c r="M298" s="7">
        <f t="shared" si="497"/>
        <v>0</v>
      </c>
      <c r="N298" s="7">
        <v>560891284.97479308</v>
      </c>
      <c r="O298" s="7">
        <v>560891284.97479308</v>
      </c>
      <c r="P298" s="7">
        <f t="shared" si="498"/>
        <v>0</v>
      </c>
      <c r="Q298" s="7">
        <v>563494939.50145209</v>
      </c>
      <c r="R298" s="7">
        <v>563494939.50145209</v>
      </c>
      <c r="S298" s="7">
        <f t="shared" si="499"/>
        <v>0</v>
      </c>
      <c r="T298" s="7">
        <v>565178563.92234623</v>
      </c>
      <c r="U298" s="7">
        <v>565178563.92234623</v>
      </c>
      <c r="V298" s="7">
        <f t="shared" si="500"/>
        <v>0</v>
      </c>
      <c r="W298" s="7">
        <v>566775581.94382322</v>
      </c>
      <c r="X298" s="7">
        <v>566775581.94382322</v>
      </c>
      <c r="Y298" s="7">
        <f t="shared" si="501"/>
        <v>0</v>
      </c>
      <c r="Z298" s="7">
        <v>568508825.86271214</v>
      </c>
      <c r="AA298" s="7">
        <v>568508825.86271214</v>
      </c>
      <c r="AB298" s="7">
        <f t="shared" si="502"/>
        <v>0</v>
      </c>
      <c r="AC298" s="7">
        <v>570743440.65598428</v>
      </c>
      <c r="AD298" s="7">
        <v>570743440.65598428</v>
      </c>
      <c r="AE298" s="7">
        <f t="shared" si="503"/>
        <v>0</v>
      </c>
      <c r="AF298" s="7">
        <v>572739090.72197485</v>
      </c>
      <c r="AG298" s="7">
        <v>572739090.72197485</v>
      </c>
      <c r="AH298" s="7">
        <f t="shared" si="504"/>
        <v>0</v>
      </c>
      <c r="AI298" s="7">
        <v>581250905.01827812</v>
      </c>
      <c r="AJ298" s="7">
        <v>581250905.01827812</v>
      </c>
      <c r="AK298" s="7">
        <f t="shared" si="505"/>
        <v>0</v>
      </c>
      <c r="AL298" s="7">
        <v>581250905.01827812</v>
      </c>
      <c r="AM298" s="7">
        <v>581250905.01827812</v>
      </c>
      <c r="AN298" s="7">
        <f t="shared" si="506"/>
        <v>0</v>
      </c>
      <c r="AO298" s="7">
        <v>582882802.15440905</v>
      </c>
      <c r="AP298" s="7">
        <v>582882802.15440905</v>
      </c>
      <c r="AQ298" s="7">
        <f t="shared" si="507"/>
        <v>0</v>
      </c>
      <c r="AR298" s="7">
        <v>584338359.80357671</v>
      </c>
      <c r="AS298" s="7">
        <v>584338359.80357671</v>
      </c>
      <c r="AT298" s="7">
        <f t="shared" si="508"/>
        <v>0</v>
      </c>
      <c r="AU298" s="7">
        <v>585868016.18756425</v>
      </c>
      <c r="AV298" s="7">
        <v>585868016.18756425</v>
      </c>
      <c r="AW298" s="7">
        <f t="shared" si="509"/>
        <v>0</v>
      </c>
      <c r="AX298" s="7">
        <v>587285711.11254764</v>
      </c>
      <c r="AY298" s="7">
        <v>587285711.11254764</v>
      </c>
      <c r="AZ298" s="7">
        <f t="shared" si="510"/>
        <v>0</v>
      </c>
      <c r="BA298" s="7">
        <v>588509296.12114692</v>
      </c>
      <c r="BB298" s="7">
        <v>588509296.12114692</v>
      </c>
      <c r="BC298" s="7">
        <f t="shared" si="511"/>
        <v>0</v>
      </c>
      <c r="BD298" s="7">
        <v>589640015.38943505</v>
      </c>
      <c r="BE298" s="7">
        <v>589640015.38943505</v>
      </c>
      <c r="BF298" s="7">
        <f t="shared" si="512"/>
        <v>0</v>
      </c>
      <c r="BG298" s="7">
        <v>590887620.0849936</v>
      </c>
      <c r="BH298" s="7">
        <v>590887620.0849936</v>
      </c>
      <c r="BI298" s="7">
        <f t="shared" si="513"/>
        <v>0</v>
      </c>
      <c r="BJ298" s="7">
        <v>592062578.54447746</v>
      </c>
      <c r="BK298" s="7">
        <v>592062578.54447746</v>
      </c>
      <c r="BL298" s="7">
        <f t="shared" si="514"/>
        <v>0</v>
      </c>
      <c r="BM298" s="7">
        <v>593358868.48003852</v>
      </c>
      <c r="BN298" s="7">
        <v>593358868.48003852</v>
      </c>
      <c r="BO298" s="7">
        <f t="shared" si="515"/>
        <v>0</v>
      </c>
      <c r="BP298" s="7">
        <v>595277212.88351011</v>
      </c>
      <c r="BQ298" s="7">
        <v>595277212.88351011</v>
      </c>
      <c r="BR298" s="7">
        <f t="shared" si="516"/>
        <v>0</v>
      </c>
      <c r="BS298" s="7">
        <v>597182800.3116765</v>
      </c>
      <c r="BT298" s="7">
        <v>597182800.3116765</v>
      </c>
      <c r="BU298" s="7">
        <f t="shared" si="517"/>
        <v>0</v>
      </c>
      <c r="BV298" s="7">
        <v>599069673.54996037</v>
      </c>
      <c r="BW298" s="7">
        <v>599069673.54996037</v>
      </c>
      <c r="BX298" s="7">
        <f t="shared" si="518"/>
        <v>0</v>
      </c>
      <c r="BY298" s="7">
        <v>599069673.54996037</v>
      </c>
      <c r="BZ298" s="7">
        <v>599069673.54996037</v>
      </c>
      <c r="CA298" s="7">
        <f t="shared" si="519"/>
        <v>0</v>
      </c>
    </row>
    <row r="299" spans="1:79" hidden="1" x14ac:dyDescent="0.25">
      <c r="A299" s="49" t="s">
        <v>152</v>
      </c>
      <c r="B299" s="7">
        <v>264141372.23920116</v>
      </c>
      <c r="C299" s="7">
        <v>263193975.68598583</v>
      </c>
      <c r="D299" s="7">
        <f t="shared" si="494"/>
        <v>947396.55321532488</v>
      </c>
      <c r="E299" s="7">
        <v>265572410.03162196</v>
      </c>
      <c r="F299" s="7">
        <v>263675986.6684446</v>
      </c>
      <c r="G299" s="7">
        <f t="shared" si="495"/>
        <v>1896423.3631773591</v>
      </c>
      <c r="H299" s="7">
        <v>266957060.04600859</v>
      </c>
      <c r="I299" s="7">
        <v>264109908.22609091</v>
      </c>
      <c r="J299" s="7">
        <f t="shared" si="496"/>
        <v>2847151.8199176788</v>
      </c>
      <c r="K299" s="7">
        <v>268367313.10863507</v>
      </c>
      <c r="L299" s="7">
        <v>264567010.93690056</v>
      </c>
      <c r="M299" s="7">
        <f t="shared" si="497"/>
        <v>3800302.1717345119</v>
      </c>
      <c r="N299" s="7">
        <v>269775935.82491636</v>
      </c>
      <c r="O299" s="7">
        <v>265019635.66196269</v>
      </c>
      <c r="P299" s="7">
        <f t="shared" si="498"/>
        <v>4756300.1629536748</v>
      </c>
      <c r="Q299" s="7">
        <v>271216335.94103348</v>
      </c>
      <c r="R299" s="7">
        <v>265500897.77602479</v>
      </c>
      <c r="S299" s="7">
        <f t="shared" si="499"/>
        <v>5715438.1650086939</v>
      </c>
      <c r="T299" s="7">
        <v>272619573.62949574</v>
      </c>
      <c r="U299" s="7">
        <v>265942166.32435265</v>
      </c>
      <c r="V299" s="7">
        <f t="shared" si="500"/>
        <v>6677407.3051430881</v>
      </c>
      <c r="W299" s="7">
        <v>274027433.01778144</v>
      </c>
      <c r="X299" s="7">
        <v>266385988.80044135</v>
      </c>
      <c r="Y299" s="7">
        <f t="shared" si="501"/>
        <v>7641444.2173400819</v>
      </c>
      <c r="Z299" s="7">
        <v>275427533.75350803</v>
      </c>
      <c r="AA299" s="7">
        <v>266819947.22378871</v>
      </c>
      <c r="AB299" s="7">
        <f t="shared" si="502"/>
        <v>8607586.5297193229</v>
      </c>
      <c r="AC299" s="7">
        <v>276885269.27433252</v>
      </c>
      <c r="AD299" s="7">
        <v>267308951.52116656</v>
      </c>
      <c r="AE299" s="7">
        <f t="shared" si="503"/>
        <v>9576317.7531659603</v>
      </c>
      <c r="AF299" s="7">
        <v>278337263.45773017</v>
      </c>
      <c r="AG299" s="7">
        <v>267789426.578722</v>
      </c>
      <c r="AH299" s="7">
        <f t="shared" si="504"/>
        <v>10547836.879008174</v>
      </c>
      <c r="AI299" s="7">
        <v>279789216.16282719</v>
      </c>
      <c r="AJ299" s="7">
        <v>268262312.04595813</v>
      </c>
      <c r="AK299" s="7">
        <f t="shared" si="505"/>
        <v>11526904.116869062</v>
      </c>
      <c r="AL299" s="7">
        <v>279789216.16282719</v>
      </c>
      <c r="AM299" s="7">
        <v>268262312.04595813</v>
      </c>
      <c r="AN299" s="7">
        <f t="shared" si="506"/>
        <v>11526904.116869062</v>
      </c>
      <c r="AO299" s="7">
        <v>281320981.24072188</v>
      </c>
      <c r="AP299" s="7">
        <v>268807737.61994499</v>
      </c>
      <c r="AQ299" s="7">
        <f t="shared" si="507"/>
        <v>12513243.620776892</v>
      </c>
      <c r="AR299" s="7">
        <v>282903993.88014311</v>
      </c>
      <c r="AS299" s="7">
        <v>269402489.48403549</v>
      </c>
      <c r="AT299" s="7">
        <f t="shared" si="508"/>
        <v>13501504.396107614</v>
      </c>
      <c r="AU299" s="7">
        <v>284397107.77776825</v>
      </c>
      <c r="AV299" s="7">
        <v>269905498.86747742</v>
      </c>
      <c r="AW299" s="7">
        <f t="shared" si="509"/>
        <v>14491608.910290837</v>
      </c>
      <c r="AX299" s="7">
        <v>285989841.66830742</v>
      </c>
      <c r="AY299" s="7">
        <v>270506313.2175467</v>
      </c>
      <c r="AZ299" s="7">
        <f t="shared" si="510"/>
        <v>15483528.450760722</v>
      </c>
      <c r="BA299" s="7">
        <v>287536816.69625878</v>
      </c>
      <c r="BB299" s="7">
        <v>271059785.78286785</v>
      </c>
      <c r="BC299" s="7">
        <f t="shared" si="511"/>
        <v>16477030.913390934</v>
      </c>
      <c r="BD299" s="7">
        <v>289137230.64275926</v>
      </c>
      <c r="BE299" s="7">
        <v>271665331.96778429</v>
      </c>
      <c r="BF299" s="7">
        <f t="shared" si="512"/>
        <v>17471898.674974978</v>
      </c>
      <c r="BG299" s="7">
        <v>290686925.42242521</v>
      </c>
      <c r="BH299" s="7">
        <v>272218775.4719829</v>
      </c>
      <c r="BI299" s="7">
        <f t="shared" si="513"/>
        <v>18468149.950442314</v>
      </c>
      <c r="BJ299" s="7">
        <v>292290742.30250114</v>
      </c>
      <c r="BK299" s="7">
        <v>272824924.01465482</v>
      </c>
      <c r="BL299" s="7">
        <f t="shared" si="514"/>
        <v>19465818.287846327</v>
      </c>
      <c r="BM299" s="7">
        <v>293840035.20786726</v>
      </c>
      <c r="BN299" s="7">
        <v>273375094.60104012</v>
      </c>
      <c r="BO299" s="7">
        <f t="shared" si="515"/>
        <v>20464940.60682714</v>
      </c>
      <c r="BP299" s="7">
        <v>295445090.46880859</v>
      </c>
      <c r="BQ299" s="7">
        <v>273979009.82708287</v>
      </c>
      <c r="BR299" s="7">
        <f t="shared" si="516"/>
        <v>21466080.641725719</v>
      </c>
      <c r="BS299" s="7">
        <v>297019309.24341625</v>
      </c>
      <c r="BT299" s="7">
        <v>274549608.80027556</v>
      </c>
      <c r="BU299" s="7">
        <f t="shared" si="517"/>
        <v>22469700.443140686</v>
      </c>
      <c r="BV299" s="7">
        <v>298599905.17489129</v>
      </c>
      <c r="BW299" s="7">
        <v>275124129.02945304</v>
      </c>
      <c r="BX299" s="7">
        <f t="shared" si="518"/>
        <v>23475776.145438254</v>
      </c>
      <c r="BY299" s="7">
        <v>298599905.17489129</v>
      </c>
      <c r="BZ299" s="7">
        <v>275124129.02945304</v>
      </c>
      <c r="CA299" s="7">
        <f t="shared" si="519"/>
        <v>23475776.145438254</v>
      </c>
    </row>
    <row r="300" spans="1:79" hidden="1" x14ac:dyDescent="0.25">
      <c r="A300" s="49" t="s">
        <v>154</v>
      </c>
      <c r="B300" s="7">
        <v>-361688.57</v>
      </c>
      <c r="C300" s="7">
        <v>-361688.57</v>
      </c>
      <c r="D300" s="7">
        <f t="shared" si="494"/>
        <v>0</v>
      </c>
      <c r="E300" s="7">
        <v>-361688.57</v>
      </c>
      <c r="F300" s="7">
        <v>-361688.57</v>
      </c>
      <c r="G300" s="7">
        <f t="shared" si="495"/>
        <v>0</v>
      </c>
      <c r="H300" s="7">
        <v>-361688.57</v>
      </c>
      <c r="I300" s="7">
        <v>-361688.57</v>
      </c>
      <c r="J300" s="7">
        <f t="shared" si="496"/>
        <v>0</v>
      </c>
      <c r="K300" s="7">
        <v>-361688.57</v>
      </c>
      <c r="L300" s="7">
        <v>-361688.57</v>
      </c>
      <c r="M300" s="7">
        <f t="shared" si="497"/>
        <v>0</v>
      </c>
      <c r="N300" s="7">
        <v>-361688.57</v>
      </c>
      <c r="O300" s="7">
        <v>-361688.57</v>
      </c>
      <c r="P300" s="7">
        <f t="shared" si="498"/>
        <v>0</v>
      </c>
      <c r="Q300" s="7">
        <v>-361688.57</v>
      </c>
      <c r="R300" s="7">
        <v>-361688.57</v>
      </c>
      <c r="S300" s="7">
        <f t="shared" si="499"/>
        <v>0</v>
      </c>
      <c r="T300" s="7">
        <v>-361688.57</v>
      </c>
      <c r="U300" s="7">
        <v>-361688.57</v>
      </c>
      <c r="V300" s="7">
        <f t="shared" si="500"/>
        <v>0</v>
      </c>
      <c r="W300" s="7">
        <v>-361688.57</v>
      </c>
      <c r="X300" s="7">
        <v>-361688.57</v>
      </c>
      <c r="Y300" s="7">
        <f t="shared" si="501"/>
        <v>0</v>
      </c>
      <c r="Z300" s="7">
        <v>-361688.57</v>
      </c>
      <c r="AA300" s="7">
        <v>-361688.57</v>
      </c>
      <c r="AB300" s="7">
        <f t="shared" si="502"/>
        <v>0</v>
      </c>
      <c r="AC300" s="7">
        <v>-361688.57</v>
      </c>
      <c r="AD300" s="7">
        <v>-361688.57</v>
      </c>
      <c r="AE300" s="7">
        <f t="shared" si="503"/>
        <v>0</v>
      </c>
      <c r="AF300" s="7">
        <v>-361688.57</v>
      </c>
      <c r="AG300" s="7">
        <v>-361688.57</v>
      </c>
      <c r="AH300" s="7">
        <f t="shared" si="504"/>
        <v>0</v>
      </c>
      <c r="AI300" s="7">
        <v>-361688.57</v>
      </c>
      <c r="AJ300" s="7">
        <v>-361688.57</v>
      </c>
      <c r="AK300" s="7">
        <f t="shared" si="505"/>
        <v>0</v>
      </c>
      <c r="AL300" s="7">
        <v>-4340262.84</v>
      </c>
      <c r="AM300" s="7">
        <v>-4340262.84</v>
      </c>
      <c r="AN300" s="7">
        <f t="shared" si="506"/>
        <v>0</v>
      </c>
      <c r="AO300" s="7">
        <v>-361688.57</v>
      </c>
      <c r="AP300" s="7">
        <v>-361688.57</v>
      </c>
      <c r="AQ300" s="7">
        <f t="shared" si="507"/>
        <v>0</v>
      </c>
      <c r="AR300" s="7">
        <v>-361688.57</v>
      </c>
      <c r="AS300" s="7">
        <v>-361688.57</v>
      </c>
      <c r="AT300" s="7">
        <f t="shared" si="508"/>
        <v>0</v>
      </c>
      <c r="AU300" s="7">
        <v>-361688.57</v>
      </c>
      <c r="AV300" s="7">
        <v>-361688.57</v>
      </c>
      <c r="AW300" s="7">
        <f t="shared" si="509"/>
        <v>0</v>
      </c>
      <c r="AX300" s="7">
        <v>-361688.57</v>
      </c>
      <c r="AY300" s="7">
        <v>-361688.57</v>
      </c>
      <c r="AZ300" s="7">
        <f t="shared" si="510"/>
        <v>0</v>
      </c>
      <c r="BA300" s="7">
        <v>-361688.57</v>
      </c>
      <c r="BB300" s="7">
        <v>-361688.57</v>
      </c>
      <c r="BC300" s="7">
        <f t="shared" si="511"/>
        <v>0</v>
      </c>
      <c r="BD300" s="7">
        <v>-361688.57</v>
      </c>
      <c r="BE300" s="7">
        <v>-361688.57</v>
      </c>
      <c r="BF300" s="7">
        <f t="shared" si="512"/>
        <v>0</v>
      </c>
      <c r="BG300" s="7">
        <v>-361688.57</v>
      </c>
      <c r="BH300" s="7">
        <v>-361688.57</v>
      </c>
      <c r="BI300" s="7">
        <f t="shared" si="513"/>
        <v>0</v>
      </c>
      <c r="BJ300" s="7">
        <v>-361688.57</v>
      </c>
      <c r="BK300" s="7">
        <v>-361688.57</v>
      </c>
      <c r="BL300" s="7">
        <f t="shared" si="514"/>
        <v>0</v>
      </c>
      <c r="BM300" s="7">
        <v>-361688.57</v>
      </c>
      <c r="BN300" s="7">
        <v>-361688.57</v>
      </c>
      <c r="BO300" s="7">
        <f t="shared" si="515"/>
        <v>0</v>
      </c>
      <c r="BP300" s="7">
        <v>-361688.57</v>
      </c>
      <c r="BQ300" s="7">
        <v>-361688.57</v>
      </c>
      <c r="BR300" s="7">
        <f t="shared" si="516"/>
        <v>0</v>
      </c>
      <c r="BS300" s="7">
        <v>-361688.57</v>
      </c>
      <c r="BT300" s="7">
        <v>-361688.57</v>
      </c>
      <c r="BU300" s="7">
        <f t="shared" si="517"/>
        <v>0</v>
      </c>
      <c r="BV300" s="7">
        <v>-361688.57</v>
      </c>
      <c r="BW300" s="7">
        <v>-361688.57</v>
      </c>
      <c r="BX300" s="7">
        <f t="shared" si="518"/>
        <v>0</v>
      </c>
      <c r="BY300" s="7">
        <v>-4340262.84</v>
      </c>
      <c r="BZ300" s="7">
        <v>-4340262.84</v>
      </c>
      <c r="CA300" s="7">
        <f t="shared" si="519"/>
        <v>0</v>
      </c>
    </row>
    <row r="301" spans="1:79" hidden="1" x14ac:dyDescent="0.25"/>
    <row r="302" spans="1:79" hidden="1" x14ac:dyDescent="0.25">
      <c r="A302" s="8" t="s">
        <v>174</v>
      </c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</row>
    <row r="303" spans="1:79" hidden="1" x14ac:dyDescent="0.25">
      <c r="A303" s="49" t="s">
        <v>148</v>
      </c>
      <c r="B303" s="7">
        <v>7.8E-2</v>
      </c>
      <c r="C303" s="7">
        <v>3.1145000000000006E-2</v>
      </c>
      <c r="D303" s="7">
        <f t="shared" ref="D303:D308" si="520">B303 - C303</f>
        <v>4.6854999999999994E-2</v>
      </c>
      <c r="E303" s="7">
        <v>7.8E-2</v>
      </c>
      <c r="F303" s="7">
        <v>3.1145000000000006E-2</v>
      </c>
      <c r="G303" s="7">
        <f t="shared" ref="G303:G308" si="521">E303 - F303</f>
        <v>4.6854999999999994E-2</v>
      </c>
      <c r="H303" s="7">
        <v>7.8E-2</v>
      </c>
      <c r="I303" s="7">
        <v>3.1145000000000006E-2</v>
      </c>
      <c r="J303" s="7">
        <f t="shared" ref="J303:J308" si="522">H303 - I303</f>
        <v>4.6854999999999994E-2</v>
      </c>
      <c r="K303" s="7">
        <v>7.8E-2</v>
      </c>
      <c r="L303" s="7">
        <v>3.1145000000000006E-2</v>
      </c>
      <c r="M303" s="7">
        <f t="shared" ref="M303:M308" si="523">K303 - L303</f>
        <v>4.6854999999999994E-2</v>
      </c>
      <c r="N303" s="7">
        <v>7.8E-2</v>
      </c>
      <c r="O303" s="7">
        <v>3.1145000000000006E-2</v>
      </c>
      <c r="P303" s="7">
        <f t="shared" ref="P303:P308" si="524">N303 - O303</f>
        <v>4.6854999999999994E-2</v>
      </c>
      <c r="Q303" s="7">
        <v>7.8E-2</v>
      </c>
      <c r="R303" s="7">
        <v>3.1145000000000006E-2</v>
      </c>
      <c r="S303" s="7">
        <f t="shared" ref="S303:S308" si="525">Q303 - R303</f>
        <v>4.6854999999999994E-2</v>
      </c>
      <c r="T303" s="7">
        <v>7.8E-2</v>
      </c>
      <c r="U303" s="7">
        <v>3.1145000000000006E-2</v>
      </c>
      <c r="V303" s="7">
        <f t="shared" ref="V303:V308" si="526">T303 - U303</f>
        <v>4.6854999999999994E-2</v>
      </c>
      <c r="W303" s="7">
        <v>7.8E-2</v>
      </c>
      <c r="X303" s="7">
        <v>3.1145000000000006E-2</v>
      </c>
      <c r="Y303" s="7">
        <f t="shared" ref="Y303:Y308" si="527">W303 - X303</f>
        <v>4.6854999999999994E-2</v>
      </c>
      <c r="Z303" s="7">
        <v>7.8E-2</v>
      </c>
      <c r="AA303" s="7">
        <v>3.1145000000000006E-2</v>
      </c>
      <c r="AB303" s="7">
        <f t="shared" ref="AB303:AB308" si="528">Z303 - AA303</f>
        <v>4.6854999999999994E-2</v>
      </c>
      <c r="AC303" s="7">
        <v>7.8E-2</v>
      </c>
      <c r="AD303" s="7">
        <v>3.1145000000000006E-2</v>
      </c>
      <c r="AE303" s="7">
        <f t="shared" ref="AE303:AE308" si="529">AC303 - AD303</f>
        <v>4.6854999999999994E-2</v>
      </c>
      <c r="AF303" s="7">
        <v>7.8E-2</v>
      </c>
      <c r="AG303" s="7">
        <v>3.1145000000000006E-2</v>
      </c>
      <c r="AH303" s="7">
        <f t="shared" ref="AH303:AH308" si="530">AF303 - AG303</f>
        <v>4.6854999999999994E-2</v>
      </c>
      <c r="AI303" s="7">
        <v>7.8E-2</v>
      </c>
      <c r="AJ303" s="7">
        <v>3.1145000000000006E-2</v>
      </c>
      <c r="AK303" s="7">
        <f t="shared" ref="AK303:AK308" si="531">AI303 - AJ303</f>
        <v>4.6854999999999994E-2</v>
      </c>
      <c r="AL303" s="7">
        <v>7.8E-2</v>
      </c>
      <c r="AM303" s="7">
        <v>3.1145000000000006E-2</v>
      </c>
      <c r="AN303" s="7">
        <f t="shared" ref="AN303:AN308" si="532">AL303 - AM303</f>
        <v>4.6854999999999994E-2</v>
      </c>
      <c r="AO303" s="7">
        <v>7.8E-2</v>
      </c>
      <c r="AP303" s="7">
        <v>3.1145000000000006E-2</v>
      </c>
      <c r="AQ303" s="7">
        <f t="shared" ref="AQ303:AQ308" si="533">AO303 - AP303</f>
        <v>4.6854999999999994E-2</v>
      </c>
      <c r="AR303" s="7">
        <v>7.8E-2</v>
      </c>
      <c r="AS303" s="7">
        <v>3.1145000000000006E-2</v>
      </c>
      <c r="AT303" s="7">
        <f t="shared" ref="AT303:AT308" si="534">AR303 - AS303</f>
        <v>4.6854999999999994E-2</v>
      </c>
      <c r="AU303" s="7">
        <v>7.8E-2</v>
      </c>
      <c r="AV303" s="7">
        <v>3.1145000000000006E-2</v>
      </c>
      <c r="AW303" s="7">
        <f t="shared" ref="AW303:AW308" si="535">AU303 - AV303</f>
        <v>4.6854999999999994E-2</v>
      </c>
      <c r="AX303" s="7">
        <v>7.8E-2</v>
      </c>
      <c r="AY303" s="7">
        <v>3.1145000000000006E-2</v>
      </c>
      <c r="AZ303" s="7">
        <f t="shared" ref="AZ303:AZ308" si="536">AX303 - AY303</f>
        <v>4.6854999999999994E-2</v>
      </c>
      <c r="BA303" s="7">
        <v>7.8E-2</v>
      </c>
      <c r="BB303" s="7">
        <v>3.1145000000000006E-2</v>
      </c>
      <c r="BC303" s="7">
        <f t="shared" ref="BC303:BC308" si="537">BA303 - BB303</f>
        <v>4.6854999999999994E-2</v>
      </c>
      <c r="BD303" s="7">
        <v>7.8E-2</v>
      </c>
      <c r="BE303" s="7">
        <v>3.1145000000000006E-2</v>
      </c>
      <c r="BF303" s="7">
        <f t="shared" ref="BF303:BF308" si="538">BD303 - BE303</f>
        <v>4.6854999999999994E-2</v>
      </c>
      <c r="BG303" s="7">
        <v>7.8E-2</v>
      </c>
      <c r="BH303" s="7">
        <v>3.1145000000000006E-2</v>
      </c>
      <c r="BI303" s="7">
        <f t="shared" ref="BI303:BI308" si="539">BG303 - BH303</f>
        <v>4.6854999999999994E-2</v>
      </c>
      <c r="BJ303" s="7">
        <v>7.8E-2</v>
      </c>
      <c r="BK303" s="7">
        <v>3.1145000000000006E-2</v>
      </c>
      <c r="BL303" s="7">
        <f t="shared" ref="BL303:BL308" si="540">BJ303 - BK303</f>
        <v>4.6854999999999994E-2</v>
      </c>
      <c r="BM303" s="7">
        <v>7.8E-2</v>
      </c>
      <c r="BN303" s="7">
        <v>3.1145000000000006E-2</v>
      </c>
      <c r="BO303" s="7">
        <f t="shared" ref="BO303:BO308" si="541">BM303 - BN303</f>
        <v>4.6854999999999994E-2</v>
      </c>
      <c r="BP303" s="7">
        <v>7.8E-2</v>
      </c>
      <c r="BQ303" s="7">
        <v>3.1145000000000006E-2</v>
      </c>
      <c r="BR303" s="7">
        <f t="shared" ref="BR303:BR308" si="542">BP303 - BQ303</f>
        <v>4.6854999999999994E-2</v>
      </c>
      <c r="BS303" s="7">
        <v>7.8E-2</v>
      </c>
      <c r="BT303" s="7">
        <v>3.1145000000000006E-2</v>
      </c>
      <c r="BU303" s="7">
        <f t="shared" ref="BU303:BU308" si="543">BS303 - BT303</f>
        <v>4.6854999999999994E-2</v>
      </c>
      <c r="BV303" s="7">
        <v>7.8E-2</v>
      </c>
      <c r="BW303" s="7">
        <v>3.1145000000000006E-2</v>
      </c>
      <c r="BX303" s="7">
        <f t="shared" ref="BX303:BX308" si="544">BV303 - BW303</f>
        <v>4.6854999999999994E-2</v>
      </c>
      <c r="BY303" s="7">
        <v>7.8E-2</v>
      </c>
      <c r="BZ303" s="7">
        <v>3.1145000000000006E-2</v>
      </c>
      <c r="CA303" s="7">
        <f t="shared" ref="CA303:CA308" si="545">BY303 - BZ303</f>
        <v>4.6854999999999994E-2</v>
      </c>
    </row>
    <row r="304" spans="1:79" hidden="1" x14ac:dyDescent="0.25">
      <c r="A304" s="49" t="s">
        <v>29</v>
      </c>
      <c r="B304" s="7">
        <v>5351888.4703664174</v>
      </c>
      <c r="C304" s="7">
        <v>1994749.2413633333</v>
      </c>
      <c r="D304" s="7">
        <f t="shared" si="520"/>
        <v>3357139.2290030839</v>
      </c>
      <c r="E304" s="7">
        <v>5351888.4703664174</v>
      </c>
      <c r="F304" s="7">
        <v>1994749.2413633333</v>
      </c>
      <c r="G304" s="7">
        <f t="shared" si="521"/>
        <v>3357139.2290030839</v>
      </c>
      <c r="H304" s="7">
        <v>5351888.4703664174</v>
      </c>
      <c r="I304" s="7">
        <v>1994749.2413633333</v>
      </c>
      <c r="J304" s="7">
        <f t="shared" si="522"/>
        <v>3357139.2290030839</v>
      </c>
      <c r="K304" s="7">
        <v>5351888.4703664174</v>
      </c>
      <c r="L304" s="7">
        <v>1994749.2413633333</v>
      </c>
      <c r="M304" s="7">
        <f t="shared" si="523"/>
        <v>3357139.2290030839</v>
      </c>
      <c r="N304" s="7">
        <v>5351888.4703664174</v>
      </c>
      <c r="O304" s="7">
        <v>1994749.2413633333</v>
      </c>
      <c r="P304" s="7">
        <f t="shared" si="524"/>
        <v>3357139.2290030839</v>
      </c>
      <c r="Q304" s="7">
        <v>5351888.4703664174</v>
      </c>
      <c r="R304" s="7">
        <v>1994749.2413633333</v>
      </c>
      <c r="S304" s="7">
        <f t="shared" si="525"/>
        <v>3357139.2290030839</v>
      </c>
      <c r="T304" s="7">
        <v>5351888.4703664174</v>
      </c>
      <c r="U304" s="7">
        <v>1994749.2413633333</v>
      </c>
      <c r="V304" s="7">
        <f t="shared" si="526"/>
        <v>3357139.2290030839</v>
      </c>
      <c r="W304" s="7">
        <v>5351888.4703664174</v>
      </c>
      <c r="X304" s="7">
        <v>1994749.2413633333</v>
      </c>
      <c r="Y304" s="7">
        <f t="shared" si="527"/>
        <v>3357139.2290030839</v>
      </c>
      <c r="Z304" s="7">
        <v>5351888.4703664174</v>
      </c>
      <c r="AA304" s="7">
        <v>1994749.2413633333</v>
      </c>
      <c r="AB304" s="7">
        <f t="shared" si="528"/>
        <v>3357139.2290030839</v>
      </c>
      <c r="AC304" s="7">
        <v>5351888.4703664174</v>
      </c>
      <c r="AD304" s="7">
        <v>1994749.2413633333</v>
      </c>
      <c r="AE304" s="7">
        <f t="shared" si="529"/>
        <v>3357139.2290030839</v>
      </c>
      <c r="AF304" s="7">
        <v>5351888.4703664174</v>
      </c>
      <c r="AG304" s="7">
        <v>1994749.2413633333</v>
      </c>
      <c r="AH304" s="7">
        <f t="shared" si="530"/>
        <v>3357139.2290030839</v>
      </c>
      <c r="AI304" s="7">
        <v>5351888.4703664174</v>
      </c>
      <c r="AJ304" s="7">
        <v>1994749.2413633333</v>
      </c>
      <c r="AK304" s="7">
        <f t="shared" si="531"/>
        <v>3357139.2290030839</v>
      </c>
      <c r="AL304" s="7">
        <v>64222661.644396991</v>
      </c>
      <c r="AM304" s="7">
        <v>23936990.896360002</v>
      </c>
      <c r="AN304" s="7">
        <f t="shared" si="532"/>
        <v>40285670.748036988</v>
      </c>
      <c r="AO304" s="7">
        <v>5351888.4703664174</v>
      </c>
      <c r="AP304" s="7">
        <v>1994749.2413633333</v>
      </c>
      <c r="AQ304" s="7">
        <f t="shared" si="533"/>
        <v>3357139.2290030839</v>
      </c>
      <c r="AR304" s="7">
        <v>5351888.4703664174</v>
      </c>
      <c r="AS304" s="7">
        <v>1994749.2413633333</v>
      </c>
      <c r="AT304" s="7">
        <f t="shared" si="534"/>
        <v>3357139.2290030839</v>
      </c>
      <c r="AU304" s="7">
        <v>5351888.4703664174</v>
      </c>
      <c r="AV304" s="7">
        <v>1994749.2413633333</v>
      </c>
      <c r="AW304" s="7">
        <f t="shared" si="535"/>
        <v>3357139.2290030839</v>
      </c>
      <c r="AX304" s="7">
        <v>5351888.4703664174</v>
      </c>
      <c r="AY304" s="7">
        <v>1994749.2413633333</v>
      </c>
      <c r="AZ304" s="7">
        <f t="shared" si="536"/>
        <v>3357139.2290030839</v>
      </c>
      <c r="BA304" s="7">
        <v>5351888.4703664174</v>
      </c>
      <c r="BB304" s="7">
        <v>1994749.2413633333</v>
      </c>
      <c r="BC304" s="7">
        <f t="shared" si="537"/>
        <v>3357139.2290030839</v>
      </c>
      <c r="BD304" s="7">
        <v>5351888.4703664174</v>
      </c>
      <c r="BE304" s="7">
        <v>1994749.2413633333</v>
      </c>
      <c r="BF304" s="7">
        <f t="shared" si="538"/>
        <v>3357139.2290030839</v>
      </c>
      <c r="BG304" s="7">
        <v>5351888.4703664174</v>
      </c>
      <c r="BH304" s="7">
        <v>1994749.2413633333</v>
      </c>
      <c r="BI304" s="7">
        <f t="shared" si="539"/>
        <v>3357139.2290030839</v>
      </c>
      <c r="BJ304" s="7">
        <v>5351888.4703664174</v>
      </c>
      <c r="BK304" s="7">
        <v>1994749.2413633333</v>
      </c>
      <c r="BL304" s="7">
        <f t="shared" si="540"/>
        <v>3357139.2290030839</v>
      </c>
      <c r="BM304" s="7">
        <v>5351888.4703664174</v>
      </c>
      <c r="BN304" s="7">
        <v>1994749.2413633333</v>
      </c>
      <c r="BO304" s="7">
        <f t="shared" si="541"/>
        <v>3357139.2290030839</v>
      </c>
      <c r="BP304" s="7">
        <v>5351888.4703664174</v>
      </c>
      <c r="BQ304" s="7">
        <v>1994749.2413633333</v>
      </c>
      <c r="BR304" s="7">
        <f t="shared" si="542"/>
        <v>3357139.2290030839</v>
      </c>
      <c r="BS304" s="7">
        <v>5351888.4703664174</v>
      </c>
      <c r="BT304" s="7">
        <v>1994749.2413633333</v>
      </c>
      <c r="BU304" s="7">
        <f t="shared" si="543"/>
        <v>3357139.2290030839</v>
      </c>
      <c r="BV304" s="7">
        <v>5351888.4703664174</v>
      </c>
      <c r="BW304" s="7">
        <v>1994749.2413633333</v>
      </c>
      <c r="BX304" s="7">
        <f t="shared" si="544"/>
        <v>3357139.2290030839</v>
      </c>
      <c r="BY304" s="7">
        <v>64222661.644396991</v>
      </c>
      <c r="BZ304" s="7">
        <v>23936990.896360002</v>
      </c>
      <c r="CA304" s="7">
        <f t="shared" si="545"/>
        <v>40285670.748036988</v>
      </c>
    </row>
    <row r="305" spans="1:79" hidden="1" x14ac:dyDescent="0.25">
      <c r="A305" s="49" t="s">
        <v>32</v>
      </c>
      <c r="B305" s="7">
        <v>-300893.06934549997</v>
      </c>
      <c r="C305" s="7">
        <v>-112019.04407333332</v>
      </c>
      <c r="D305" s="7">
        <f t="shared" si="520"/>
        <v>-188874.02527216665</v>
      </c>
      <c r="E305" s="7">
        <v>-300893.06934549997</v>
      </c>
      <c r="F305" s="7">
        <v>-112019.04407333332</v>
      </c>
      <c r="G305" s="7">
        <f t="shared" si="521"/>
        <v>-188874.02527216665</v>
      </c>
      <c r="H305" s="7">
        <v>-300893.06934549997</v>
      </c>
      <c r="I305" s="7">
        <v>-112019.04407333332</v>
      </c>
      <c r="J305" s="7">
        <f t="shared" si="522"/>
        <v>-188874.02527216665</v>
      </c>
      <c r="K305" s="7">
        <v>-300893.06934549997</v>
      </c>
      <c r="L305" s="7">
        <v>-112019.04407333332</v>
      </c>
      <c r="M305" s="7">
        <f t="shared" si="523"/>
        <v>-188874.02527216665</v>
      </c>
      <c r="N305" s="7">
        <v>-300893.06934549997</v>
      </c>
      <c r="O305" s="7">
        <v>-112019.04407333332</v>
      </c>
      <c r="P305" s="7">
        <f t="shared" si="524"/>
        <v>-188874.02527216665</v>
      </c>
      <c r="Q305" s="7">
        <v>-300893.06934549997</v>
      </c>
      <c r="R305" s="7">
        <v>-112019.04407333332</v>
      </c>
      <c r="S305" s="7">
        <f t="shared" si="525"/>
        <v>-188874.02527216665</v>
      </c>
      <c r="T305" s="7">
        <v>-300893.06934549997</v>
      </c>
      <c r="U305" s="7">
        <v>-112019.04407333332</v>
      </c>
      <c r="V305" s="7">
        <f t="shared" si="526"/>
        <v>-188874.02527216665</v>
      </c>
      <c r="W305" s="7">
        <v>-300893.06934549997</v>
      </c>
      <c r="X305" s="7">
        <v>-112019.04407333332</v>
      </c>
      <c r="Y305" s="7">
        <f t="shared" si="527"/>
        <v>-188874.02527216665</v>
      </c>
      <c r="Z305" s="7">
        <v>-300893.06934549997</v>
      </c>
      <c r="AA305" s="7">
        <v>-112019.04407333332</v>
      </c>
      <c r="AB305" s="7">
        <f t="shared" si="528"/>
        <v>-188874.02527216665</v>
      </c>
      <c r="AC305" s="7">
        <v>-300893.06934549997</v>
      </c>
      <c r="AD305" s="7">
        <v>-112019.04407333332</v>
      </c>
      <c r="AE305" s="7">
        <f t="shared" si="529"/>
        <v>-188874.02527216665</v>
      </c>
      <c r="AF305" s="7">
        <v>-300893.06934549997</v>
      </c>
      <c r="AG305" s="7">
        <v>-112019.04407333332</v>
      </c>
      <c r="AH305" s="7">
        <f t="shared" si="530"/>
        <v>-188874.02527216665</v>
      </c>
      <c r="AI305" s="7">
        <v>-300893.06934549997</v>
      </c>
      <c r="AJ305" s="7">
        <v>-112019.04407333332</v>
      </c>
      <c r="AK305" s="7">
        <f t="shared" si="531"/>
        <v>-188874.02527216665</v>
      </c>
      <c r="AL305" s="7">
        <v>-3610716.8321459997</v>
      </c>
      <c r="AM305" s="7">
        <v>-1344228.5288800001</v>
      </c>
      <c r="AN305" s="7">
        <f t="shared" si="532"/>
        <v>-2266488.3032659995</v>
      </c>
      <c r="AO305" s="7">
        <v>-300893.06934549997</v>
      </c>
      <c r="AP305" s="7">
        <v>-112019.04407333332</v>
      </c>
      <c r="AQ305" s="7">
        <f t="shared" si="533"/>
        <v>-188874.02527216665</v>
      </c>
      <c r="AR305" s="7">
        <v>-300893.06934549997</v>
      </c>
      <c r="AS305" s="7">
        <v>-112019.04407333332</v>
      </c>
      <c r="AT305" s="7">
        <f t="shared" si="534"/>
        <v>-188874.02527216665</v>
      </c>
      <c r="AU305" s="7">
        <v>-300893.06934549997</v>
      </c>
      <c r="AV305" s="7">
        <v>-112019.04407333332</v>
      </c>
      <c r="AW305" s="7">
        <f t="shared" si="535"/>
        <v>-188874.02527216665</v>
      </c>
      <c r="AX305" s="7">
        <v>-300893.06934549997</v>
      </c>
      <c r="AY305" s="7">
        <v>-112019.04407333332</v>
      </c>
      <c r="AZ305" s="7">
        <f t="shared" si="536"/>
        <v>-188874.02527216665</v>
      </c>
      <c r="BA305" s="7">
        <v>-300893.06934549997</v>
      </c>
      <c r="BB305" s="7">
        <v>-112019.04407333332</v>
      </c>
      <c r="BC305" s="7">
        <f t="shared" si="537"/>
        <v>-188874.02527216665</v>
      </c>
      <c r="BD305" s="7">
        <v>-300893.06934549997</v>
      </c>
      <c r="BE305" s="7">
        <v>-112019.04407333332</v>
      </c>
      <c r="BF305" s="7">
        <f t="shared" si="538"/>
        <v>-188874.02527216665</v>
      </c>
      <c r="BG305" s="7">
        <v>-300893.06934549997</v>
      </c>
      <c r="BH305" s="7">
        <v>-112019.04407333332</v>
      </c>
      <c r="BI305" s="7">
        <f t="shared" si="539"/>
        <v>-188874.02527216665</v>
      </c>
      <c r="BJ305" s="7">
        <v>-300893.06934549997</v>
      </c>
      <c r="BK305" s="7">
        <v>-112019.04407333332</v>
      </c>
      <c r="BL305" s="7">
        <f t="shared" si="540"/>
        <v>-188874.02527216665</v>
      </c>
      <c r="BM305" s="7">
        <v>-300893.06934549997</v>
      </c>
      <c r="BN305" s="7">
        <v>-112019.04407333332</v>
      </c>
      <c r="BO305" s="7">
        <f t="shared" si="541"/>
        <v>-188874.02527216665</v>
      </c>
      <c r="BP305" s="7">
        <v>-300893.06934549997</v>
      </c>
      <c r="BQ305" s="7">
        <v>-112019.04407333332</v>
      </c>
      <c r="BR305" s="7">
        <f t="shared" si="542"/>
        <v>-188874.02527216665</v>
      </c>
      <c r="BS305" s="7">
        <v>-300893.06934549997</v>
      </c>
      <c r="BT305" s="7">
        <v>-112019.04407333332</v>
      </c>
      <c r="BU305" s="7">
        <f t="shared" si="543"/>
        <v>-188874.02527216665</v>
      </c>
      <c r="BV305" s="7">
        <v>-300893.06934549997</v>
      </c>
      <c r="BW305" s="7">
        <v>-112019.04407333332</v>
      </c>
      <c r="BX305" s="7">
        <f t="shared" si="544"/>
        <v>-188874.02527216665</v>
      </c>
      <c r="BY305" s="7">
        <v>-3610716.8321459997</v>
      </c>
      <c r="BZ305" s="7">
        <v>-1344228.5288800001</v>
      </c>
      <c r="CA305" s="7">
        <f t="shared" si="545"/>
        <v>-2266488.3032659995</v>
      </c>
    </row>
    <row r="306" spans="1:79" hidden="1" x14ac:dyDescent="0.25">
      <c r="A306" s="49" t="s">
        <v>150</v>
      </c>
      <c r="B306" s="7">
        <v>0</v>
      </c>
      <c r="C306" s="7">
        <v>0</v>
      </c>
      <c r="D306" s="7">
        <f t="shared" si="520"/>
        <v>0</v>
      </c>
      <c r="E306" s="7">
        <v>0</v>
      </c>
      <c r="F306" s="7">
        <v>0</v>
      </c>
      <c r="G306" s="7">
        <f t="shared" si="521"/>
        <v>0</v>
      </c>
      <c r="H306" s="7">
        <v>0</v>
      </c>
      <c r="I306" s="7">
        <v>0</v>
      </c>
      <c r="J306" s="7">
        <f t="shared" si="522"/>
        <v>0</v>
      </c>
      <c r="K306" s="7">
        <v>0</v>
      </c>
      <c r="L306" s="7">
        <v>0</v>
      </c>
      <c r="M306" s="7">
        <f t="shared" si="523"/>
        <v>0</v>
      </c>
      <c r="N306" s="7">
        <v>0</v>
      </c>
      <c r="O306" s="7">
        <v>0</v>
      </c>
      <c r="P306" s="7">
        <f t="shared" si="524"/>
        <v>0</v>
      </c>
      <c r="Q306" s="7">
        <v>0</v>
      </c>
      <c r="R306" s="7">
        <v>0</v>
      </c>
      <c r="S306" s="7">
        <f t="shared" si="525"/>
        <v>0</v>
      </c>
      <c r="T306" s="7">
        <v>0</v>
      </c>
      <c r="U306" s="7">
        <v>0</v>
      </c>
      <c r="V306" s="7">
        <f t="shared" si="526"/>
        <v>0</v>
      </c>
      <c r="W306" s="7">
        <v>0</v>
      </c>
      <c r="X306" s="7">
        <v>0</v>
      </c>
      <c r="Y306" s="7">
        <f t="shared" si="527"/>
        <v>0</v>
      </c>
      <c r="Z306" s="7">
        <v>0</v>
      </c>
      <c r="AA306" s="7">
        <v>0</v>
      </c>
      <c r="AB306" s="7">
        <f t="shared" si="528"/>
        <v>0</v>
      </c>
      <c r="AC306" s="7">
        <v>0</v>
      </c>
      <c r="AD306" s="7">
        <v>0</v>
      </c>
      <c r="AE306" s="7">
        <f t="shared" si="529"/>
        <v>0</v>
      </c>
      <c r="AF306" s="7">
        <v>0</v>
      </c>
      <c r="AG306" s="7">
        <v>0</v>
      </c>
      <c r="AH306" s="7">
        <f t="shared" si="530"/>
        <v>0</v>
      </c>
      <c r="AI306" s="7">
        <v>0</v>
      </c>
      <c r="AJ306" s="7">
        <v>0</v>
      </c>
      <c r="AK306" s="7">
        <f t="shared" si="531"/>
        <v>0</v>
      </c>
      <c r="AL306" s="7">
        <v>0</v>
      </c>
      <c r="AM306" s="7">
        <v>0</v>
      </c>
      <c r="AN306" s="7">
        <f t="shared" si="532"/>
        <v>0</v>
      </c>
      <c r="AO306" s="7">
        <v>0</v>
      </c>
      <c r="AP306" s="7">
        <v>0</v>
      </c>
      <c r="AQ306" s="7">
        <f t="shared" si="533"/>
        <v>0</v>
      </c>
      <c r="AR306" s="7">
        <v>0</v>
      </c>
      <c r="AS306" s="7">
        <v>0</v>
      </c>
      <c r="AT306" s="7">
        <f t="shared" si="534"/>
        <v>0</v>
      </c>
      <c r="AU306" s="7">
        <v>0</v>
      </c>
      <c r="AV306" s="7">
        <v>0</v>
      </c>
      <c r="AW306" s="7">
        <f t="shared" si="535"/>
        <v>0</v>
      </c>
      <c r="AX306" s="7">
        <v>0</v>
      </c>
      <c r="AY306" s="7">
        <v>0</v>
      </c>
      <c r="AZ306" s="7">
        <f t="shared" si="536"/>
        <v>0</v>
      </c>
      <c r="BA306" s="7">
        <v>0</v>
      </c>
      <c r="BB306" s="7">
        <v>0</v>
      </c>
      <c r="BC306" s="7">
        <f t="shared" si="537"/>
        <v>0</v>
      </c>
      <c r="BD306" s="7">
        <v>0</v>
      </c>
      <c r="BE306" s="7">
        <v>0</v>
      </c>
      <c r="BF306" s="7">
        <f t="shared" si="538"/>
        <v>0</v>
      </c>
      <c r="BG306" s="7">
        <v>0</v>
      </c>
      <c r="BH306" s="7">
        <v>0</v>
      </c>
      <c r="BI306" s="7">
        <f t="shared" si="539"/>
        <v>0</v>
      </c>
      <c r="BJ306" s="7">
        <v>0</v>
      </c>
      <c r="BK306" s="7">
        <v>0</v>
      </c>
      <c r="BL306" s="7">
        <f t="shared" si="540"/>
        <v>0</v>
      </c>
      <c r="BM306" s="7">
        <v>0</v>
      </c>
      <c r="BN306" s="7">
        <v>0</v>
      </c>
      <c r="BO306" s="7">
        <f t="shared" si="541"/>
        <v>0</v>
      </c>
      <c r="BP306" s="7">
        <v>0</v>
      </c>
      <c r="BQ306" s="7">
        <v>0</v>
      </c>
      <c r="BR306" s="7">
        <f t="shared" si="542"/>
        <v>0</v>
      </c>
      <c r="BS306" s="7">
        <v>0</v>
      </c>
      <c r="BT306" s="7">
        <v>0</v>
      </c>
      <c r="BU306" s="7">
        <f t="shared" si="543"/>
        <v>0</v>
      </c>
      <c r="BV306" s="7">
        <v>0</v>
      </c>
      <c r="BW306" s="7">
        <v>0</v>
      </c>
      <c r="BX306" s="7">
        <f t="shared" si="544"/>
        <v>0</v>
      </c>
      <c r="BY306" s="7">
        <v>0</v>
      </c>
      <c r="BZ306" s="7">
        <v>0</v>
      </c>
      <c r="CA306" s="7">
        <f t="shared" si="545"/>
        <v>0</v>
      </c>
    </row>
    <row r="307" spans="1:79" hidden="1" x14ac:dyDescent="0.25">
      <c r="A307" s="49" t="s">
        <v>151</v>
      </c>
      <c r="B307" s="7">
        <v>1071164445</v>
      </c>
      <c r="C307" s="7">
        <v>1071164445</v>
      </c>
      <c r="D307" s="7">
        <f t="shared" si="520"/>
        <v>0</v>
      </c>
      <c r="E307" s="7">
        <v>1071164445</v>
      </c>
      <c r="F307" s="7">
        <v>1071164445</v>
      </c>
      <c r="G307" s="7">
        <f t="shared" si="521"/>
        <v>0</v>
      </c>
      <c r="H307" s="7">
        <v>1071164445</v>
      </c>
      <c r="I307" s="7">
        <v>1071164445</v>
      </c>
      <c r="J307" s="7">
        <f t="shared" si="522"/>
        <v>0</v>
      </c>
      <c r="K307" s="7">
        <v>1071164445</v>
      </c>
      <c r="L307" s="7">
        <v>1071164445</v>
      </c>
      <c r="M307" s="7">
        <f t="shared" si="523"/>
        <v>0</v>
      </c>
      <c r="N307" s="7">
        <v>1071164445</v>
      </c>
      <c r="O307" s="7">
        <v>1071164445</v>
      </c>
      <c r="P307" s="7">
        <f t="shared" si="524"/>
        <v>0</v>
      </c>
      <c r="Q307" s="7">
        <v>1071164445</v>
      </c>
      <c r="R307" s="7">
        <v>1071164445</v>
      </c>
      <c r="S307" s="7">
        <f t="shared" si="525"/>
        <v>0</v>
      </c>
      <c r="T307" s="7">
        <v>1071164445</v>
      </c>
      <c r="U307" s="7">
        <v>1071164445</v>
      </c>
      <c r="V307" s="7">
        <f t="shared" si="526"/>
        <v>0</v>
      </c>
      <c r="W307" s="7">
        <v>1071164445</v>
      </c>
      <c r="X307" s="7">
        <v>1071164445</v>
      </c>
      <c r="Y307" s="7">
        <f t="shared" si="527"/>
        <v>0</v>
      </c>
      <c r="Z307" s="7">
        <v>1071164445</v>
      </c>
      <c r="AA307" s="7">
        <v>1071164445</v>
      </c>
      <c r="AB307" s="7">
        <f t="shared" si="528"/>
        <v>0</v>
      </c>
      <c r="AC307" s="7">
        <v>1071164445</v>
      </c>
      <c r="AD307" s="7">
        <v>1071164445</v>
      </c>
      <c r="AE307" s="7">
        <f t="shared" si="529"/>
        <v>0</v>
      </c>
      <c r="AF307" s="7">
        <v>1071164445</v>
      </c>
      <c r="AG307" s="7">
        <v>1071164445</v>
      </c>
      <c r="AH307" s="7">
        <f t="shared" si="530"/>
        <v>0</v>
      </c>
      <c r="AI307" s="7">
        <v>1071164445</v>
      </c>
      <c r="AJ307" s="7">
        <v>1071164445</v>
      </c>
      <c r="AK307" s="7">
        <f t="shared" si="531"/>
        <v>0</v>
      </c>
      <c r="AL307" s="7">
        <v>1071164445</v>
      </c>
      <c r="AM307" s="7">
        <v>1071164445</v>
      </c>
      <c r="AN307" s="7">
        <f t="shared" si="532"/>
        <v>0</v>
      </c>
      <c r="AO307" s="7">
        <v>1071164445</v>
      </c>
      <c r="AP307" s="7">
        <v>1071164445</v>
      </c>
      <c r="AQ307" s="7">
        <f t="shared" si="533"/>
        <v>0</v>
      </c>
      <c r="AR307" s="7">
        <v>1071164445</v>
      </c>
      <c r="AS307" s="7">
        <v>1071164445</v>
      </c>
      <c r="AT307" s="7">
        <f t="shared" si="534"/>
        <v>0</v>
      </c>
      <c r="AU307" s="7">
        <v>1071164445</v>
      </c>
      <c r="AV307" s="7">
        <v>1071164445</v>
      </c>
      <c r="AW307" s="7">
        <f t="shared" si="535"/>
        <v>0</v>
      </c>
      <c r="AX307" s="7">
        <v>1071164445</v>
      </c>
      <c r="AY307" s="7">
        <v>1071164445</v>
      </c>
      <c r="AZ307" s="7">
        <f t="shared" si="536"/>
        <v>0</v>
      </c>
      <c r="BA307" s="7">
        <v>1071164445</v>
      </c>
      <c r="BB307" s="7">
        <v>1071164445</v>
      </c>
      <c r="BC307" s="7">
        <f t="shared" si="537"/>
        <v>0</v>
      </c>
      <c r="BD307" s="7">
        <v>1071164445</v>
      </c>
      <c r="BE307" s="7">
        <v>1071164445</v>
      </c>
      <c r="BF307" s="7">
        <f t="shared" si="538"/>
        <v>0</v>
      </c>
      <c r="BG307" s="7">
        <v>1071164445</v>
      </c>
      <c r="BH307" s="7">
        <v>1071164445</v>
      </c>
      <c r="BI307" s="7">
        <f t="shared" si="539"/>
        <v>0</v>
      </c>
      <c r="BJ307" s="7">
        <v>1071164445</v>
      </c>
      <c r="BK307" s="7">
        <v>1071164445</v>
      </c>
      <c r="BL307" s="7">
        <f t="shared" si="540"/>
        <v>0</v>
      </c>
      <c r="BM307" s="7">
        <v>1071164445</v>
      </c>
      <c r="BN307" s="7">
        <v>1071164445</v>
      </c>
      <c r="BO307" s="7">
        <f t="shared" si="541"/>
        <v>0</v>
      </c>
      <c r="BP307" s="7">
        <v>1071164445</v>
      </c>
      <c r="BQ307" s="7">
        <v>1071164445</v>
      </c>
      <c r="BR307" s="7">
        <f t="shared" si="542"/>
        <v>0</v>
      </c>
      <c r="BS307" s="7">
        <v>1071164445</v>
      </c>
      <c r="BT307" s="7">
        <v>1071164445</v>
      </c>
      <c r="BU307" s="7">
        <f t="shared" si="543"/>
        <v>0</v>
      </c>
      <c r="BV307" s="7">
        <v>1071164445</v>
      </c>
      <c r="BW307" s="7">
        <v>1071164445</v>
      </c>
      <c r="BX307" s="7">
        <f t="shared" si="544"/>
        <v>0</v>
      </c>
      <c r="BY307" s="7">
        <v>1071164445</v>
      </c>
      <c r="BZ307" s="7">
        <v>1071164445</v>
      </c>
      <c r="CA307" s="7">
        <f t="shared" si="545"/>
        <v>0</v>
      </c>
    </row>
    <row r="308" spans="1:79" hidden="1" x14ac:dyDescent="0.25">
      <c r="A308" s="49" t="s">
        <v>152</v>
      </c>
      <c r="B308" s="7">
        <v>90512026.160816461</v>
      </c>
      <c r="C308" s="7">
        <v>87154886.931813374</v>
      </c>
      <c r="D308" s="7">
        <f t="shared" si="520"/>
        <v>3357139.2290030867</v>
      </c>
      <c r="E308" s="7">
        <v>95863914.631182879</v>
      </c>
      <c r="F308" s="7">
        <v>89149636.173176721</v>
      </c>
      <c r="G308" s="7">
        <f t="shared" si="521"/>
        <v>6714278.4580061585</v>
      </c>
      <c r="H308" s="7">
        <v>101215803.1015493</v>
      </c>
      <c r="I308" s="7">
        <v>91144385.414540082</v>
      </c>
      <c r="J308" s="7">
        <f t="shared" si="522"/>
        <v>10071417.687009215</v>
      </c>
      <c r="K308" s="7">
        <v>106567691.5719157</v>
      </c>
      <c r="L308" s="7">
        <v>93139134.655903399</v>
      </c>
      <c r="M308" s="7">
        <f t="shared" si="523"/>
        <v>13428556.916012302</v>
      </c>
      <c r="N308" s="7">
        <v>111919580.04228216</v>
      </c>
      <c r="O308" s="7">
        <v>95133883.897266731</v>
      </c>
      <c r="P308" s="7">
        <f t="shared" si="524"/>
        <v>16785696.145015433</v>
      </c>
      <c r="Q308" s="7">
        <v>117271468.51264857</v>
      </c>
      <c r="R308" s="7">
        <v>97128633.138630092</v>
      </c>
      <c r="S308" s="7">
        <f t="shared" si="525"/>
        <v>20142835.374018475</v>
      </c>
      <c r="T308" s="7">
        <v>122623356.98301497</v>
      </c>
      <c r="U308" s="7">
        <v>99123382.379993409</v>
      </c>
      <c r="V308" s="7">
        <f t="shared" si="526"/>
        <v>23499974.603021562</v>
      </c>
      <c r="W308" s="7">
        <v>127975245.45338137</v>
      </c>
      <c r="X308" s="7">
        <v>101118131.62135674</v>
      </c>
      <c r="Y308" s="7">
        <f t="shared" si="527"/>
        <v>26857113.832024634</v>
      </c>
      <c r="Z308" s="7">
        <v>133327133.92374779</v>
      </c>
      <c r="AA308" s="7">
        <v>103112880.86272006</v>
      </c>
      <c r="AB308" s="7">
        <f t="shared" si="528"/>
        <v>30214253.061027735</v>
      </c>
      <c r="AC308" s="7">
        <v>138679022.39411423</v>
      </c>
      <c r="AD308" s="7">
        <v>105107630.10408343</v>
      </c>
      <c r="AE308" s="7">
        <f t="shared" si="529"/>
        <v>33571392.290030792</v>
      </c>
      <c r="AF308" s="7">
        <v>144030910.86448061</v>
      </c>
      <c r="AG308" s="7">
        <v>107102379.34544677</v>
      </c>
      <c r="AH308" s="7">
        <f t="shared" si="530"/>
        <v>36928531.519033849</v>
      </c>
      <c r="AI308" s="7">
        <v>149382799.33484703</v>
      </c>
      <c r="AJ308" s="7">
        <v>109097128.58681008</v>
      </c>
      <c r="AK308" s="7">
        <f t="shared" si="531"/>
        <v>40285670.748036951</v>
      </c>
      <c r="AL308" s="7">
        <v>149382799.33484703</v>
      </c>
      <c r="AM308" s="7">
        <v>109097128.58681008</v>
      </c>
      <c r="AN308" s="7">
        <f t="shared" si="532"/>
        <v>40285670.748036951</v>
      </c>
      <c r="AO308" s="7">
        <v>154734687.80521348</v>
      </c>
      <c r="AP308" s="7">
        <v>111091877.82817344</v>
      </c>
      <c r="AQ308" s="7">
        <f t="shared" si="533"/>
        <v>43642809.977040038</v>
      </c>
      <c r="AR308" s="7">
        <v>160086576.27557984</v>
      </c>
      <c r="AS308" s="7">
        <v>113086627.06953678</v>
      </c>
      <c r="AT308" s="7">
        <f t="shared" si="534"/>
        <v>46999949.206043065</v>
      </c>
      <c r="AU308" s="7">
        <v>165438464.74594626</v>
      </c>
      <c r="AV308" s="7">
        <v>115081376.31090009</v>
      </c>
      <c r="AW308" s="7">
        <f t="shared" si="535"/>
        <v>50357088.435046166</v>
      </c>
      <c r="AX308" s="7">
        <v>170790353.21631271</v>
      </c>
      <c r="AY308" s="7">
        <v>117076125.55226345</v>
      </c>
      <c r="AZ308" s="7">
        <f t="shared" si="536"/>
        <v>53714227.664049253</v>
      </c>
      <c r="BA308" s="7">
        <v>176142241.68667907</v>
      </c>
      <c r="BB308" s="7">
        <v>119070874.7936268</v>
      </c>
      <c r="BC308" s="7">
        <f t="shared" si="537"/>
        <v>57071366.893052265</v>
      </c>
      <c r="BD308" s="7">
        <v>181494130.15704548</v>
      </c>
      <c r="BE308" s="7">
        <v>121065624.03499012</v>
      </c>
      <c r="BF308" s="7">
        <f t="shared" si="538"/>
        <v>60428506.122055367</v>
      </c>
      <c r="BG308" s="7">
        <v>186846018.62741184</v>
      </c>
      <c r="BH308" s="7">
        <v>123060373.27635345</v>
      </c>
      <c r="BI308" s="7">
        <f t="shared" si="539"/>
        <v>63785645.351058394</v>
      </c>
      <c r="BJ308" s="7">
        <v>192197907.09777829</v>
      </c>
      <c r="BK308" s="7">
        <v>125055122.51771678</v>
      </c>
      <c r="BL308" s="7">
        <f t="shared" si="540"/>
        <v>67142784.58006151</v>
      </c>
      <c r="BM308" s="7">
        <v>197549795.56814471</v>
      </c>
      <c r="BN308" s="7">
        <v>127049871.75908013</v>
      </c>
      <c r="BO308" s="7">
        <f t="shared" si="541"/>
        <v>70499923.809064582</v>
      </c>
      <c r="BP308" s="7">
        <v>202901684.03851113</v>
      </c>
      <c r="BQ308" s="7">
        <v>129044621.00044346</v>
      </c>
      <c r="BR308" s="7">
        <f t="shared" si="542"/>
        <v>73857063.038067669</v>
      </c>
      <c r="BS308" s="7">
        <v>208253572.50887752</v>
      </c>
      <c r="BT308" s="7">
        <v>131039370.24180681</v>
      </c>
      <c r="BU308" s="7">
        <f t="shared" si="543"/>
        <v>77214202.267070711</v>
      </c>
      <c r="BV308" s="7">
        <v>213605460.9792439</v>
      </c>
      <c r="BW308" s="7">
        <v>133034119.48317017</v>
      </c>
      <c r="BX308" s="7">
        <f t="shared" si="544"/>
        <v>80571341.496073738</v>
      </c>
      <c r="BY308" s="7">
        <v>213605460.9792439</v>
      </c>
      <c r="BZ308" s="7">
        <v>133034119.48317017</v>
      </c>
      <c r="CA308" s="7">
        <f t="shared" si="545"/>
        <v>80571341.496073738</v>
      </c>
    </row>
    <row r="309" spans="1:79" hidden="1" x14ac:dyDescent="0.25"/>
    <row r="310" spans="1:79" hidden="1" x14ac:dyDescent="0.25">
      <c r="A310" s="8" t="s">
        <v>175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</row>
    <row r="311" spans="1:79" hidden="1" x14ac:dyDescent="0.25">
      <c r="A311" s="49" t="s">
        <v>148</v>
      </c>
      <c r="B311" s="7">
        <v>5.1608333333333339E-2</v>
      </c>
      <c r="C311" s="7">
        <v>1.1771666666666666E-2</v>
      </c>
      <c r="D311" s="7">
        <f t="shared" ref="D311:D320" si="546">B311 - C311</f>
        <v>3.9836666666666673E-2</v>
      </c>
      <c r="E311" s="7">
        <v>5.1608333333333339E-2</v>
      </c>
      <c r="F311" s="7">
        <v>1.1771666666666666E-2</v>
      </c>
      <c r="G311" s="7">
        <f t="shared" ref="G311:G320" si="547">E311 - F311</f>
        <v>3.9836666666666673E-2</v>
      </c>
      <c r="H311" s="7">
        <v>5.1608333333333339E-2</v>
      </c>
      <c r="I311" s="7">
        <v>1.1771666666666666E-2</v>
      </c>
      <c r="J311" s="7">
        <f t="shared" ref="J311:J320" si="548">H311 - I311</f>
        <v>3.9836666666666673E-2</v>
      </c>
      <c r="K311" s="7">
        <v>5.1608333333333339E-2</v>
      </c>
      <c r="L311" s="7">
        <v>1.1771666666666666E-2</v>
      </c>
      <c r="M311" s="7">
        <f t="shared" ref="M311:M320" si="549">K311 - L311</f>
        <v>3.9836666666666673E-2</v>
      </c>
      <c r="N311" s="7">
        <v>5.1608333333333339E-2</v>
      </c>
      <c r="O311" s="7">
        <v>1.1771666666666666E-2</v>
      </c>
      <c r="P311" s="7">
        <f t="shared" ref="P311:P320" si="550">N311 - O311</f>
        <v>3.9836666666666673E-2</v>
      </c>
      <c r="Q311" s="7">
        <v>5.1608333333333339E-2</v>
      </c>
      <c r="R311" s="7">
        <v>1.1771666666666666E-2</v>
      </c>
      <c r="S311" s="7">
        <f t="shared" ref="S311:S320" si="551">Q311 - R311</f>
        <v>3.9836666666666673E-2</v>
      </c>
      <c r="T311" s="7">
        <v>5.1608333333333339E-2</v>
      </c>
      <c r="U311" s="7">
        <v>1.1771666666666666E-2</v>
      </c>
      <c r="V311" s="7">
        <f t="shared" ref="V311:V320" si="552">T311 - U311</f>
        <v>3.9836666666666673E-2</v>
      </c>
      <c r="W311" s="7">
        <v>5.1608333333333339E-2</v>
      </c>
      <c r="X311" s="7">
        <v>1.1771666666666666E-2</v>
      </c>
      <c r="Y311" s="7">
        <f t="shared" ref="Y311:Y320" si="553">W311 - X311</f>
        <v>3.9836666666666673E-2</v>
      </c>
      <c r="Z311" s="7">
        <v>5.1608333333333339E-2</v>
      </c>
      <c r="AA311" s="7">
        <v>1.1771666666666666E-2</v>
      </c>
      <c r="AB311" s="7">
        <f t="shared" ref="AB311:AB320" si="554">Z311 - AA311</f>
        <v>3.9836666666666673E-2</v>
      </c>
      <c r="AC311" s="7">
        <v>5.1608333333333339E-2</v>
      </c>
      <c r="AD311" s="7">
        <v>1.1771666666666666E-2</v>
      </c>
      <c r="AE311" s="7">
        <f t="shared" ref="AE311:AE320" si="555">AC311 - AD311</f>
        <v>3.9836666666666673E-2</v>
      </c>
      <c r="AF311" s="7">
        <v>5.1608333333333339E-2</v>
      </c>
      <c r="AG311" s="7">
        <v>1.1771666666666666E-2</v>
      </c>
      <c r="AH311" s="7">
        <f t="shared" ref="AH311:AH320" si="556">AF311 - AG311</f>
        <v>3.9836666666666673E-2</v>
      </c>
      <c r="AI311" s="7">
        <v>5.1608333333333339E-2</v>
      </c>
      <c r="AJ311" s="7">
        <v>1.1771666666666666E-2</v>
      </c>
      <c r="AK311" s="7">
        <f t="shared" ref="AK311:AK320" si="557">AI311 - AJ311</f>
        <v>3.9836666666666673E-2</v>
      </c>
      <c r="AL311" s="7">
        <v>5.1608333333333339E-2</v>
      </c>
      <c r="AM311" s="7">
        <v>1.1771666666666666E-2</v>
      </c>
      <c r="AN311" s="7">
        <f t="shared" ref="AN311:AN320" si="558">AL311 - AM311</f>
        <v>3.9836666666666673E-2</v>
      </c>
      <c r="AO311" s="7">
        <v>5.1608333333333339E-2</v>
      </c>
      <c r="AP311" s="7">
        <v>1.1771666666666666E-2</v>
      </c>
      <c r="AQ311" s="7">
        <f t="shared" ref="AQ311:AQ320" si="559">AO311 - AP311</f>
        <v>3.9836666666666673E-2</v>
      </c>
      <c r="AR311" s="7">
        <v>5.1608333333333339E-2</v>
      </c>
      <c r="AS311" s="7">
        <v>1.1771666666666666E-2</v>
      </c>
      <c r="AT311" s="7">
        <f t="shared" ref="AT311:AT320" si="560">AR311 - AS311</f>
        <v>3.9836666666666673E-2</v>
      </c>
      <c r="AU311" s="7">
        <v>5.1608333333333339E-2</v>
      </c>
      <c r="AV311" s="7">
        <v>1.1771666666666666E-2</v>
      </c>
      <c r="AW311" s="7">
        <f t="shared" ref="AW311:AW320" si="561">AU311 - AV311</f>
        <v>3.9836666666666673E-2</v>
      </c>
      <c r="AX311" s="7">
        <v>5.1608333333333339E-2</v>
      </c>
      <c r="AY311" s="7">
        <v>1.1771666666666666E-2</v>
      </c>
      <c r="AZ311" s="7">
        <f t="shared" ref="AZ311:AZ320" si="562">AX311 - AY311</f>
        <v>3.9836666666666673E-2</v>
      </c>
      <c r="BA311" s="7">
        <v>5.1608333333333339E-2</v>
      </c>
      <c r="BB311" s="7">
        <v>1.1771666666666666E-2</v>
      </c>
      <c r="BC311" s="7">
        <f t="shared" ref="BC311:BC320" si="563">BA311 - BB311</f>
        <v>3.9836666666666673E-2</v>
      </c>
      <c r="BD311" s="7">
        <v>5.1608333333333339E-2</v>
      </c>
      <c r="BE311" s="7">
        <v>1.1771666666666666E-2</v>
      </c>
      <c r="BF311" s="7">
        <f t="shared" ref="BF311:BF320" si="564">BD311 - BE311</f>
        <v>3.9836666666666673E-2</v>
      </c>
      <c r="BG311" s="7">
        <v>5.1608333333333339E-2</v>
      </c>
      <c r="BH311" s="7">
        <v>1.1771666666666666E-2</v>
      </c>
      <c r="BI311" s="7">
        <f t="shared" ref="BI311:BI320" si="565">BG311 - BH311</f>
        <v>3.9836666666666673E-2</v>
      </c>
      <c r="BJ311" s="7">
        <v>5.1608333333333339E-2</v>
      </c>
      <c r="BK311" s="7">
        <v>1.1771666666666666E-2</v>
      </c>
      <c r="BL311" s="7">
        <f t="shared" ref="BL311:BL320" si="566">BJ311 - BK311</f>
        <v>3.9836666666666673E-2</v>
      </c>
      <c r="BM311" s="7">
        <v>5.1608333333333339E-2</v>
      </c>
      <c r="BN311" s="7">
        <v>1.1771666666666666E-2</v>
      </c>
      <c r="BO311" s="7">
        <f t="shared" ref="BO311:BO320" si="567">BM311 - BN311</f>
        <v>3.9836666666666673E-2</v>
      </c>
      <c r="BP311" s="7">
        <v>5.1608333333333339E-2</v>
      </c>
      <c r="BQ311" s="7">
        <v>1.1771666666666666E-2</v>
      </c>
      <c r="BR311" s="7">
        <f t="shared" ref="BR311:BR320" si="568">BP311 - BQ311</f>
        <v>3.9836666666666673E-2</v>
      </c>
      <c r="BS311" s="7">
        <v>5.1608333333333339E-2</v>
      </c>
      <c r="BT311" s="7">
        <v>1.1771666666666666E-2</v>
      </c>
      <c r="BU311" s="7">
        <f t="shared" ref="BU311:BU320" si="569">BS311 - BT311</f>
        <v>3.9836666666666673E-2</v>
      </c>
      <c r="BV311" s="7">
        <v>5.1608333333333339E-2</v>
      </c>
      <c r="BW311" s="7">
        <v>1.1771666666666666E-2</v>
      </c>
      <c r="BX311" s="7">
        <f t="shared" ref="BX311:BX320" si="570">BV311 - BW311</f>
        <v>3.9836666666666673E-2</v>
      </c>
      <c r="BY311" s="7">
        <v>5.1608333333333339E-2</v>
      </c>
      <c r="BZ311" s="7">
        <v>1.1771666666666666E-2</v>
      </c>
      <c r="CA311" s="7">
        <f t="shared" ref="CA311:CA320" si="571">BY311 - BZ311</f>
        <v>3.9836666666666673E-2</v>
      </c>
    </row>
    <row r="312" spans="1:79" hidden="1" x14ac:dyDescent="0.25">
      <c r="A312" s="49" t="s">
        <v>29</v>
      </c>
      <c r="B312" s="7">
        <v>2721325.6376677002</v>
      </c>
      <c r="C312" s="7">
        <v>1048731.8857471661</v>
      </c>
      <c r="D312" s="7">
        <f t="shared" si="546"/>
        <v>1672593.7519205341</v>
      </c>
      <c r="E312" s="7">
        <v>2719078.4424766162</v>
      </c>
      <c r="F312" s="7">
        <v>1047882.2713588327</v>
      </c>
      <c r="G312" s="7">
        <f t="shared" si="547"/>
        <v>1671196.1711177835</v>
      </c>
      <c r="H312" s="7">
        <v>2716831.2472855328</v>
      </c>
      <c r="I312" s="7">
        <v>1047032.6569704995</v>
      </c>
      <c r="J312" s="7">
        <f t="shared" si="548"/>
        <v>1669798.5903150332</v>
      </c>
      <c r="K312" s="7">
        <v>2714584.0520944498</v>
      </c>
      <c r="L312" s="7">
        <v>1046183.0425821661</v>
      </c>
      <c r="M312" s="7">
        <f t="shared" si="549"/>
        <v>1668401.0095122836</v>
      </c>
      <c r="N312" s="7">
        <v>2712336.8569033663</v>
      </c>
      <c r="O312" s="7">
        <v>1045333.4281938327</v>
      </c>
      <c r="P312" s="7">
        <f t="shared" si="550"/>
        <v>1667003.4287095335</v>
      </c>
      <c r="Q312" s="7">
        <v>2710089.6617122833</v>
      </c>
      <c r="R312" s="7">
        <v>1044483.8138054997</v>
      </c>
      <c r="S312" s="7">
        <f t="shared" si="551"/>
        <v>1665605.8479067837</v>
      </c>
      <c r="T312" s="7">
        <v>2707842.4665211998</v>
      </c>
      <c r="U312" s="7">
        <v>1043634.1994171663</v>
      </c>
      <c r="V312" s="7">
        <f t="shared" si="552"/>
        <v>1664208.2671040334</v>
      </c>
      <c r="W312" s="7">
        <v>2705595.2713301163</v>
      </c>
      <c r="X312" s="7">
        <v>1042784.5850288329</v>
      </c>
      <c r="Y312" s="7">
        <f t="shared" si="553"/>
        <v>1662810.6863012835</v>
      </c>
      <c r="Z312" s="7">
        <v>2703348.0761390333</v>
      </c>
      <c r="AA312" s="7">
        <v>1041934.9706404996</v>
      </c>
      <c r="AB312" s="7">
        <f t="shared" si="554"/>
        <v>1661413.1054985337</v>
      </c>
      <c r="AC312" s="7">
        <v>2701100.8809479498</v>
      </c>
      <c r="AD312" s="7">
        <v>1041085.3562521663</v>
      </c>
      <c r="AE312" s="7">
        <f t="shared" si="555"/>
        <v>1660015.5246957834</v>
      </c>
      <c r="AF312" s="7">
        <v>2698853.6857568668</v>
      </c>
      <c r="AG312" s="7">
        <v>1040235.7418638329</v>
      </c>
      <c r="AH312" s="7">
        <f t="shared" si="556"/>
        <v>1658617.943893034</v>
      </c>
      <c r="AI312" s="7">
        <v>2696606.4905657838</v>
      </c>
      <c r="AJ312" s="7">
        <v>1039386.1274754996</v>
      </c>
      <c r="AK312" s="7">
        <f t="shared" si="557"/>
        <v>1657220.3630902842</v>
      </c>
      <c r="AL312" s="7">
        <v>32507592.769400895</v>
      </c>
      <c r="AM312" s="7">
        <v>12528708.079335997</v>
      </c>
      <c r="AN312" s="7">
        <f t="shared" si="558"/>
        <v>19978884.6900649</v>
      </c>
      <c r="AO312" s="7">
        <v>2694359.2953746999</v>
      </c>
      <c r="AP312" s="7">
        <v>1038536.5130871662</v>
      </c>
      <c r="AQ312" s="7">
        <f t="shared" si="559"/>
        <v>1655822.7822875336</v>
      </c>
      <c r="AR312" s="7">
        <v>2692112.1001836164</v>
      </c>
      <c r="AS312" s="7">
        <v>1037686.898698833</v>
      </c>
      <c r="AT312" s="7">
        <f t="shared" si="560"/>
        <v>1654425.2014847836</v>
      </c>
      <c r="AU312" s="7">
        <v>2689864.9049925334</v>
      </c>
      <c r="AV312" s="7">
        <v>1036837.2843104997</v>
      </c>
      <c r="AW312" s="7">
        <f t="shared" si="561"/>
        <v>1653027.6206820337</v>
      </c>
      <c r="AX312" s="7">
        <v>2687617.7098014499</v>
      </c>
      <c r="AY312" s="7">
        <v>1035987.6699221663</v>
      </c>
      <c r="AZ312" s="7">
        <f t="shared" si="562"/>
        <v>1651630.0398792836</v>
      </c>
      <c r="BA312" s="7">
        <v>2685370.5146103664</v>
      </c>
      <c r="BB312" s="7">
        <v>1035138.055533833</v>
      </c>
      <c r="BC312" s="7">
        <f t="shared" si="563"/>
        <v>1650232.4590765336</v>
      </c>
      <c r="BD312" s="7">
        <v>2683123.3194192834</v>
      </c>
      <c r="BE312" s="7">
        <v>1034288.4411454997</v>
      </c>
      <c r="BF312" s="7">
        <f t="shared" si="564"/>
        <v>1648834.8782737837</v>
      </c>
      <c r="BG312" s="7">
        <v>2680876.1242281999</v>
      </c>
      <c r="BH312" s="7">
        <v>1033438.8267571663</v>
      </c>
      <c r="BI312" s="7">
        <f t="shared" si="565"/>
        <v>1647437.2974710336</v>
      </c>
      <c r="BJ312" s="7">
        <v>2678628.9290371165</v>
      </c>
      <c r="BK312" s="7">
        <v>1032589.2123688329</v>
      </c>
      <c r="BL312" s="7">
        <f t="shared" si="566"/>
        <v>1646039.7166682836</v>
      </c>
      <c r="BM312" s="7">
        <v>2676381.7338460335</v>
      </c>
      <c r="BN312" s="7">
        <v>1031739.5979804996</v>
      </c>
      <c r="BO312" s="7">
        <f t="shared" si="567"/>
        <v>1644642.1358655337</v>
      </c>
      <c r="BP312" s="7">
        <v>2674134.5386549504</v>
      </c>
      <c r="BQ312" s="7">
        <v>1030889.9835921664</v>
      </c>
      <c r="BR312" s="7">
        <f t="shared" si="568"/>
        <v>1643244.5550627839</v>
      </c>
      <c r="BS312" s="7">
        <v>2671887.343463867</v>
      </c>
      <c r="BT312" s="7">
        <v>1030040.369203833</v>
      </c>
      <c r="BU312" s="7">
        <f t="shared" si="569"/>
        <v>1641846.974260034</v>
      </c>
      <c r="BV312" s="7">
        <v>2669640.1482727835</v>
      </c>
      <c r="BW312" s="7">
        <v>1029190.7548154998</v>
      </c>
      <c r="BX312" s="7">
        <f t="shared" si="570"/>
        <v>1640449.3934572837</v>
      </c>
      <c r="BY312" s="7">
        <v>32183996.6618849</v>
      </c>
      <c r="BZ312" s="7">
        <v>12406363.607415995</v>
      </c>
      <c r="CA312" s="7">
        <f t="shared" si="571"/>
        <v>19777633.054468907</v>
      </c>
    </row>
    <row r="313" spans="1:79" hidden="1" x14ac:dyDescent="0.25">
      <c r="A313" s="49" t="s">
        <v>32</v>
      </c>
      <c r="B313" s="7">
        <v>-46.844882831662368</v>
      </c>
      <c r="C313" s="7">
        <v>-17.484870730324992</v>
      </c>
      <c r="D313" s="7">
        <f t="shared" si="546"/>
        <v>-29.360012101337375</v>
      </c>
      <c r="E313" s="7">
        <v>-46.844882831662368</v>
      </c>
      <c r="F313" s="7">
        <v>-17.484870730324992</v>
      </c>
      <c r="G313" s="7">
        <f t="shared" si="547"/>
        <v>-29.360012101337375</v>
      </c>
      <c r="H313" s="7">
        <v>-46.844882831662368</v>
      </c>
      <c r="I313" s="7">
        <v>-17.484870730324992</v>
      </c>
      <c r="J313" s="7">
        <f t="shared" si="548"/>
        <v>-29.360012101337375</v>
      </c>
      <c r="K313" s="7">
        <v>-46.844882831662368</v>
      </c>
      <c r="L313" s="7">
        <v>-17.484870730324992</v>
      </c>
      <c r="M313" s="7">
        <f t="shared" si="549"/>
        <v>-29.360012101337375</v>
      </c>
      <c r="N313" s="7">
        <v>-46.844882831662368</v>
      </c>
      <c r="O313" s="7">
        <v>-17.484870730324992</v>
      </c>
      <c r="P313" s="7">
        <f t="shared" si="550"/>
        <v>-29.360012101337375</v>
      </c>
      <c r="Q313" s="7">
        <v>-46.844882831662368</v>
      </c>
      <c r="R313" s="7">
        <v>-17.484870730324992</v>
      </c>
      <c r="S313" s="7">
        <f t="shared" si="551"/>
        <v>-29.360012101337375</v>
      </c>
      <c r="T313" s="7">
        <v>-46.844882831662368</v>
      </c>
      <c r="U313" s="7">
        <v>-17.484870730324992</v>
      </c>
      <c r="V313" s="7">
        <f t="shared" si="552"/>
        <v>-29.360012101337375</v>
      </c>
      <c r="W313" s="7">
        <v>-46.844882831662368</v>
      </c>
      <c r="X313" s="7">
        <v>-17.484870730324992</v>
      </c>
      <c r="Y313" s="7">
        <f t="shared" si="553"/>
        <v>-29.360012101337375</v>
      </c>
      <c r="Z313" s="7">
        <v>-46.844882831662368</v>
      </c>
      <c r="AA313" s="7">
        <v>-17.484870730324992</v>
      </c>
      <c r="AB313" s="7">
        <f t="shared" si="554"/>
        <v>-29.360012101337375</v>
      </c>
      <c r="AC313" s="7">
        <v>-46.844882831662368</v>
      </c>
      <c r="AD313" s="7">
        <v>-17.484870730324992</v>
      </c>
      <c r="AE313" s="7">
        <f t="shared" si="555"/>
        <v>-29.360012101337375</v>
      </c>
      <c r="AF313" s="7">
        <v>-46.844882831662368</v>
      </c>
      <c r="AG313" s="7">
        <v>-17.484870730324992</v>
      </c>
      <c r="AH313" s="7">
        <f t="shared" si="556"/>
        <v>-29.360012101337375</v>
      </c>
      <c r="AI313" s="7">
        <v>-46.844882831662368</v>
      </c>
      <c r="AJ313" s="7">
        <v>-17.484870730324992</v>
      </c>
      <c r="AK313" s="7">
        <f t="shared" si="557"/>
        <v>-29.360012101337375</v>
      </c>
      <c r="AL313" s="7">
        <v>-562.13859397994838</v>
      </c>
      <c r="AM313" s="7">
        <v>-209.81844876389985</v>
      </c>
      <c r="AN313" s="7">
        <f t="shared" si="558"/>
        <v>-352.32014521604856</v>
      </c>
      <c r="AO313" s="7">
        <v>-46.844882831662368</v>
      </c>
      <c r="AP313" s="7">
        <v>-17.484870730324992</v>
      </c>
      <c r="AQ313" s="7">
        <f t="shared" si="559"/>
        <v>-29.360012101337375</v>
      </c>
      <c r="AR313" s="7">
        <v>-46.844882831662368</v>
      </c>
      <c r="AS313" s="7">
        <v>-17.484870730324992</v>
      </c>
      <c r="AT313" s="7">
        <f t="shared" si="560"/>
        <v>-29.360012101337375</v>
      </c>
      <c r="AU313" s="7">
        <v>-46.844882831662368</v>
      </c>
      <c r="AV313" s="7">
        <v>-17.484870730324992</v>
      </c>
      <c r="AW313" s="7">
        <f t="shared" si="561"/>
        <v>-29.360012101337375</v>
      </c>
      <c r="AX313" s="7">
        <v>-46.844882831662368</v>
      </c>
      <c r="AY313" s="7">
        <v>-17.484870730324992</v>
      </c>
      <c r="AZ313" s="7">
        <f t="shared" si="562"/>
        <v>-29.360012101337375</v>
      </c>
      <c r="BA313" s="7">
        <v>-46.844882831662368</v>
      </c>
      <c r="BB313" s="7">
        <v>-17.484870730324992</v>
      </c>
      <c r="BC313" s="7">
        <f t="shared" si="563"/>
        <v>-29.360012101337375</v>
      </c>
      <c r="BD313" s="7">
        <v>-46.844882831662368</v>
      </c>
      <c r="BE313" s="7">
        <v>-17.484870730324992</v>
      </c>
      <c r="BF313" s="7">
        <f t="shared" si="564"/>
        <v>-29.360012101337375</v>
      </c>
      <c r="BG313" s="7">
        <v>-46.844882831662368</v>
      </c>
      <c r="BH313" s="7">
        <v>-17.484870730324992</v>
      </c>
      <c r="BI313" s="7">
        <f t="shared" si="565"/>
        <v>-29.360012101337375</v>
      </c>
      <c r="BJ313" s="7">
        <v>-46.844882831662368</v>
      </c>
      <c r="BK313" s="7">
        <v>-17.484870730324992</v>
      </c>
      <c r="BL313" s="7">
        <f t="shared" si="566"/>
        <v>-29.360012101337375</v>
      </c>
      <c r="BM313" s="7">
        <v>-46.844882831662368</v>
      </c>
      <c r="BN313" s="7">
        <v>-17.484870730324992</v>
      </c>
      <c r="BO313" s="7">
        <f t="shared" si="567"/>
        <v>-29.360012101337375</v>
      </c>
      <c r="BP313" s="7">
        <v>-46.844882831662368</v>
      </c>
      <c r="BQ313" s="7">
        <v>-17.484870730324992</v>
      </c>
      <c r="BR313" s="7">
        <f t="shared" si="568"/>
        <v>-29.360012101337375</v>
      </c>
      <c r="BS313" s="7">
        <v>-46.844882831662368</v>
      </c>
      <c r="BT313" s="7">
        <v>-17.484870730324992</v>
      </c>
      <c r="BU313" s="7">
        <f t="shared" si="569"/>
        <v>-29.360012101337375</v>
      </c>
      <c r="BV313" s="7">
        <v>-46.844882831662368</v>
      </c>
      <c r="BW313" s="7">
        <v>-17.484870730324992</v>
      </c>
      <c r="BX313" s="7">
        <f t="shared" si="570"/>
        <v>-29.360012101337375</v>
      </c>
      <c r="BY313" s="7">
        <v>-562.13859397994838</v>
      </c>
      <c r="BZ313" s="7">
        <v>-209.81844876389985</v>
      </c>
      <c r="CA313" s="7">
        <f t="shared" si="571"/>
        <v>-352.32014521604856</v>
      </c>
    </row>
    <row r="314" spans="1:79" hidden="1" x14ac:dyDescent="0.25">
      <c r="A314" s="49" t="s">
        <v>176</v>
      </c>
      <c r="B314" s="7">
        <v>0</v>
      </c>
      <c r="C314" s="7">
        <v>0</v>
      </c>
      <c r="D314" s="7">
        <f t="shared" si="546"/>
        <v>0</v>
      </c>
      <c r="E314" s="7">
        <v>0</v>
      </c>
      <c r="F314" s="7">
        <v>0</v>
      </c>
      <c r="G314" s="7">
        <f t="shared" si="547"/>
        <v>0</v>
      </c>
      <c r="H314" s="7">
        <v>0</v>
      </c>
      <c r="I314" s="7">
        <v>0</v>
      </c>
      <c r="J314" s="7">
        <f t="shared" si="548"/>
        <v>0</v>
      </c>
      <c r="K314" s="7">
        <v>0</v>
      </c>
      <c r="L314" s="7">
        <v>0</v>
      </c>
      <c r="M314" s="7">
        <f t="shared" si="549"/>
        <v>0</v>
      </c>
      <c r="N314" s="7">
        <v>0</v>
      </c>
      <c r="O314" s="7">
        <v>0</v>
      </c>
      <c r="P314" s="7">
        <f t="shared" si="550"/>
        <v>0</v>
      </c>
      <c r="Q314" s="7">
        <v>0</v>
      </c>
      <c r="R314" s="7">
        <v>0</v>
      </c>
      <c r="S314" s="7">
        <f t="shared" si="551"/>
        <v>0</v>
      </c>
      <c r="T314" s="7">
        <v>0</v>
      </c>
      <c r="U314" s="7">
        <v>0</v>
      </c>
      <c r="V314" s="7">
        <f t="shared" si="552"/>
        <v>0</v>
      </c>
      <c r="W314" s="7">
        <v>0</v>
      </c>
      <c r="X314" s="7">
        <v>0</v>
      </c>
      <c r="Y314" s="7">
        <f t="shared" si="553"/>
        <v>0</v>
      </c>
      <c r="Z314" s="7">
        <v>0</v>
      </c>
      <c r="AA314" s="7">
        <v>0</v>
      </c>
      <c r="AB314" s="7">
        <f t="shared" si="554"/>
        <v>0</v>
      </c>
      <c r="AC314" s="7">
        <v>0</v>
      </c>
      <c r="AD314" s="7">
        <v>0</v>
      </c>
      <c r="AE314" s="7">
        <f t="shared" si="555"/>
        <v>0</v>
      </c>
      <c r="AF314" s="7">
        <v>0</v>
      </c>
      <c r="AG314" s="7">
        <v>0</v>
      </c>
      <c r="AH314" s="7">
        <f t="shared" si="556"/>
        <v>0</v>
      </c>
      <c r="AI314" s="7">
        <v>0</v>
      </c>
      <c r="AJ314" s="7">
        <v>0</v>
      </c>
      <c r="AK314" s="7">
        <f t="shared" si="557"/>
        <v>0</v>
      </c>
      <c r="AL314" s="7">
        <v>0</v>
      </c>
      <c r="AM314" s="7">
        <v>0</v>
      </c>
      <c r="AN314" s="7">
        <f t="shared" si="558"/>
        <v>0</v>
      </c>
      <c r="AO314" s="7">
        <v>0</v>
      </c>
      <c r="AP314" s="7">
        <v>0</v>
      </c>
      <c r="AQ314" s="7">
        <f t="shared" si="559"/>
        <v>0</v>
      </c>
      <c r="AR314" s="7">
        <v>0</v>
      </c>
      <c r="AS314" s="7">
        <v>0</v>
      </c>
      <c r="AT314" s="7">
        <f t="shared" si="560"/>
        <v>0</v>
      </c>
      <c r="AU314" s="7">
        <v>0</v>
      </c>
      <c r="AV314" s="7">
        <v>0</v>
      </c>
      <c r="AW314" s="7">
        <f t="shared" si="561"/>
        <v>0</v>
      </c>
      <c r="AX314" s="7">
        <v>0</v>
      </c>
      <c r="AY314" s="7">
        <v>0</v>
      </c>
      <c r="AZ314" s="7">
        <f t="shared" si="562"/>
        <v>0</v>
      </c>
      <c r="BA314" s="7">
        <v>0</v>
      </c>
      <c r="BB314" s="7">
        <v>0</v>
      </c>
      <c r="BC314" s="7">
        <f t="shared" si="563"/>
        <v>0</v>
      </c>
      <c r="BD314" s="7">
        <v>0</v>
      </c>
      <c r="BE314" s="7">
        <v>0</v>
      </c>
      <c r="BF314" s="7">
        <f t="shared" si="564"/>
        <v>0</v>
      </c>
      <c r="BG314" s="7">
        <v>0</v>
      </c>
      <c r="BH314" s="7">
        <v>0</v>
      </c>
      <c r="BI314" s="7">
        <f t="shared" si="565"/>
        <v>0</v>
      </c>
      <c r="BJ314" s="7">
        <v>0</v>
      </c>
      <c r="BK314" s="7">
        <v>0</v>
      </c>
      <c r="BL314" s="7">
        <f t="shared" si="566"/>
        <v>0</v>
      </c>
      <c r="BM314" s="7">
        <v>0</v>
      </c>
      <c r="BN314" s="7">
        <v>0</v>
      </c>
      <c r="BO314" s="7">
        <f t="shared" si="567"/>
        <v>0</v>
      </c>
      <c r="BP314" s="7">
        <v>0</v>
      </c>
      <c r="BQ314" s="7">
        <v>0</v>
      </c>
      <c r="BR314" s="7">
        <f t="shared" si="568"/>
        <v>0</v>
      </c>
      <c r="BS314" s="7">
        <v>0</v>
      </c>
      <c r="BT314" s="7">
        <v>0</v>
      </c>
      <c r="BU314" s="7">
        <f t="shared" si="569"/>
        <v>0</v>
      </c>
      <c r="BV314" s="7">
        <v>0</v>
      </c>
      <c r="BW314" s="7">
        <v>0</v>
      </c>
      <c r="BX314" s="7">
        <f t="shared" si="570"/>
        <v>0</v>
      </c>
      <c r="BY314" s="7">
        <v>0</v>
      </c>
      <c r="BZ314" s="7">
        <v>0</v>
      </c>
      <c r="CA314" s="7">
        <f t="shared" si="571"/>
        <v>0</v>
      </c>
    </row>
    <row r="315" spans="1:79" hidden="1" x14ac:dyDescent="0.25">
      <c r="A315" s="49" t="s">
        <v>150</v>
      </c>
      <c r="B315" s="7">
        <v>391352.28992630559</v>
      </c>
      <c r="C315" s="7">
        <v>391352.28992630559</v>
      </c>
      <c r="D315" s="7">
        <f t="shared" si="546"/>
        <v>0</v>
      </c>
      <c r="E315" s="7">
        <v>392652.26525113406</v>
      </c>
      <c r="F315" s="7">
        <v>392652.26525113406</v>
      </c>
      <c r="G315" s="7">
        <f t="shared" si="547"/>
        <v>0</v>
      </c>
      <c r="H315" s="7">
        <v>439665.04947336274</v>
      </c>
      <c r="I315" s="7">
        <v>439665.04947336274</v>
      </c>
      <c r="J315" s="7">
        <f t="shared" si="548"/>
        <v>0</v>
      </c>
      <c r="K315" s="7">
        <v>4188922.0685894671</v>
      </c>
      <c r="L315" s="7">
        <v>4188922.0685894671</v>
      </c>
      <c r="M315" s="7">
        <f t="shared" si="549"/>
        <v>0</v>
      </c>
      <c r="N315" s="7">
        <v>870341.85669897101</v>
      </c>
      <c r="O315" s="7">
        <v>870341.85669897101</v>
      </c>
      <c r="P315" s="7">
        <f t="shared" si="550"/>
        <v>0</v>
      </c>
      <c r="Q315" s="7">
        <v>3175876.2072773334</v>
      </c>
      <c r="R315" s="7">
        <v>3175876.2072773334</v>
      </c>
      <c r="S315" s="7">
        <f t="shared" si="551"/>
        <v>0</v>
      </c>
      <c r="T315" s="7">
        <v>947510.12946579012</v>
      </c>
      <c r="U315" s="7">
        <v>947510.12946579012</v>
      </c>
      <c r="V315" s="7">
        <f t="shared" si="552"/>
        <v>0</v>
      </c>
      <c r="W315" s="7">
        <v>954677.36429260345</v>
      </c>
      <c r="X315" s="7">
        <v>954677.36429260345</v>
      </c>
      <c r="Y315" s="7">
        <f t="shared" si="553"/>
        <v>0</v>
      </c>
      <c r="Z315" s="7">
        <v>1548246.2746313477</v>
      </c>
      <c r="AA315" s="7">
        <v>1548246.2746313477</v>
      </c>
      <c r="AB315" s="7">
        <f t="shared" si="554"/>
        <v>0</v>
      </c>
      <c r="AC315" s="7">
        <v>1551307.2752187122</v>
      </c>
      <c r="AD315" s="7">
        <v>1551307.2752187122</v>
      </c>
      <c r="AE315" s="7">
        <f t="shared" si="555"/>
        <v>0</v>
      </c>
      <c r="AF315" s="7">
        <v>1420919.4097064014</v>
      </c>
      <c r="AG315" s="7">
        <v>1420919.4097064014</v>
      </c>
      <c r="AH315" s="7">
        <f t="shared" si="556"/>
        <v>0</v>
      </c>
      <c r="AI315" s="7">
        <v>6755624.2973761801</v>
      </c>
      <c r="AJ315" s="7">
        <v>6755624.2973761801</v>
      </c>
      <c r="AK315" s="7">
        <f t="shared" si="557"/>
        <v>0</v>
      </c>
      <c r="AL315" s="7">
        <v>22637094.487907607</v>
      </c>
      <c r="AM315" s="7">
        <v>22637094.487907607</v>
      </c>
      <c r="AN315" s="7">
        <f t="shared" si="558"/>
        <v>0</v>
      </c>
      <c r="AO315" s="7">
        <v>1015444.4629170704</v>
      </c>
      <c r="AP315" s="7">
        <v>1015444.4629170704</v>
      </c>
      <c r="AQ315" s="7">
        <f t="shared" si="559"/>
        <v>0</v>
      </c>
      <c r="AR315" s="7">
        <v>1088696.8515079462</v>
      </c>
      <c r="AS315" s="7">
        <v>1088696.8515079462</v>
      </c>
      <c r="AT315" s="7">
        <f t="shared" si="560"/>
        <v>0</v>
      </c>
      <c r="AU315" s="7">
        <v>1132819.9275201671</v>
      </c>
      <c r="AV315" s="7">
        <v>1132819.9275201671</v>
      </c>
      <c r="AW315" s="7">
        <f t="shared" si="561"/>
        <v>0</v>
      </c>
      <c r="AX315" s="7">
        <v>1104525.0954670855</v>
      </c>
      <c r="AY315" s="7">
        <v>1104525.0954670855</v>
      </c>
      <c r="AZ315" s="7">
        <f t="shared" si="562"/>
        <v>0</v>
      </c>
      <c r="BA315" s="7">
        <v>1080496.6187436555</v>
      </c>
      <c r="BB315" s="7">
        <v>1080496.6187436555</v>
      </c>
      <c r="BC315" s="7">
        <f t="shared" si="563"/>
        <v>0</v>
      </c>
      <c r="BD315" s="7">
        <v>3345042.2173830126</v>
      </c>
      <c r="BE315" s="7">
        <v>3345042.2173830126</v>
      </c>
      <c r="BF315" s="7">
        <f t="shared" si="564"/>
        <v>0</v>
      </c>
      <c r="BG315" s="7">
        <v>1092582.4921914283</v>
      </c>
      <c r="BH315" s="7">
        <v>1092582.4921914283</v>
      </c>
      <c r="BI315" s="7">
        <f t="shared" si="565"/>
        <v>0</v>
      </c>
      <c r="BJ315" s="7">
        <v>1064687.116986864</v>
      </c>
      <c r="BK315" s="7">
        <v>1064687.116986864</v>
      </c>
      <c r="BL315" s="7">
        <f t="shared" si="566"/>
        <v>0</v>
      </c>
      <c r="BM315" s="7">
        <v>1264707.8815218883</v>
      </c>
      <c r="BN315" s="7">
        <v>1264707.8815218883</v>
      </c>
      <c r="BO315" s="7">
        <f t="shared" si="567"/>
        <v>0</v>
      </c>
      <c r="BP315" s="7">
        <v>4448304.1159848478</v>
      </c>
      <c r="BQ315" s="7">
        <v>4448304.1159848478</v>
      </c>
      <c r="BR315" s="7">
        <f t="shared" si="568"/>
        <v>0</v>
      </c>
      <c r="BS315" s="7">
        <v>128079939.47931729</v>
      </c>
      <c r="BT315" s="7">
        <v>128079939.47931729</v>
      </c>
      <c r="BU315" s="7">
        <f t="shared" si="569"/>
        <v>0</v>
      </c>
      <c r="BV315" s="7">
        <v>9873874.836420441</v>
      </c>
      <c r="BW315" s="7">
        <v>9873874.836420441</v>
      </c>
      <c r="BX315" s="7">
        <f t="shared" si="570"/>
        <v>0</v>
      </c>
      <c r="BY315" s="7">
        <v>154591121.09596172</v>
      </c>
      <c r="BZ315" s="7">
        <v>154591121.09596172</v>
      </c>
      <c r="CA315" s="7">
        <f t="shared" si="571"/>
        <v>0</v>
      </c>
    </row>
    <row r="316" spans="1:79" hidden="1" x14ac:dyDescent="0.25">
      <c r="A316" s="49" t="s">
        <v>151</v>
      </c>
      <c r="B316" s="7">
        <v>662291702.0124948</v>
      </c>
      <c r="C316" s="7">
        <v>662291702.0124948</v>
      </c>
      <c r="D316" s="7">
        <f t="shared" si="546"/>
        <v>0</v>
      </c>
      <c r="E316" s="7">
        <v>662183477.32774603</v>
      </c>
      <c r="F316" s="7">
        <v>662183477.32774603</v>
      </c>
      <c r="G316" s="7">
        <f t="shared" si="547"/>
        <v>0</v>
      </c>
      <c r="H316" s="7">
        <v>662122265.42721939</v>
      </c>
      <c r="I316" s="7">
        <v>662122265.42721939</v>
      </c>
      <c r="J316" s="7">
        <f t="shared" si="548"/>
        <v>0</v>
      </c>
      <c r="K316" s="7">
        <v>665810310.54580867</v>
      </c>
      <c r="L316" s="7">
        <v>665810310.54580867</v>
      </c>
      <c r="M316" s="7">
        <f t="shared" si="549"/>
        <v>0</v>
      </c>
      <c r="N316" s="7">
        <v>666179775.45250773</v>
      </c>
      <c r="O316" s="7">
        <v>666179775.45250773</v>
      </c>
      <c r="P316" s="7">
        <f t="shared" si="550"/>
        <v>0</v>
      </c>
      <c r="Q316" s="7">
        <v>668854774.7097851</v>
      </c>
      <c r="R316" s="7">
        <v>668854774.7097851</v>
      </c>
      <c r="S316" s="7">
        <f t="shared" si="551"/>
        <v>0</v>
      </c>
      <c r="T316" s="7">
        <v>669301407.88925099</v>
      </c>
      <c r="U316" s="7">
        <v>669301407.88925099</v>
      </c>
      <c r="V316" s="7">
        <f t="shared" si="552"/>
        <v>0</v>
      </c>
      <c r="W316" s="7">
        <v>669755208.30354357</v>
      </c>
      <c r="X316" s="7">
        <v>669755208.30354357</v>
      </c>
      <c r="Y316" s="7">
        <f t="shared" si="553"/>
        <v>0</v>
      </c>
      <c r="Z316" s="7">
        <v>670802577.62817502</v>
      </c>
      <c r="AA316" s="7">
        <v>670802577.62817502</v>
      </c>
      <c r="AB316" s="7">
        <f t="shared" si="554"/>
        <v>0</v>
      </c>
      <c r="AC316" s="7">
        <v>671853007.95339358</v>
      </c>
      <c r="AD316" s="7">
        <v>671853007.95339358</v>
      </c>
      <c r="AE316" s="7">
        <f t="shared" si="555"/>
        <v>0</v>
      </c>
      <c r="AF316" s="7">
        <v>672773050.4131</v>
      </c>
      <c r="AG316" s="7">
        <v>672773050.4131</v>
      </c>
      <c r="AH316" s="7">
        <f t="shared" si="556"/>
        <v>0</v>
      </c>
      <c r="AI316" s="7">
        <v>679027797.76047611</v>
      </c>
      <c r="AJ316" s="7">
        <v>679027797.76047611</v>
      </c>
      <c r="AK316" s="7">
        <f t="shared" si="557"/>
        <v>0</v>
      </c>
      <c r="AL316" s="7">
        <v>679027797.76047611</v>
      </c>
      <c r="AM316" s="7">
        <v>679027797.76047611</v>
      </c>
      <c r="AN316" s="7">
        <f t="shared" si="558"/>
        <v>0</v>
      </c>
      <c r="AO316" s="7">
        <v>679542365.27339339</v>
      </c>
      <c r="AP316" s="7">
        <v>679542365.27339339</v>
      </c>
      <c r="AQ316" s="7">
        <f t="shared" si="559"/>
        <v>0</v>
      </c>
      <c r="AR316" s="7">
        <v>680130185.17490125</v>
      </c>
      <c r="AS316" s="7">
        <v>680130185.17490125</v>
      </c>
      <c r="AT316" s="7">
        <f t="shared" si="560"/>
        <v>0</v>
      </c>
      <c r="AU316" s="7">
        <v>680762128.15242147</v>
      </c>
      <c r="AV316" s="7">
        <v>680762128.15242147</v>
      </c>
      <c r="AW316" s="7">
        <f t="shared" si="561"/>
        <v>0</v>
      </c>
      <c r="AX316" s="7">
        <v>681365776.2978884</v>
      </c>
      <c r="AY316" s="7">
        <v>681365776.2978884</v>
      </c>
      <c r="AZ316" s="7">
        <f t="shared" si="562"/>
        <v>0</v>
      </c>
      <c r="BA316" s="7">
        <v>681945395.96663213</v>
      </c>
      <c r="BB316" s="7">
        <v>681945395.96663213</v>
      </c>
      <c r="BC316" s="7">
        <f t="shared" si="563"/>
        <v>0</v>
      </c>
      <c r="BD316" s="7">
        <v>684789561.23401523</v>
      </c>
      <c r="BE316" s="7">
        <v>684789561.23401523</v>
      </c>
      <c r="BF316" s="7">
        <f t="shared" si="564"/>
        <v>0</v>
      </c>
      <c r="BG316" s="7">
        <v>685381266.77620673</v>
      </c>
      <c r="BH316" s="7">
        <v>685381266.77620673</v>
      </c>
      <c r="BI316" s="7">
        <f t="shared" si="565"/>
        <v>0</v>
      </c>
      <c r="BJ316" s="7">
        <v>685945076.94319355</v>
      </c>
      <c r="BK316" s="7">
        <v>685945076.94319355</v>
      </c>
      <c r="BL316" s="7">
        <f t="shared" si="566"/>
        <v>0</v>
      </c>
      <c r="BM316" s="7">
        <v>686708907.87471533</v>
      </c>
      <c r="BN316" s="7">
        <v>686708907.87471533</v>
      </c>
      <c r="BO316" s="7">
        <f t="shared" si="567"/>
        <v>0</v>
      </c>
      <c r="BP316" s="7">
        <v>690656335.0407002</v>
      </c>
      <c r="BQ316" s="7">
        <v>690656335.0407002</v>
      </c>
      <c r="BR316" s="7">
        <f t="shared" si="568"/>
        <v>0</v>
      </c>
      <c r="BS316" s="7">
        <v>818235397.57001734</v>
      </c>
      <c r="BT316" s="7">
        <v>818235397.57001734</v>
      </c>
      <c r="BU316" s="7">
        <f t="shared" si="569"/>
        <v>0</v>
      </c>
      <c r="BV316" s="7">
        <v>827608395.45643795</v>
      </c>
      <c r="BW316" s="7">
        <v>827608395.45643795</v>
      </c>
      <c r="BX316" s="7">
        <f t="shared" si="570"/>
        <v>0</v>
      </c>
      <c r="BY316" s="7">
        <v>827608395.45643795</v>
      </c>
      <c r="BZ316" s="7">
        <v>827608395.45643795</v>
      </c>
      <c r="CA316" s="7">
        <f t="shared" si="571"/>
        <v>0</v>
      </c>
    </row>
    <row r="317" spans="1:79" hidden="1" x14ac:dyDescent="0.25">
      <c r="A317" s="49" t="s">
        <v>152</v>
      </c>
      <c r="B317" s="7">
        <v>286286585.24047536</v>
      </c>
      <c r="C317" s="7">
        <v>284613991.48855484</v>
      </c>
      <c r="D317" s="7">
        <f t="shared" si="546"/>
        <v>1672593.7519205213</v>
      </c>
      <c r="E317" s="7">
        <v>288185374.10295194</v>
      </c>
      <c r="F317" s="7">
        <v>284841584.17991364</v>
      </c>
      <c r="G317" s="7">
        <f t="shared" si="547"/>
        <v>3343789.9230383039</v>
      </c>
      <c r="H317" s="7">
        <v>289814802.30023754</v>
      </c>
      <c r="I317" s="7">
        <v>284801213.78688413</v>
      </c>
      <c r="J317" s="7">
        <f t="shared" si="548"/>
        <v>5013588.5133534074</v>
      </c>
      <c r="K317" s="7">
        <v>290018937.51233196</v>
      </c>
      <c r="L317" s="7">
        <v>283336947.98946631</v>
      </c>
      <c r="M317" s="7">
        <f t="shared" si="549"/>
        <v>6681989.522865653</v>
      </c>
      <c r="N317" s="7">
        <v>291445155.26923531</v>
      </c>
      <c r="O317" s="7">
        <v>283096162.31766021</v>
      </c>
      <c r="P317" s="7">
        <f t="shared" si="550"/>
        <v>8348992.9515751004</v>
      </c>
      <c r="Q317" s="7">
        <v>293468610.00094759</v>
      </c>
      <c r="R317" s="7">
        <v>283454011.20146573</v>
      </c>
      <c r="S317" s="7">
        <f t="shared" si="551"/>
        <v>10014598.799481869</v>
      </c>
      <c r="T317" s="7">
        <v>295351684.7174688</v>
      </c>
      <c r="U317" s="7">
        <v>283672877.65088284</v>
      </c>
      <c r="V317" s="7">
        <f t="shared" si="552"/>
        <v>11678807.066585958</v>
      </c>
      <c r="W317" s="7">
        <v>297342529.82879889</v>
      </c>
      <c r="X317" s="7">
        <v>284000912.0759117</v>
      </c>
      <c r="Y317" s="7">
        <f t="shared" si="553"/>
        <v>13341617.752887189</v>
      </c>
      <c r="Z317" s="7">
        <v>299299004.70493793</v>
      </c>
      <c r="AA317" s="7">
        <v>284295973.84655219</v>
      </c>
      <c r="AB317" s="7">
        <f t="shared" si="554"/>
        <v>15003030.858385742</v>
      </c>
      <c r="AC317" s="7">
        <v>301252119.02588594</v>
      </c>
      <c r="AD317" s="7">
        <v>284589072.64280438</v>
      </c>
      <c r="AE317" s="7">
        <f t="shared" si="555"/>
        <v>16663046.383081555</v>
      </c>
      <c r="AF317" s="7">
        <v>303215428.84164274</v>
      </c>
      <c r="AG317" s="7">
        <v>284893764.51466817</v>
      </c>
      <c r="AH317" s="7">
        <f t="shared" si="556"/>
        <v>18321664.326974571</v>
      </c>
      <c r="AI317" s="7">
        <v>305201463.90220857</v>
      </c>
      <c r="AJ317" s="7">
        <v>285222579.21214366</v>
      </c>
      <c r="AK317" s="7">
        <f t="shared" si="557"/>
        <v>19978884.690064907</v>
      </c>
      <c r="AL317" s="7">
        <v>305201463.90220857</v>
      </c>
      <c r="AM317" s="7">
        <v>285222579.21214366</v>
      </c>
      <c r="AN317" s="7">
        <f t="shared" si="558"/>
        <v>19978884.690064907</v>
      </c>
      <c r="AO317" s="7">
        <v>307305492.69758326</v>
      </c>
      <c r="AP317" s="7">
        <v>285670785.22523087</v>
      </c>
      <c r="AQ317" s="7">
        <f t="shared" si="559"/>
        <v>21634707.472352386</v>
      </c>
      <c r="AR317" s="7">
        <v>309382231.64776695</v>
      </c>
      <c r="AS317" s="7">
        <v>286093098.97392976</v>
      </c>
      <c r="AT317" s="7">
        <f t="shared" si="560"/>
        <v>23289132.673837185</v>
      </c>
      <c r="AU317" s="7">
        <v>311466608.83275944</v>
      </c>
      <c r="AV317" s="7">
        <v>286524448.53824019</v>
      </c>
      <c r="AW317" s="7">
        <f t="shared" si="561"/>
        <v>24942160.294519246</v>
      </c>
      <c r="AX317" s="7">
        <v>313566818.86256093</v>
      </c>
      <c r="AY317" s="7">
        <v>286973028.52816242</v>
      </c>
      <c r="AZ317" s="7">
        <f t="shared" si="562"/>
        <v>26593790.334398508</v>
      </c>
      <c r="BA317" s="7">
        <v>315663670.89717126</v>
      </c>
      <c r="BB317" s="7">
        <v>287419648.10369629</v>
      </c>
      <c r="BC317" s="7">
        <f t="shared" si="563"/>
        <v>28244022.793474972</v>
      </c>
      <c r="BD317" s="7">
        <v>317631902.95659047</v>
      </c>
      <c r="BE317" s="7">
        <v>287739045.28484178</v>
      </c>
      <c r="BF317" s="7">
        <f t="shared" si="564"/>
        <v>29892857.671748698</v>
      </c>
      <c r="BG317" s="7">
        <v>319757564.35081881</v>
      </c>
      <c r="BH317" s="7">
        <v>288217269.38159895</v>
      </c>
      <c r="BI317" s="7">
        <f t="shared" si="565"/>
        <v>31540294.969219863</v>
      </c>
      <c r="BJ317" s="7">
        <v>321547825.98985583</v>
      </c>
      <c r="BK317" s="7">
        <v>288361491.30396777</v>
      </c>
      <c r="BL317" s="7">
        <f t="shared" si="566"/>
        <v>33186334.685888052</v>
      </c>
      <c r="BM317" s="7">
        <v>323606152.75370198</v>
      </c>
      <c r="BN317" s="7">
        <v>288775175.9319483</v>
      </c>
      <c r="BO317" s="7">
        <f t="shared" si="567"/>
        <v>34830976.821753681</v>
      </c>
      <c r="BP317" s="7">
        <v>325113055.69235688</v>
      </c>
      <c r="BQ317" s="7">
        <v>288638834.31554043</v>
      </c>
      <c r="BR317" s="7">
        <f t="shared" si="568"/>
        <v>36474221.376816452</v>
      </c>
      <c r="BS317" s="7">
        <v>325124278.04582077</v>
      </c>
      <c r="BT317" s="7">
        <v>287008209.69474429</v>
      </c>
      <c r="BU317" s="7">
        <f t="shared" si="569"/>
        <v>38116068.351076484</v>
      </c>
      <c r="BV317" s="7">
        <v>326950237.5540936</v>
      </c>
      <c r="BW317" s="7">
        <v>287193719.80955982</v>
      </c>
      <c r="BX317" s="7">
        <f t="shared" si="570"/>
        <v>39756517.744533777</v>
      </c>
      <c r="BY317" s="7">
        <v>326950237.5540936</v>
      </c>
      <c r="BZ317" s="7">
        <v>287193719.80955982</v>
      </c>
      <c r="CA317" s="7">
        <f t="shared" si="571"/>
        <v>39756517.744533777</v>
      </c>
    </row>
    <row r="318" spans="1:79" hidden="1" x14ac:dyDescent="0.25">
      <c r="A318" s="49" t="s">
        <v>153</v>
      </c>
      <c r="B318" s="7">
        <v>0</v>
      </c>
      <c r="C318" s="7">
        <v>0</v>
      </c>
      <c r="D318" s="7">
        <f t="shared" si="546"/>
        <v>0</v>
      </c>
      <c r="E318" s="7">
        <v>0</v>
      </c>
      <c r="F318" s="7">
        <v>0</v>
      </c>
      <c r="G318" s="7">
        <f t="shared" si="547"/>
        <v>0</v>
      </c>
      <c r="H318" s="7">
        <v>0</v>
      </c>
      <c r="I318" s="7">
        <v>0</v>
      </c>
      <c r="J318" s="7">
        <f t="shared" si="548"/>
        <v>0</v>
      </c>
      <c r="K318" s="7">
        <v>0</v>
      </c>
      <c r="L318" s="7">
        <v>0</v>
      </c>
      <c r="M318" s="7">
        <f t="shared" si="549"/>
        <v>0</v>
      </c>
      <c r="N318" s="7">
        <v>0</v>
      </c>
      <c r="O318" s="7">
        <v>0</v>
      </c>
      <c r="P318" s="7">
        <f t="shared" si="550"/>
        <v>0</v>
      </c>
      <c r="Q318" s="7">
        <v>0</v>
      </c>
      <c r="R318" s="7">
        <v>0</v>
      </c>
      <c r="S318" s="7">
        <f t="shared" si="551"/>
        <v>0</v>
      </c>
      <c r="T318" s="7">
        <v>0</v>
      </c>
      <c r="U318" s="7">
        <v>0</v>
      </c>
      <c r="V318" s="7">
        <f t="shared" si="552"/>
        <v>0</v>
      </c>
      <c r="W318" s="7">
        <v>0</v>
      </c>
      <c r="X318" s="7">
        <v>0</v>
      </c>
      <c r="Y318" s="7">
        <f t="shared" si="553"/>
        <v>0</v>
      </c>
      <c r="Z318" s="7">
        <v>0</v>
      </c>
      <c r="AA318" s="7">
        <v>0</v>
      </c>
      <c r="AB318" s="7">
        <f t="shared" si="554"/>
        <v>0</v>
      </c>
      <c r="AC318" s="7">
        <v>0</v>
      </c>
      <c r="AD318" s="7">
        <v>0</v>
      </c>
      <c r="AE318" s="7">
        <f t="shared" si="555"/>
        <v>0</v>
      </c>
      <c r="AF318" s="7">
        <v>0</v>
      </c>
      <c r="AG318" s="7">
        <v>0</v>
      </c>
      <c r="AH318" s="7">
        <f t="shared" si="556"/>
        <v>0</v>
      </c>
      <c r="AI318" s="7">
        <v>0</v>
      </c>
      <c r="AJ318" s="7">
        <v>0</v>
      </c>
      <c r="AK318" s="7">
        <f t="shared" si="557"/>
        <v>0</v>
      </c>
      <c r="AL318" s="7">
        <v>0</v>
      </c>
      <c r="AM318" s="7">
        <v>0</v>
      </c>
      <c r="AN318" s="7">
        <f t="shared" si="558"/>
        <v>0</v>
      </c>
      <c r="AO318" s="7">
        <v>0</v>
      </c>
      <c r="AP318" s="7">
        <v>0</v>
      </c>
      <c r="AQ318" s="7">
        <f t="shared" si="559"/>
        <v>0</v>
      </c>
      <c r="AR318" s="7">
        <v>0</v>
      </c>
      <c r="AS318" s="7">
        <v>0</v>
      </c>
      <c r="AT318" s="7">
        <f t="shared" si="560"/>
        <v>0</v>
      </c>
      <c r="AU318" s="7">
        <v>0</v>
      </c>
      <c r="AV318" s="7">
        <v>0</v>
      </c>
      <c r="AW318" s="7">
        <f t="shared" si="561"/>
        <v>0</v>
      </c>
      <c r="AX318" s="7">
        <v>0</v>
      </c>
      <c r="AY318" s="7">
        <v>0</v>
      </c>
      <c r="AZ318" s="7">
        <f t="shared" si="562"/>
        <v>0</v>
      </c>
      <c r="BA318" s="7">
        <v>0</v>
      </c>
      <c r="BB318" s="7">
        <v>0</v>
      </c>
      <c r="BC318" s="7">
        <f t="shared" si="563"/>
        <v>0</v>
      </c>
      <c r="BD318" s="7">
        <v>0</v>
      </c>
      <c r="BE318" s="7">
        <v>0</v>
      </c>
      <c r="BF318" s="7">
        <f t="shared" si="564"/>
        <v>0</v>
      </c>
      <c r="BG318" s="7">
        <v>0</v>
      </c>
      <c r="BH318" s="7">
        <v>0</v>
      </c>
      <c r="BI318" s="7">
        <f t="shared" si="565"/>
        <v>0</v>
      </c>
      <c r="BJ318" s="7">
        <v>0</v>
      </c>
      <c r="BK318" s="7">
        <v>0</v>
      </c>
      <c r="BL318" s="7">
        <f t="shared" si="566"/>
        <v>0</v>
      </c>
      <c r="BM318" s="7">
        <v>0</v>
      </c>
      <c r="BN318" s="7">
        <v>0</v>
      </c>
      <c r="BO318" s="7">
        <f t="shared" si="567"/>
        <v>0</v>
      </c>
      <c r="BP318" s="7">
        <v>0</v>
      </c>
      <c r="BQ318" s="7">
        <v>0</v>
      </c>
      <c r="BR318" s="7">
        <f t="shared" si="568"/>
        <v>0</v>
      </c>
      <c r="BS318" s="7">
        <v>0</v>
      </c>
      <c r="BT318" s="7">
        <v>0</v>
      </c>
      <c r="BU318" s="7">
        <f t="shared" si="569"/>
        <v>0</v>
      </c>
      <c r="BV318" s="7">
        <v>0</v>
      </c>
      <c r="BW318" s="7">
        <v>0</v>
      </c>
      <c r="BX318" s="7">
        <f t="shared" si="570"/>
        <v>0</v>
      </c>
      <c r="BY318" s="7">
        <v>0</v>
      </c>
      <c r="BZ318" s="7">
        <v>0</v>
      </c>
      <c r="CA318" s="7">
        <f t="shared" si="571"/>
        <v>0</v>
      </c>
    </row>
    <row r="319" spans="1:79" hidden="1" x14ac:dyDescent="0.25">
      <c r="A319" s="49" t="s">
        <v>154</v>
      </c>
      <c r="B319" s="7">
        <v>-500876.95</v>
      </c>
      <c r="C319" s="7">
        <v>-500876.95</v>
      </c>
      <c r="D319" s="7">
        <f t="shared" si="546"/>
        <v>0</v>
      </c>
      <c r="E319" s="7">
        <v>-500876.95</v>
      </c>
      <c r="F319" s="7">
        <v>-500876.95</v>
      </c>
      <c r="G319" s="7">
        <f t="shared" si="547"/>
        <v>0</v>
      </c>
      <c r="H319" s="7">
        <v>-500876.95</v>
      </c>
      <c r="I319" s="7">
        <v>-500876.95</v>
      </c>
      <c r="J319" s="7">
        <f t="shared" si="548"/>
        <v>0</v>
      </c>
      <c r="K319" s="7">
        <v>-500876.95</v>
      </c>
      <c r="L319" s="7">
        <v>-500876.95</v>
      </c>
      <c r="M319" s="7">
        <f t="shared" si="549"/>
        <v>0</v>
      </c>
      <c r="N319" s="7">
        <v>-500876.95</v>
      </c>
      <c r="O319" s="7">
        <v>-500876.95</v>
      </c>
      <c r="P319" s="7">
        <f t="shared" si="550"/>
        <v>0</v>
      </c>
      <c r="Q319" s="7">
        <v>-500876.95</v>
      </c>
      <c r="R319" s="7">
        <v>-500876.95</v>
      </c>
      <c r="S319" s="7">
        <f t="shared" si="551"/>
        <v>0</v>
      </c>
      <c r="T319" s="7">
        <v>-500876.95</v>
      </c>
      <c r="U319" s="7">
        <v>-500876.95</v>
      </c>
      <c r="V319" s="7">
        <f t="shared" si="552"/>
        <v>0</v>
      </c>
      <c r="W319" s="7">
        <v>-500876.95</v>
      </c>
      <c r="X319" s="7">
        <v>-500876.95</v>
      </c>
      <c r="Y319" s="7">
        <f t="shared" si="553"/>
        <v>0</v>
      </c>
      <c r="Z319" s="7">
        <v>-500876.95</v>
      </c>
      <c r="AA319" s="7">
        <v>-500876.95</v>
      </c>
      <c r="AB319" s="7">
        <f t="shared" si="554"/>
        <v>0</v>
      </c>
      <c r="AC319" s="7">
        <v>-500876.95</v>
      </c>
      <c r="AD319" s="7">
        <v>-500876.95</v>
      </c>
      <c r="AE319" s="7">
        <f t="shared" si="555"/>
        <v>0</v>
      </c>
      <c r="AF319" s="7">
        <v>-500876.95</v>
      </c>
      <c r="AG319" s="7">
        <v>-500876.95</v>
      </c>
      <c r="AH319" s="7">
        <f t="shared" si="556"/>
        <v>0</v>
      </c>
      <c r="AI319" s="7">
        <v>-500876.95</v>
      </c>
      <c r="AJ319" s="7">
        <v>-500876.95</v>
      </c>
      <c r="AK319" s="7">
        <f t="shared" si="557"/>
        <v>0</v>
      </c>
      <c r="AL319" s="7">
        <v>-6010523.4000000004</v>
      </c>
      <c r="AM319" s="7">
        <v>-6010523.4000000004</v>
      </c>
      <c r="AN319" s="7">
        <f t="shared" si="558"/>
        <v>0</v>
      </c>
      <c r="AO319" s="7">
        <v>-500876.95</v>
      </c>
      <c r="AP319" s="7">
        <v>-500876.95</v>
      </c>
      <c r="AQ319" s="7">
        <f t="shared" si="559"/>
        <v>0</v>
      </c>
      <c r="AR319" s="7">
        <v>-500876.95</v>
      </c>
      <c r="AS319" s="7">
        <v>-500876.95</v>
      </c>
      <c r="AT319" s="7">
        <f t="shared" si="560"/>
        <v>0</v>
      </c>
      <c r="AU319" s="7">
        <v>-500876.95</v>
      </c>
      <c r="AV319" s="7">
        <v>-500876.95</v>
      </c>
      <c r="AW319" s="7">
        <f t="shared" si="561"/>
        <v>0</v>
      </c>
      <c r="AX319" s="7">
        <v>-500876.95</v>
      </c>
      <c r="AY319" s="7">
        <v>-500876.95</v>
      </c>
      <c r="AZ319" s="7">
        <f t="shared" si="562"/>
        <v>0</v>
      </c>
      <c r="BA319" s="7">
        <v>-500876.95</v>
      </c>
      <c r="BB319" s="7">
        <v>-500876.95</v>
      </c>
      <c r="BC319" s="7">
        <f t="shared" si="563"/>
        <v>0</v>
      </c>
      <c r="BD319" s="7">
        <v>-500876.95</v>
      </c>
      <c r="BE319" s="7">
        <v>-500876.95</v>
      </c>
      <c r="BF319" s="7">
        <f t="shared" si="564"/>
        <v>0</v>
      </c>
      <c r="BG319" s="7">
        <v>-500876.95</v>
      </c>
      <c r="BH319" s="7">
        <v>-500876.95</v>
      </c>
      <c r="BI319" s="7">
        <f t="shared" si="565"/>
        <v>0</v>
      </c>
      <c r="BJ319" s="7">
        <v>-500876.95</v>
      </c>
      <c r="BK319" s="7">
        <v>-500876.95</v>
      </c>
      <c r="BL319" s="7">
        <f t="shared" si="566"/>
        <v>0</v>
      </c>
      <c r="BM319" s="7">
        <v>-500876.95</v>
      </c>
      <c r="BN319" s="7">
        <v>-500876.95</v>
      </c>
      <c r="BO319" s="7">
        <f t="shared" si="567"/>
        <v>0</v>
      </c>
      <c r="BP319" s="7">
        <v>-500876.95</v>
      </c>
      <c r="BQ319" s="7">
        <v>-500876.95</v>
      </c>
      <c r="BR319" s="7">
        <f t="shared" si="568"/>
        <v>0</v>
      </c>
      <c r="BS319" s="7">
        <v>-500876.95</v>
      </c>
      <c r="BT319" s="7">
        <v>-500876.95</v>
      </c>
      <c r="BU319" s="7">
        <f t="shared" si="569"/>
        <v>0</v>
      </c>
      <c r="BV319" s="7">
        <v>-500876.95</v>
      </c>
      <c r="BW319" s="7">
        <v>-500876.95</v>
      </c>
      <c r="BX319" s="7">
        <f t="shared" si="570"/>
        <v>0</v>
      </c>
      <c r="BY319" s="7">
        <v>-6010523.4000000004</v>
      </c>
      <c r="BZ319" s="7">
        <v>-6010523.4000000004</v>
      </c>
      <c r="CA319" s="7">
        <f t="shared" si="571"/>
        <v>0</v>
      </c>
    </row>
    <row r="320" spans="1:79" hidden="1" x14ac:dyDescent="0.25">
      <c r="A320" s="49" t="s">
        <v>177</v>
      </c>
      <c r="B320" s="7">
        <v>0</v>
      </c>
      <c r="C320" s="7">
        <v>0</v>
      </c>
      <c r="D320" s="7">
        <f t="shared" si="546"/>
        <v>0</v>
      </c>
      <c r="E320" s="7">
        <v>0</v>
      </c>
      <c r="F320" s="7">
        <v>0</v>
      </c>
      <c r="G320" s="7">
        <f t="shared" si="547"/>
        <v>0</v>
      </c>
      <c r="H320" s="7">
        <v>0</v>
      </c>
      <c r="I320" s="7">
        <v>0</v>
      </c>
      <c r="J320" s="7">
        <f t="shared" si="548"/>
        <v>0</v>
      </c>
      <c r="K320" s="7">
        <v>0</v>
      </c>
      <c r="L320" s="7">
        <v>0</v>
      </c>
      <c r="M320" s="7">
        <f t="shared" si="549"/>
        <v>0</v>
      </c>
      <c r="N320" s="7">
        <v>0</v>
      </c>
      <c r="O320" s="7">
        <v>0</v>
      </c>
      <c r="P320" s="7">
        <f t="shared" si="550"/>
        <v>0</v>
      </c>
      <c r="Q320" s="7">
        <v>0</v>
      </c>
      <c r="R320" s="7">
        <v>0</v>
      </c>
      <c r="S320" s="7">
        <f t="shared" si="551"/>
        <v>0</v>
      </c>
      <c r="T320" s="7">
        <v>0</v>
      </c>
      <c r="U320" s="7">
        <v>0</v>
      </c>
      <c r="V320" s="7">
        <f t="shared" si="552"/>
        <v>0</v>
      </c>
      <c r="W320" s="7">
        <v>0</v>
      </c>
      <c r="X320" s="7">
        <v>0</v>
      </c>
      <c r="Y320" s="7">
        <f t="shared" si="553"/>
        <v>0</v>
      </c>
      <c r="Z320" s="7">
        <v>0</v>
      </c>
      <c r="AA320" s="7">
        <v>0</v>
      </c>
      <c r="AB320" s="7">
        <f t="shared" si="554"/>
        <v>0</v>
      </c>
      <c r="AC320" s="7">
        <v>0</v>
      </c>
      <c r="AD320" s="7">
        <v>0</v>
      </c>
      <c r="AE320" s="7">
        <f t="shared" si="555"/>
        <v>0</v>
      </c>
      <c r="AF320" s="7">
        <v>0</v>
      </c>
      <c r="AG320" s="7">
        <v>0</v>
      </c>
      <c r="AH320" s="7">
        <f t="shared" si="556"/>
        <v>0</v>
      </c>
      <c r="AI320" s="7">
        <v>0</v>
      </c>
      <c r="AJ320" s="7">
        <v>0</v>
      </c>
      <c r="AK320" s="7">
        <f t="shared" si="557"/>
        <v>0</v>
      </c>
      <c r="AL320" s="7">
        <v>0</v>
      </c>
      <c r="AM320" s="7">
        <v>0</v>
      </c>
      <c r="AN320" s="7">
        <f t="shared" si="558"/>
        <v>0</v>
      </c>
      <c r="AO320" s="7">
        <v>0</v>
      </c>
      <c r="AP320" s="7">
        <v>0</v>
      </c>
      <c r="AQ320" s="7">
        <f t="shared" si="559"/>
        <v>0</v>
      </c>
      <c r="AR320" s="7">
        <v>0</v>
      </c>
      <c r="AS320" s="7">
        <v>0</v>
      </c>
      <c r="AT320" s="7">
        <f t="shared" si="560"/>
        <v>0</v>
      </c>
      <c r="AU320" s="7">
        <v>0</v>
      </c>
      <c r="AV320" s="7">
        <v>0</v>
      </c>
      <c r="AW320" s="7">
        <f t="shared" si="561"/>
        <v>0</v>
      </c>
      <c r="AX320" s="7">
        <v>0</v>
      </c>
      <c r="AY320" s="7">
        <v>0</v>
      </c>
      <c r="AZ320" s="7">
        <f t="shared" si="562"/>
        <v>0</v>
      </c>
      <c r="BA320" s="7">
        <v>0</v>
      </c>
      <c r="BB320" s="7">
        <v>0</v>
      </c>
      <c r="BC320" s="7">
        <f t="shared" si="563"/>
        <v>0</v>
      </c>
      <c r="BD320" s="7">
        <v>0</v>
      </c>
      <c r="BE320" s="7">
        <v>0</v>
      </c>
      <c r="BF320" s="7">
        <f t="shared" si="564"/>
        <v>0</v>
      </c>
      <c r="BG320" s="7">
        <v>0</v>
      </c>
      <c r="BH320" s="7">
        <v>0</v>
      </c>
      <c r="BI320" s="7">
        <f t="shared" si="565"/>
        <v>0</v>
      </c>
      <c r="BJ320" s="7">
        <v>0</v>
      </c>
      <c r="BK320" s="7">
        <v>0</v>
      </c>
      <c r="BL320" s="7">
        <f t="shared" si="566"/>
        <v>0</v>
      </c>
      <c r="BM320" s="7">
        <v>0</v>
      </c>
      <c r="BN320" s="7">
        <v>0</v>
      </c>
      <c r="BO320" s="7">
        <f t="shared" si="567"/>
        <v>0</v>
      </c>
      <c r="BP320" s="7">
        <v>0</v>
      </c>
      <c r="BQ320" s="7">
        <v>0</v>
      </c>
      <c r="BR320" s="7">
        <f t="shared" si="568"/>
        <v>0</v>
      </c>
      <c r="BS320" s="7">
        <v>0</v>
      </c>
      <c r="BT320" s="7">
        <v>0</v>
      </c>
      <c r="BU320" s="7">
        <f t="shared" si="569"/>
        <v>0</v>
      </c>
      <c r="BV320" s="7">
        <v>0</v>
      </c>
      <c r="BW320" s="7">
        <v>0</v>
      </c>
      <c r="BX320" s="7">
        <f t="shared" si="570"/>
        <v>0</v>
      </c>
      <c r="BY320" s="7">
        <v>0</v>
      </c>
      <c r="BZ320" s="7">
        <v>0</v>
      </c>
      <c r="CA320" s="7">
        <f t="shared" si="571"/>
        <v>0</v>
      </c>
    </row>
    <row r="321" spans="1:79" hidden="1" x14ac:dyDescent="0.25"/>
    <row r="322" spans="1:79" hidden="1" x14ac:dyDescent="0.25">
      <c r="A322" s="8" t="s">
        <v>178</v>
      </c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</row>
    <row r="323" spans="1:79" hidden="1" x14ac:dyDescent="0.25">
      <c r="A323" s="49" t="s">
        <v>148</v>
      </c>
      <c r="B323" s="7">
        <v>4.3691666666666663E-2</v>
      </c>
      <c r="C323" s="7">
        <v>1.2992499999999999E-2</v>
      </c>
      <c r="D323" s="7">
        <f t="shared" ref="D323:D330" si="572">B323 - C323</f>
        <v>3.0699166666666666E-2</v>
      </c>
      <c r="E323" s="7">
        <v>4.3691666666666663E-2</v>
      </c>
      <c r="F323" s="7">
        <v>1.2992499999999999E-2</v>
      </c>
      <c r="G323" s="7">
        <f t="shared" ref="G323:G330" si="573">E323 - F323</f>
        <v>3.0699166666666666E-2</v>
      </c>
      <c r="H323" s="7">
        <v>4.3691666666666663E-2</v>
      </c>
      <c r="I323" s="7">
        <v>1.2992499999999999E-2</v>
      </c>
      <c r="J323" s="7">
        <f t="shared" ref="J323:J330" si="574">H323 - I323</f>
        <v>3.0699166666666666E-2</v>
      </c>
      <c r="K323" s="7">
        <v>4.3691666666666663E-2</v>
      </c>
      <c r="L323" s="7">
        <v>1.2992499999999999E-2</v>
      </c>
      <c r="M323" s="7">
        <f t="shared" ref="M323:M330" si="575">K323 - L323</f>
        <v>3.0699166666666666E-2</v>
      </c>
      <c r="N323" s="7">
        <v>4.3691666666666663E-2</v>
      </c>
      <c r="O323" s="7">
        <v>1.2992499999999999E-2</v>
      </c>
      <c r="P323" s="7">
        <f t="shared" ref="P323:P330" si="576">N323 - O323</f>
        <v>3.0699166666666666E-2</v>
      </c>
      <c r="Q323" s="7">
        <v>4.3691666666666663E-2</v>
      </c>
      <c r="R323" s="7">
        <v>1.2992499999999999E-2</v>
      </c>
      <c r="S323" s="7">
        <f t="shared" ref="S323:S330" si="577">Q323 - R323</f>
        <v>3.0699166666666666E-2</v>
      </c>
      <c r="T323" s="7">
        <v>4.3691666666666663E-2</v>
      </c>
      <c r="U323" s="7">
        <v>1.2992499999999999E-2</v>
      </c>
      <c r="V323" s="7">
        <f t="shared" ref="V323:V330" si="578">T323 - U323</f>
        <v>3.0699166666666666E-2</v>
      </c>
      <c r="W323" s="7">
        <v>4.3691666666666663E-2</v>
      </c>
      <c r="X323" s="7">
        <v>1.2992499999999999E-2</v>
      </c>
      <c r="Y323" s="7">
        <f t="shared" ref="Y323:Y330" si="579">W323 - X323</f>
        <v>3.0699166666666666E-2</v>
      </c>
      <c r="Z323" s="7">
        <v>4.3691666666666663E-2</v>
      </c>
      <c r="AA323" s="7">
        <v>1.2992499999999999E-2</v>
      </c>
      <c r="AB323" s="7">
        <f t="shared" ref="AB323:AB330" si="580">Z323 - AA323</f>
        <v>3.0699166666666666E-2</v>
      </c>
      <c r="AC323" s="7">
        <v>4.3691666666666663E-2</v>
      </c>
      <c r="AD323" s="7">
        <v>1.2992499999999999E-2</v>
      </c>
      <c r="AE323" s="7">
        <f t="shared" ref="AE323:AE330" si="581">AC323 - AD323</f>
        <v>3.0699166666666666E-2</v>
      </c>
      <c r="AF323" s="7">
        <v>4.3691666666666663E-2</v>
      </c>
      <c r="AG323" s="7">
        <v>1.2992499999999999E-2</v>
      </c>
      <c r="AH323" s="7">
        <f t="shared" ref="AH323:AH330" si="582">AF323 - AG323</f>
        <v>3.0699166666666666E-2</v>
      </c>
      <c r="AI323" s="7">
        <v>4.3691666666666663E-2</v>
      </c>
      <c r="AJ323" s="7">
        <v>1.2992499999999999E-2</v>
      </c>
      <c r="AK323" s="7">
        <f t="shared" ref="AK323:AK330" si="583">AI323 - AJ323</f>
        <v>3.0699166666666666E-2</v>
      </c>
      <c r="AL323" s="7">
        <v>4.3691666666666663E-2</v>
      </c>
      <c r="AM323" s="7">
        <v>1.2992499999999999E-2</v>
      </c>
      <c r="AN323" s="7">
        <f t="shared" ref="AN323:AN330" si="584">AL323 - AM323</f>
        <v>3.0699166666666666E-2</v>
      </c>
      <c r="AO323" s="7">
        <v>4.3691666666666663E-2</v>
      </c>
      <c r="AP323" s="7">
        <v>1.2992499999999999E-2</v>
      </c>
      <c r="AQ323" s="7">
        <f t="shared" ref="AQ323:AQ330" si="585">AO323 - AP323</f>
        <v>3.0699166666666666E-2</v>
      </c>
      <c r="AR323" s="7">
        <v>4.3691666666666663E-2</v>
      </c>
      <c r="AS323" s="7">
        <v>1.2992499999999999E-2</v>
      </c>
      <c r="AT323" s="7">
        <f t="shared" ref="AT323:AT330" si="586">AR323 - AS323</f>
        <v>3.0699166666666666E-2</v>
      </c>
      <c r="AU323" s="7">
        <v>4.3691666666666663E-2</v>
      </c>
      <c r="AV323" s="7">
        <v>1.2992499999999999E-2</v>
      </c>
      <c r="AW323" s="7">
        <f t="shared" ref="AW323:AW330" si="587">AU323 - AV323</f>
        <v>3.0699166666666666E-2</v>
      </c>
      <c r="AX323" s="7">
        <v>4.3691666666666663E-2</v>
      </c>
      <c r="AY323" s="7">
        <v>1.2992499999999999E-2</v>
      </c>
      <c r="AZ323" s="7">
        <f t="shared" ref="AZ323:AZ330" si="588">AX323 - AY323</f>
        <v>3.0699166666666666E-2</v>
      </c>
      <c r="BA323" s="7">
        <v>4.3691666666666663E-2</v>
      </c>
      <c r="BB323" s="7">
        <v>1.2992499999999999E-2</v>
      </c>
      <c r="BC323" s="7">
        <f t="shared" ref="BC323:BC330" si="589">BA323 - BB323</f>
        <v>3.0699166666666666E-2</v>
      </c>
      <c r="BD323" s="7">
        <v>4.3691666666666663E-2</v>
      </c>
      <c r="BE323" s="7">
        <v>1.2992499999999999E-2</v>
      </c>
      <c r="BF323" s="7">
        <f t="shared" ref="BF323:BF330" si="590">BD323 - BE323</f>
        <v>3.0699166666666666E-2</v>
      </c>
      <c r="BG323" s="7">
        <v>4.3691666666666663E-2</v>
      </c>
      <c r="BH323" s="7">
        <v>1.2992499999999999E-2</v>
      </c>
      <c r="BI323" s="7">
        <f t="shared" ref="BI323:BI330" si="591">BG323 - BH323</f>
        <v>3.0699166666666666E-2</v>
      </c>
      <c r="BJ323" s="7">
        <v>4.3691666666666663E-2</v>
      </c>
      <c r="BK323" s="7">
        <v>1.2992499999999999E-2</v>
      </c>
      <c r="BL323" s="7">
        <f t="shared" ref="BL323:BL330" si="592">BJ323 - BK323</f>
        <v>3.0699166666666666E-2</v>
      </c>
      <c r="BM323" s="7">
        <v>4.3691666666666663E-2</v>
      </c>
      <c r="BN323" s="7">
        <v>1.2992499999999999E-2</v>
      </c>
      <c r="BO323" s="7">
        <f t="shared" ref="BO323:BO330" si="593">BM323 - BN323</f>
        <v>3.0699166666666666E-2</v>
      </c>
      <c r="BP323" s="7">
        <v>4.3691666666666663E-2</v>
      </c>
      <c r="BQ323" s="7">
        <v>1.2992499999999999E-2</v>
      </c>
      <c r="BR323" s="7">
        <f t="shared" ref="BR323:BR330" si="594">BP323 - BQ323</f>
        <v>3.0699166666666666E-2</v>
      </c>
      <c r="BS323" s="7">
        <v>4.3691666666666663E-2</v>
      </c>
      <c r="BT323" s="7">
        <v>1.2992499999999999E-2</v>
      </c>
      <c r="BU323" s="7">
        <f t="shared" ref="BU323:BU330" si="595">BS323 - BT323</f>
        <v>3.0699166666666666E-2</v>
      </c>
      <c r="BV323" s="7">
        <v>4.3691666666666663E-2</v>
      </c>
      <c r="BW323" s="7">
        <v>1.2992499999999999E-2</v>
      </c>
      <c r="BX323" s="7">
        <f t="shared" ref="BX323:BX330" si="596">BV323 - BW323</f>
        <v>3.0699166666666666E-2</v>
      </c>
      <c r="BY323" s="7">
        <v>4.3691666666666663E-2</v>
      </c>
      <c r="BZ323" s="7">
        <v>1.2992499999999999E-2</v>
      </c>
      <c r="CA323" s="7">
        <f t="shared" ref="CA323:CA330" si="597">BY323 - BZ323</f>
        <v>3.0699166666666666E-2</v>
      </c>
    </row>
    <row r="324" spans="1:79" hidden="1" x14ac:dyDescent="0.25">
      <c r="A324" s="49" t="s">
        <v>29</v>
      </c>
      <c r="B324" s="7">
        <v>2437614.5798214003</v>
      </c>
      <c r="C324" s="7">
        <v>1122544.6704586099</v>
      </c>
      <c r="D324" s="7">
        <f t="shared" si="572"/>
        <v>1315069.9093627904</v>
      </c>
      <c r="E324" s="7">
        <v>2437422.9117010185</v>
      </c>
      <c r="F324" s="7">
        <v>1122435.947915962</v>
      </c>
      <c r="G324" s="7">
        <f t="shared" si="573"/>
        <v>1314986.9637850565</v>
      </c>
      <c r="H324" s="7">
        <v>2437246.3154290747</v>
      </c>
      <c r="I324" s="7">
        <v>1122333.4792523338</v>
      </c>
      <c r="J324" s="7">
        <f t="shared" si="574"/>
        <v>1314912.8361767409</v>
      </c>
      <c r="K324" s="7">
        <v>2442037.1600544737</v>
      </c>
      <c r="L324" s="7">
        <v>1124292.1893842835</v>
      </c>
      <c r="M324" s="7">
        <f t="shared" si="575"/>
        <v>1317744.9706701902</v>
      </c>
      <c r="N324" s="7">
        <v>2446986.131362447</v>
      </c>
      <c r="O324" s="7">
        <v>1126316.512247592</v>
      </c>
      <c r="P324" s="7">
        <f t="shared" si="576"/>
        <v>1320669.6191148551</v>
      </c>
      <c r="Q324" s="7">
        <v>2447291.0956553472</v>
      </c>
      <c r="R324" s="7">
        <v>1126413.8612457248</v>
      </c>
      <c r="S324" s="7">
        <f t="shared" si="577"/>
        <v>1320877.2344096224</v>
      </c>
      <c r="T324" s="7">
        <v>2447602.6543553388</v>
      </c>
      <c r="U324" s="7">
        <v>1126513.9465123604</v>
      </c>
      <c r="V324" s="7">
        <f t="shared" si="578"/>
        <v>1321088.7078429784</v>
      </c>
      <c r="W324" s="7">
        <v>2447970.3697865373</v>
      </c>
      <c r="X324" s="7">
        <v>1126637.3333272147</v>
      </c>
      <c r="Y324" s="7">
        <f t="shared" si="579"/>
        <v>1321333.0364593226</v>
      </c>
      <c r="Z324" s="7">
        <v>2448337.8449979303</v>
      </c>
      <c r="AA324" s="7">
        <v>1126760.6204658009</v>
      </c>
      <c r="AB324" s="7">
        <f t="shared" si="580"/>
        <v>1321577.2245321295</v>
      </c>
      <c r="AC324" s="7">
        <v>2457158.5349905482</v>
      </c>
      <c r="AD324" s="7">
        <v>1130391.4656048955</v>
      </c>
      <c r="AE324" s="7">
        <f t="shared" si="581"/>
        <v>1326767.0693856527</v>
      </c>
      <c r="AF324" s="7">
        <v>2467085.7368908124</v>
      </c>
      <c r="AG324" s="7">
        <v>1134481.4443156275</v>
      </c>
      <c r="AH324" s="7">
        <f t="shared" si="582"/>
        <v>1332604.292575185</v>
      </c>
      <c r="AI324" s="7">
        <v>2472662.8654231126</v>
      </c>
      <c r="AJ324" s="7">
        <v>1136766.4133301089</v>
      </c>
      <c r="AK324" s="7">
        <f t="shared" si="583"/>
        <v>1335896.4520930038</v>
      </c>
      <c r="AL324" s="7">
        <v>29389416.200468041</v>
      </c>
      <c r="AM324" s="7">
        <v>13525887.884060513</v>
      </c>
      <c r="AN324" s="7">
        <f t="shared" si="584"/>
        <v>15863528.316407528</v>
      </c>
      <c r="AO324" s="7">
        <v>2477512.6740003834</v>
      </c>
      <c r="AP324" s="7">
        <v>1138749.5898321301</v>
      </c>
      <c r="AQ324" s="7">
        <f t="shared" si="585"/>
        <v>1338763.0841682532</v>
      </c>
      <c r="AR324" s="7">
        <v>2478420.868506073</v>
      </c>
      <c r="AS324" s="7">
        <v>1139097.2418231214</v>
      </c>
      <c r="AT324" s="7">
        <f t="shared" si="586"/>
        <v>1339323.6266829516</v>
      </c>
      <c r="AU324" s="7">
        <v>2479084.9074473088</v>
      </c>
      <c r="AV324" s="7">
        <v>1139343.5844512689</v>
      </c>
      <c r="AW324" s="7">
        <f t="shared" si="587"/>
        <v>1339741.3229960399</v>
      </c>
      <c r="AX324" s="7">
        <v>2479486.1789588905</v>
      </c>
      <c r="AY324" s="7">
        <v>1139480.8949509296</v>
      </c>
      <c r="AZ324" s="7">
        <f t="shared" si="588"/>
        <v>1340005.2840079609</v>
      </c>
      <c r="BA324" s="7">
        <v>2479620.1457713908</v>
      </c>
      <c r="BB324" s="7">
        <v>1139507.2906376931</v>
      </c>
      <c r="BC324" s="7">
        <f t="shared" si="589"/>
        <v>1340112.8551336976</v>
      </c>
      <c r="BD324" s="7">
        <v>2479512.613315986</v>
      </c>
      <c r="BE324" s="7">
        <v>1139433.479159351</v>
      </c>
      <c r="BF324" s="7">
        <f t="shared" si="590"/>
        <v>1340079.134156635</v>
      </c>
      <c r="BG324" s="7">
        <v>2479186.2305005826</v>
      </c>
      <c r="BH324" s="7">
        <v>1139268.8584030007</v>
      </c>
      <c r="BI324" s="7">
        <f t="shared" si="591"/>
        <v>1339917.3720975819</v>
      </c>
      <c r="BJ324" s="7">
        <v>2478708.8197899358</v>
      </c>
      <c r="BK324" s="7">
        <v>1139041.5704702016</v>
      </c>
      <c r="BL324" s="7">
        <f t="shared" si="592"/>
        <v>1339667.2493197343</v>
      </c>
      <c r="BM324" s="7">
        <v>2479169.9075365635</v>
      </c>
      <c r="BN324" s="7">
        <v>1139203.700984404</v>
      </c>
      <c r="BO324" s="7">
        <f t="shared" si="593"/>
        <v>1339966.2065521595</v>
      </c>
      <c r="BP324" s="7">
        <v>2480454.4093014048</v>
      </c>
      <c r="BQ324" s="7">
        <v>1139707.4970663297</v>
      </c>
      <c r="BR324" s="7">
        <f t="shared" si="594"/>
        <v>1340746.9122350751</v>
      </c>
      <c r="BS324" s="7">
        <v>2481424.4297128078</v>
      </c>
      <c r="BT324" s="7">
        <v>1140080.8029601064</v>
      </c>
      <c r="BU324" s="7">
        <f t="shared" si="595"/>
        <v>1341343.6267527014</v>
      </c>
      <c r="BV324" s="7">
        <v>2482077.3262408315</v>
      </c>
      <c r="BW324" s="7">
        <v>1140322.5221802827</v>
      </c>
      <c r="BX324" s="7">
        <f t="shared" si="596"/>
        <v>1341754.8040605488</v>
      </c>
      <c r="BY324" s="7">
        <v>29754658.511082157</v>
      </c>
      <c r="BZ324" s="7">
        <v>13673237.03291882</v>
      </c>
      <c r="CA324" s="7">
        <f t="shared" si="597"/>
        <v>16081421.478163337</v>
      </c>
    </row>
    <row r="325" spans="1:79" hidden="1" x14ac:dyDescent="0.25">
      <c r="A325" s="49" t="s">
        <v>176</v>
      </c>
      <c r="B325" s="7">
        <v>0</v>
      </c>
      <c r="C325" s="7">
        <v>0</v>
      </c>
      <c r="D325" s="7">
        <f t="shared" si="572"/>
        <v>0</v>
      </c>
      <c r="E325" s="7">
        <v>0</v>
      </c>
      <c r="F325" s="7">
        <v>0</v>
      </c>
      <c r="G325" s="7">
        <f t="shared" si="573"/>
        <v>0</v>
      </c>
      <c r="H325" s="7">
        <v>0</v>
      </c>
      <c r="I325" s="7">
        <v>0</v>
      </c>
      <c r="J325" s="7">
        <f t="shared" si="574"/>
        <v>0</v>
      </c>
      <c r="K325" s="7">
        <v>0</v>
      </c>
      <c r="L325" s="7">
        <v>0</v>
      </c>
      <c r="M325" s="7">
        <f t="shared" si="575"/>
        <v>0</v>
      </c>
      <c r="N325" s="7">
        <v>0</v>
      </c>
      <c r="O325" s="7">
        <v>0</v>
      </c>
      <c r="P325" s="7">
        <f t="shared" si="576"/>
        <v>0</v>
      </c>
      <c r="Q325" s="7">
        <v>0</v>
      </c>
      <c r="R325" s="7">
        <v>0</v>
      </c>
      <c r="S325" s="7">
        <f t="shared" si="577"/>
        <v>0</v>
      </c>
      <c r="T325" s="7">
        <v>0</v>
      </c>
      <c r="U325" s="7">
        <v>0</v>
      </c>
      <c r="V325" s="7">
        <f t="shared" si="578"/>
        <v>0</v>
      </c>
      <c r="W325" s="7">
        <v>0</v>
      </c>
      <c r="X325" s="7">
        <v>0</v>
      </c>
      <c r="Y325" s="7">
        <f t="shared" si="579"/>
        <v>0</v>
      </c>
      <c r="Z325" s="7">
        <v>0</v>
      </c>
      <c r="AA325" s="7">
        <v>0</v>
      </c>
      <c r="AB325" s="7">
        <f t="shared" si="580"/>
        <v>0</v>
      </c>
      <c r="AC325" s="7">
        <v>0</v>
      </c>
      <c r="AD325" s="7">
        <v>0</v>
      </c>
      <c r="AE325" s="7">
        <f t="shared" si="581"/>
        <v>0</v>
      </c>
      <c r="AF325" s="7">
        <v>0</v>
      </c>
      <c r="AG325" s="7">
        <v>0</v>
      </c>
      <c r="AH325" s="7">
        <f t="shared" si="582"/>
        <v>0</v>
      </c>
      <c r="AI325" s="7">
        <v>0</v>
      </c>
      <c r="AJ325" s="7">
        <v>0</v>
      </c>
      <c r="AK325" s="7">
        <f t="shared" si="583"/>
        <v>0</v>
      </c>
      <c r="AL325" s="7">
        <v>0</v>
      </c>
      <c r="AM325" s="7">
        <v>0</v>
      </c>
      <c r="AN325" s="7">
        <f t="shared" si="584"/>
        <v>0</v>
      </c>
      <c r="AO325" s="7">
        <v>0</v>
      </c>
      <c r="AP325" s="7">
        <v>0</v>
      </c>
      <c r="AQ325" s="7">
        <f t="shared" si="585"/>
        <v>0</v>
      </c>
      <c r="AR325" s="7">
        <v>0</v>
      </c>
      <c r="AS325" s="7">
        <v>0</v>
      </c>
      <c r="AT325" s="7">
        <f t="shared" si="586"/>
        <v>0</v>
      </c>
      <c r="AU325" s="7">
        <v>0</v>
      </c>
      <c r="AV325" s="7">
        <v>0</v>
      </c>
      <c r="AW325" s="7">
        <f t="shared" si="587"/>
        <v>0</v>
      </c>
      <c r="AX325" s="7">
        <v>0</v>
      </c>
      <c r="AY325" s="7">
        <v>0</v>
      </c>
      <c r="AZ325" s="7">
        <f t="shared" si="588"/>
        <v>0</v>
      </c>
      <c r="BA325" s="7">
        <v>0</v>
      </c>
      <c r="BB325" s="7">
        <v>0</v>
      </c>
      <c r="BC325" s="7">
        <f t="shared" si="589"/>
        <v>0</v>
      </c>
      <c r="BD325" s="7">
        <v>0</v>
      </c>
      <c r="BE325" s="7">
        <v>0</v>
      </c>
      <c r="BF325" s="7">
        <f t="shared" si="590"/>
        <v>0</v>
      </c>
      <c r="BG325" s="7">
        <v>0</v>
      </c>
      <c r="BH325" s="7">
        <v>0</v>
      </c>
      <c r="BI325" s="7">
        <f t="shared" si="591"/>
        <v>0</v>
      </c>
      <c r="BJ325" s="7">
        <v>0</v>
      </c>
      <c r="BK325" s="7">
        <v>0</v>
      </c>
      <c r="BL325" s="7">
        <f t="shared" si="592"/>
        <v>0</v>
      </c>
      <c r="BM325" s="7">
        <v>0</v>
      </c>
      <c r="BN325" s="7">
        <v>0</v>
      </c>
      <c r="BO325" s="7">
        <f t="shared" si="593"/>
        <v>0</v>
      </c>
      <c r="BP325" s="7">
        <v>0</v>
      </c>
      <c r="BQ325" s="7">
        <v>0</v>
      </c>
      <c r="BR325" s="7">
        <f t="shared" si="594"/>
        <v>0</v>
      </c>
      <c r="BS325" s="7">
        <v>0</v>
      </c>
      <c r="BT325" s="7">
        <v>0</v>
      </c>
      <c r="BU325" s="7">
        <f t="shared" si="595"/>
        <v>0</v>
      </c>
      <c r="BV325" s="7">
        <v>0</v>
      </c>
      <c r="BW325" s="7">
        <v>0</v>
      </c>
      <c r="BX325" s="7">
        <f t="shared" si="596"/>
        <v>0</v>
      </c>
      <c r="BY325" s="7">
        <v>0</v>
      </c>
      <c r="BZ325" s="7">
        <v>0</v>
      </c>
      <c r="CA325" s="7">
        <f t="shared" si="597"/>
        <v>0</v>
      </c>
    </row>
    <row r="326" spans="1:79" hidden="1" x14ac:dyDescent="0.25">
      <c r="A326" s="49" t="s">
        <v>150</v>
      </c>
      <c r="B326" s="7">
        <v>516156.20858039963</v>
      </c>
      <c r="C326" s="7">
        <v>516156.20858039963</v>
      </c>
      <c r="D326" s="7">
        <f t="shared" si="572"/>
        <v>0</v>
      </c>
      <c r="E326" s="7">
        <v>461544.29824190337</v>
      </c>
      <c r="F326" s="7">
        <v>461544.29824190337</v>
      </c>
      <c r="G326" s="7">
        <f t="shared" si="573"/>
        <v>0</v>
      </c>
      <c r="H326" s="7">
        <v>523660.86340431514</v>
      </c>
      <c r="I326" s="7">
        <v>523660.86340431514</v>
      </c>
      <c r="J326" s="7">
        <f t="shared" si="574"/>
        <v>0</v>
      </c>
      <c r="K326" s="7">
        <v>2934958.8529354841</v>
      </c>
      <c r="L326" s="7">
        <v>2934958.8529354841</v>
      </c>
      <c r="M326" s="7">
        <f t="shared" si="575"/>
        <v>0</v>
      </c>
      <c r="N326" s="7">
        <v>602396.14103468624</v>
      </c>
      <c r="O326" s="7">
        <v>602396.14103468624</v>
      </c>
      <c r="P326" s="7">
        <f t="shared" si="576"/>
        <v>0</v>
      </c>
      <c r="Q326" s="7">
        <v>622590.21472482919</v>
      </c>
      <c r="R326" s="7">
        <v>622590.21472482919</v>
      </c>
      <c r="S326" s="7">
        <f t="shared" si="577"/>
        <v>0</v>
      </c>
      <c r="T326" s="7">
        <v>605679.66323773435</v>
      </c>
      <c r="U326" s="7">
        <v>605679.66323773435</v>
      </c>
      <c r="V326" s="7">
        <f t="shared" si="578"/>
        <v>0</v>
      </c>
      <c r="W326" s="7">
        <v>650552.07258750696</v>
      </c>
      <c r="X326" s="7">
        <v>650552.07258750696</v>
      </c>
      <c r="Y326" s="7">
        <f t="shared" si="579"/>
        <v>0</v>
      </c>
      <c r="Z326" s="7">
        <v>605560.05171600636</v>
      </c>
      <c r="AA326" s="7">
        <v>605560.05171600636</v>
      </c>
      <c r="AB326" s="7">
        <f t="shared" si="580"/>
        <v>0</v>
      </c>
      <c r="AC326" s="7">
        <v>4859621.6731974427</v>
      </c>
      <c r="AD326" s="7">
        <v>4859621.6731974427</v>
      </c>
      <c r="AE326" s="7">
        <f t="shared" si="581"/>
        <v>0</v>
      </c>
      <c r="AF326" s="7">
        <v>1156520.3376812197</v>
      </c>
      <c r="AG326" s="7">
        <v>1156520.3376812197</v>
      </c>
      <c r="AH326" s="7">
        <f t="shared" si="582"/>
        <v>0</v>
      </c>
      <c r="AI326" s="7">
        <v>2693610.0376962502</v>
      </c>
      <c r="AJ326" s="7">
        <v>2693610.0376962502</v>
      </c>
      <c r="AK326" s="7">
        <f t="shared" si="583"/>
        <v>0</v>
      </c>
      <c r="AL326" s="7">
        <v>16232850.415037777</v>
      </c>
      <c r="AM326" s="7">
        <v>16232850.415037777</v>
      </c>
      <c r="AN326" s="7">
        <f t="shared" si="584"/>
        <v>0</v>
      </c>
      <c r="AO326" s="7">
        <v>794369.32272933412</v>
      </c>
      <c r="AP326" s="7">
        <v>794369.32272933412</v>
      </c>
      <c r="AQ326" s="7">
        <f t="shared" si="585"/>
        <v>0</v>
      </c>
      <c r="AR326" s="7">
        <v>730980.62446045468</v>
      </c>
      <c r="AS326" s="7">
        <v>730980.62446045468</v>
      </c>
      <c r="AT326" s="7">
        <f t="shared" si="586"/>
        <v>0</v>
      </c>
      <c r="AU326" s="7">
        <v>672798.08731659094</v>
      </c>
      <c r="AV326" s="7">
        <v>672798.08731659094</v>
      </c>
      <c r="AW326" s="7">
        <f t="shared" si="587"/>
        <v>0</v>
      </c>
      <c r="AX326" s="7">
        <v>600142.0702761939</v>
      </c>
      <c r="AY326" s="7">
        <v>600142.0702761939</v>
      </c>
      <c r="AZ326" s="7">
        <f t="shared" si="588"/>
        <v>0</v>
      </c>
      <c r="BA326" s="7">
        <v>539700.31184010732</v>
      </c>
      <c r="BB326" s="7">
        <v>539700.31184010732</v>
      </c>
      <c r="BC326" s="7">
        <f t="shared" si="589"/>
        <v>0</v>
      </c>
      <c r="BD326" s="7">
        <v>479893.47214920708</v>
      </c>
      <c r="BE326" s="7">
        <v>479893.47214920708</v>
      </c>
      <c r="BF326" s="7">
        <f t="shared" si="590"/>
        <v>0</v>
      </c>
      <c r="BG326" s="7">
        <v>430729.17823083967</v>
      </c>
      <c r="BH326" s="7">
        <v>430729.17823083967</v>
      </c>
      <c r="BI326" s="7">
        <f t="shared" si="591"/>
        <v>0</v>
      </c>
      <c r="BJ326" s="7">
        <v>404692.86041003978</v>
      </c>
      <c r="BK326" s="7">
        <v>404692.86041003978</v>
      </c>
      <c r="BL326" s="7">
        <f t="shared" si="592"/>
        <v>0</v>
      </c>
      <c r="BM326" s="7">
        <v>898031.31463270064</v>
      </c>
      <c r="BN326" s="7">
        <v>898031.31463270064</v>
      </c>
      <c r="BO326" s="7">
        <f t="shared" si="593"/>
        <v>0</v>
      </c>
      <c r="BP326" s="7">
        <v>814691.54167843063</v>
      </c>
      <c r="BQ326" s="7">
        <v>814691.54167843063</v>
      </c>
      <c r="BR326" s="7">
        <f t="shared" si="594"/>
        <v>0</v>
      </c>
      <c r="BS326" s="7">
        <v>741443.08885388053</v>
      </c>
      <c r="BT326" s="7">
        <v>741443.08885388053</v>
      </c>
      <c r="BU326" s="7">
        <f t="shared" si="595"/>
        <v>0</v>
      </c>
      <c r="BV326" s="7">
        <v>656787.53335738182</v>
      </c>
      <c r="BW326" s="7">
        <v>656787.53335738182</v>
      </c>
      <c r="BX326" s="7">
        <f t="shared" si="596"/>
        <v>0</v>
      </c>
      <c r="BY326" s="7">
        <v>7764259.4059351608</v>
      </c>
      <c r="BZ326" s="7">
        <v>7764259.4059351608</v>
      </c>
      <c r="CA326" s="7">
        <f t="shared" si="597"/>
        <v>0</v>
      </c>
    </row>
    <row r="327" spans="1:79" hidden="1" x14ac:dyDescent="0.25">
      <c r="A327" s="49" t="s">
        <v>151</v>
      </c>
      <c r="B327" s="7">
        <v>677919914.71595621</v>
      </c>
      <c r="C327" s="7">
        <v>677919914.71595621</v>
      </c>
      <c r="D327" s="7">
        <f t="shared" si="572"/>
        <v>0</v>
      </c>
      <c r="E327" s="7">
        <v>677840809.32419813</v>
      </c>
      <c r="F327" s="7">
        <v>677840809.32419813</v>
      </c>
      <c r="G327" s="7">
        <f t="shared" si="573"/>
        <v>0</v>
      </c>
      <c r="H327" s="7">
        <v>677823820.49760234</v>
      </c>
      <c r="I327" s="7">
        <v>677823820.49760234</v>
      </c>
      <c r="J327" s="7">
        <f t="shared" si="574"/>
        <v>0</v>
      </c>
      <c r="K327" s="7">
        <v>680218129.66053796</v>
      </c>
      <c r="L327" s="7">
        <v>680218129.66053796</v>
      </c>
      <c r="M327" s="7">
        <f t="shared" si="575"/>
        <v>0</v>
      </c>
      <c r="N327" s="7">
        <v>680279876.11157262</v>
      </c>
      <c r="O327" s="7">
        <v>680279876.11157262</v>
      </c>
      <c r="P327" s="7">
        <f t="shared" si="576"/>
        <v>0</v>
      </c>
      <c r="Q327" s="7">
        <v>680361816.63629735</v>
      </c>
      <c r="R327" s="7">
        <v>680361816.63629735</v>
      </c>
      <c r="S327" s="7">
        <f t="shared" si="577"/>
        <v>0</v>
      </c>
      <c r="T327" s="7">
        <v>680426846.6095351</v>
      </c>
      <c r="U327" s="7">
        <v>680426846.6095351</v>
      </c>
      <c r="V327" s="7">
        <f t="shared" si="578"/>
        <v>0</v>
      </c>
      <c r="W327" s="7">
        <v>680536748.99212241</v>
      </c>
      <c r="X327" s="7">
        <v>680536748.99212241</v>
      </c>
      <c r="Y327" s="7">
        <f t="shared" si="579"/>
        <v>0</v>
      </c>
      <c r="Z327" s="7">
        <v>680601659.35383856</v>
      </c>
      <c r="AA327" s="7">
        <v>680601659.35383856</v>
      </c>
      <c r="AB327" s="7">
        <f t="shared" si="580"/>
        <v>0</v>
      </c>
      <c r="AC327" s="7">
        <v>684920631.33703589</v>
      </c>
      <c r="AD327" s="7">
        <v>684920631.33703589</v>
      </c>
      <c r="AE327" s="7">
        <f t="shared" si="581"/>
        <v>0</v>
      </c>
      <c r="AF327" s="7">
        <v>685536501.98471713</v>
      </c>
      <c r="AG327" s="7">
        <v>685536501.98471713</v>
      </c>
      <c r="AH327" s="7">
        <f t="shared" si="582"/>
        <v>0</v>
      </c>
      <c r="AI327" s="7">
        <v>687689462.33241332</v>
      </c>
      <c r="AJ327" s="7">
        <v>687689462.33241332</v>
      </c>
      <c r="AK327" s="7">
        <f t="shared" si="583"/>
        <v>0</v>
      </c>
      <c r="AL327" s="7">
        <v>687689462.33241332</v>
      </c>
      <c r="AM327" s="7">
        <v>687689462.33241332</v>
      </c>
      <c r="AN327" s="7">
        <f t="shared" si="584"/>
        <v>0</v>
      </c>
      <c r="AO327" s="7">
        <v>687943181.96514273</v>
      </c>
      <c r="AP327" s="7">
        <v>687943181.96514273</v>
      </c>
      <c r="AQ327" s="7">
        <f t="shared" si="585"/>
        <v>0</v>
      </c>
      <c r="AR327" s="7">
        <v>688133512.89960313</v>
      </c>
      <c r="AS327" s="7">
        <v>688133512.89960313</v>
      </c>
      <c r="AT327" s="7">
        <f t="shared" si="586"/>
        <v>0</v>
      </c>
      <c r="AU327" s="7">
        <v>688265661.2969197</v>
      </c>
      <c r="AV327" s="7">
        <v>688265661.2969197</v>
      </c>
      <c r="AW327" s="7">
        <f t="shared" si="587"/>
        <v>0</v>
      </c>
      <c r="AX327" s="7">
        <v>688325153.67719603</v>
      </c>
      <c r="AY327" s="7">
        <v>688325153.67719603</v>
      </c>
      <c r="AZ327" s="7">
        <f t="shared" si="588"/>
        <v>0</v>
      </c>
      <c r="BA327" s="7">
        <v>688324204.29903591</v>
      </c>
      <c r="BB327" s="7">
        <v>688324204.29903591</v>
      </c>
      <c r="BC327" s="7">
        <f t="shared" si="589"/>
        <v>0</v>
      </c>
      <c r="BD327" s="7">
        <v>688263448.08118522</v>
      </c>
      <c r="BE327" s="7">
        <v>688263448.08118522</v>
      </c>
      <c r="BF327" s="7">
        <f t="shared" si="590"/>
        <v>0</v>
      </c>
      <c r="BG327" s="7">
        <v>688153527.56941593</v>
      </c>
      <c r="BH327" s="7">
        <v>688153527.56941593</v>
      </c>
      <c r="BI327" s="7">
        <f t="shared" si="591"/>
        <v>0</v>
      </c>
      <c r="BJ327" s="7">
        <v>688017570.73982596</v>
      </c>
      <c r="BK327" s="7">
        <v>688017570.73982596</v>
      </c>
      <c r="BL327" s="7">
        <f t="shared" si="592"/>
        <v>0</v>
      </c>
      <c r="BM327" s="7">
        <v>688374952.36445868</v>
      </c>
      <c r="BN327" s="7">
        <v>688374952.36445868</v>
      </c>
      <c r="BO327" s="7">
        <f t="shared" si="593"/>
        <v>0</v>
      </c>
      <c r="BP327" s="7">
        <v>688648994.21613705</v>
      </c>
      <c r="BQ327" s="7">
        <v>688648994.21613705</v>
      </c>
      <c r="BR327" s="7">
        <f t="shared" si="594"/>
        <v>0</v>
      </c>
      <c r="BS327" s="7">
        <v>688849787.61499095</v>
      </c>
      <c r="BT327" s="7">
        <v>688849787.61499095</v>
      </c>
      <c r="BU327" s="7">
        <f t="shared" si="595"/>
        <v>0</v>
      </c>
      <c r="BV327" s="7">
        <v>688965925.45834827</v>
      </c>
      <c r="BW327" s="7">
        <v>688965925.45834827</v>
      </c>
      <c r="BX327" s="7">
        <f t="shared" si="596"/>
        <v>0</v>
      </c>
      <c r="BY327" s="7">
        <v>688965925.45834827</v>
      </c>
      <c r="BZ327" s="7">
        <v>688965925.45834827</v>
      </c>
      <c r="CA327" s="7">
        <f t="shared" si="597"/>
        <v>0</v>
      </c>
    </row>
    <row r="328" spans="1:79" hidden="1" x14ac:dyDescent="0.25">
      <c r="A328" s="49" t="s">
        <v>152</v>
      </c>
      <c r="B328" s="7">
        <v>360911376.96462262</v>
      </c>
      <c r="C328" s="7">
        <v>359596307.05525982</v>
      </c>
      <c r="D328" s="7">
        <f t="shared" si="572"/>
        <v>1315069.909362793</v>
      </c>
      <c r="E328" s="7">
        <v>362742880.69632363</v>
      </c>
      <c r="F328" s="7">
        <v>360112823.82317579</v>
      </c>
      <c r="G328" s="7">
        <f t="shared" si="573"/>
        <v>2630056.8731478453</v>
      </c>
      <c r="H328" s="7">
        <v>364556814.51175272</v>
      </c>
      <c r="I328" s="7">
        <v>360611844.80242813</v>
      </c>
      <c r="J328" s="7">
        <f t="shared" si="574"/>
        <v>3944969.7093245983</v>
      </c>
      <c r="K328" s="7">
        <v>366359605.26180726</v>
      </c>
      <c r="L328" s="7">
        <v>361096890.5818125</v>
      </c>
      <c r="M328" s="7">
        <f t="shared" si="575"/>
        <v>5262714.6799947619</v>
      </c>
      <c r="N328" s="7">
        <v>368179555.0231697</v>
      </c>
      <c r="O328" s="7">
        <v>361596170.72406</v>
      </c>
      <c r="P328" s="7">
        <f t="shared" si="576"/>
        <v>6583384.2991096973</v>
      </c>
      <c r="Q328" s="7">
        <v>369923375.56882507</v>
      </c>
      <c r="R328" s="7">
        <v>362019114.03530574</v>
      </c>
      <c r="S328" s="7">
        <f t="shared" si="577"/>
        <v>7904261.5335193276</v>
      </c>
      <c r="T328" s="7">
        <v>371512000.49318039</v>
      </c>
      <c r="U328" s="7">
        <v>362286650.25181818</v>
      </c>
      <c r="V328" s="7">
        <f t="shared" si="578"/>
        <v>9225350.2413622141</v>
      </c>
      <c r="W328" s="7">
        <v>372950491.44296694</v>
      </c>
      <c r="X328" s="7">
        <v>362403808.1651454</v>
      </c>
      <c r="Y328" s="7">
        <f t="shared" si="579"/>
        <v>10546683.277821541</v>
      </c>
      <c r="Z328" s="7">
        <v>374649275.17796487</v>
      </c>
      <c r="AA328" s="7">
        <v>362781014.6756112</v>
      </c>
      <c r="AB328" s="7">
        <f t="shared" si="580"/>
        <v>11868260.502353668</v>
      </c>
      <c r="AC328" s="7">
        <v>375801379.21295542</v>
      </c>
      <c r="AD328" s="7">
        <v>362606351.64121604</v>
      </c>
      <c r="AE328" s="7">
        <f t="shared" si="581"/>
        <v>13195027.571739376</v>
      </c>
      <c r="AF328" s="7">
        <v>375619718.38984621</v>
      </c>
      <c r="AG328" s="7">
        <v>361092086.52553165</v>
      </c>
      <c r="AH328" s="7">
        <f t="shared" si="582"/>
        <v>14527631.864314556</v>
      </c>
      <c r="AI328" s="7">
        <v>376721690.33526933</v>
      </c>
      <c r="AJ328" s="7">
        <v>360858162.01886177</v>
      </c>
      <c r="AK328" s="7">
        <f t="shared" si="583"/>
        <v>15863528.316407561</v>
      </c>
      <c r="AL328" s="7">
        <v>376721690.33526933</v>
      </c>
      <c r="AM328" s="7">
        <v>360858162.01886177</v>
      </c>
      <c r="AN328" s="7">
        <f t="shared" si="584"/>
        <v>15863528.316407561</v>
      </c>
      <c r="AO328" s="7">
        <v>378636950.56926978</v>
      </c>
      <c r="AP328" s="7">
        <v>361434659.1686939</v>
      </c>
      <c r="AQ328" s="7">
        <f t="shared" si="585"/>
        <v>17202291.400575876</v>
      </c>
      <c r="AR328" s="7">
        <v>380550123.68777585</v>
      </c>
      <c r="AS328" s="7">
        <v>362008508.66051704</v>
      </c>
      <c r="AT328" s="7">
        <f t="shared" si="586"/>
        <v>18541615.027258813</v>
      </c>
      <c r="AU328" s="7">
        <v>382464587.82522321</v>
      </c>
      <c r="AV328" s="7">
        <v>362583231.47496831</v>
      </c>
      <c r="AW328" s="7">
        <f t="shared" si="587"/>
        <v>19881356.350254893</v>
      </c>
      <c r="AX328" s="7">
        <v>384382418.14418209</v>
      </c>
      <c r="AY328" s="7">
        <v>363161056.50991929</v>
      </c>
      <c r="AZ328" s="7">
        <f t="shared" si="588"/>
        <v>21221361.6342628</v>
      </c>
      <c r="BA328" s="7">
        <v>386300174.66995347</v>
      </c>
      <c r="BB328" s="7">
        <v>363738700.18055701</v>
      </c>
      <c r="BC328" s="7">
        <f t="shared" si="589"/>
        <v>22561474.489396453</v>
      </c>
      <c r="BD328" s="7">
        <v>388223196.9332695</v>
      </c>
      <c r="BE328" s="7">
        <v>364321643.30971634</v>
      </c>
      <c r="BF328" s="7">
        <f t="shared" si="590"/>
        <v>23901553.623553157</v>
      </c>
      <c r="BG328" s="7">
        <v>390140578.23377001</v>
      </c>
      <c r="BH328" s="7">
        <v>364899107.23811942</v>
      </c>
      <c r="BI328" s="7">
        <f t="shared" si="591"/>
        <v>25241470.995650589</v>
      </c>
      <c r="BJ328" s="7">
        <v>392042078.06355995</v>
      </c>
      <c r="BK328" s="7">
        <v>365460939.81858957</v>
      </c>
      <c r="BL328" s="7">
        <f t="shared" si="592"/>
        <v>26581138.244970381</v>
      </c>
      <c r="BM328" s="7">
        <v>393942279.62109655</v>
      </c>
      <c r="BN328" s="7">
        <v>366021175.16957402</v>
      </c>
      <c r="BO328" s="7">
        <f t="shared" si="593"/>
        <v>27921104.451522529</v>
      </c>
      <c r="BP328" s="7">
        <v>395838943.230398</v>
      </c>
      <c r="BQ328" s="7">
        <v>366577091.86664027</v>
      </c>
      <c r="BR328" s="7">
        <f t="shared" si="594"/>
        <v>29261851.36375773</v>
      </c>
      <c r="BS328" s="7">
        <v>397744209.98011076</v>
      </c>
      <c r="BT328" s="7">
        <v>367141014.98960048</v>
      </c>
      <c r="BU328" s="7">
        <f t="shared" si="595"/>
        <v>30603194.990510285</v>
      </c>
      <c r="BV328" s="7">
        <v>399644939.83635163</v>
      </c>
      <c r="BW328" s="7">
        <v>367699990.04178071</v>
      </c>
      <c r="BX328" s="7">
        <f t="shared" si="596"/>
        <v>31944949.794570923</v>
      </c>
      <c r="BY328" s="7">
        <v>399644939.83635163</v>
      </c>
      <c r="BZ328" s="7">
        <v>367699990.04178071</v>
      </c>
      <c r="CA328" s="7">
        <f t="shared" si="597"/>
        <v>31944949.794570923</v>
      </c>
    </row>
    <row r="329" spans="1:79" hidden="1" x14ac:dyDescent="0.25">
      <c r="A329" s="49" t="s">
        <v>154</v>
      </c>
      <c r="B329" s="7">
        <v>-540649.69000000006</v>
      </c>
      <c r="C329" s="7">
        <v>-540649.69000000006</v>
      </c>
      <c r="D329" s="7">
        <f t="shared" si="572"/>
        <v>0</v>
      </c>
      <c r="E329" s="7">
        <v>-540649.69000000006</v>
      </c>
      <c r="F329" s="7">
        <v>-540649.69000000006</v>
      </c>
      <c r="G329" s="7">
        <f t="shared" si="573"/>
        <v>0</v>
      </c>
      <c r="H329" s="7">
        <v>-540649.69000000006</v>
      </c>
      <c r="I329" s="7">
        <v>-540649.69000000006</v>
      </c>
      <c r="J329" s="7">
        <f t="shared" si="574"/>
        <v>0</v>
      </c>
      <c r="K329" s="7">
        <v>-540649.69000000006</v>
      </c>
      <c r="L329" s="7">
        <v>-540649.69000000006</v>
      </c>
      <c r="M329" s="7">
        <f t="shared" si="575"/>
        <v>0</v>
      </c>
      <c r="N329" s="7">
        <v>-540649.69000000006</v>
      </c>
      <c r="O329" s="7">
        <v>-540649.69000000006</v>
      </c>
      <c r="P329" s="7">
        <f t="shared" si="576"/>
        <v>0</v>
      </c>
      <c r="Q329" s="7">
        <v>-540649.69000000006</v>
      </c>
      <c r="R329" s="7">
        <v>-540649.69000000006</v>
      </c>
      <c r="S329" s="7">
        <f t="shared" si="577"/>
        <v>0</v>
      </c>
      <c r="T329" s="7">
        <v>-540649.69000000006</v>
      </c>
      <c r="U329" s="7">
        <v>-540649.69000000006</v>
      </c>
      <c r="V329" s="7">
        <f t="shared" si="578"/>
        <v>0</v>
      </c>
      <c r="W329" s="7">
        <v>-540649.69000000006</v>
      </c>
      <c r="X329" s="7">
        <v>-540649.69000000006</v>
      </c>
      <c r="Y329" s="7">
        <f t="shared" si="579"/>
        <v>0</v>
      </c>
      <c r="Z329" s="7">
        <v>-540649.69000000006</v>
      </c>
      <c r="AA329" s="7">
        <v>-540649.69000000006</v>
      </c>
      <c r="AB329" s="7">
        <f t="shared" si="580"/>
        <v>0</v>
      </c>
      <c r="AC329" s="7">
        <v>-540649.69000000006</v>
      </c>
      <c r="AD329" s="7">
        <v>-540649.69000000006</v>
      </c>
      <c r="AE329" s="7">
        <f t="shared" si="581"/>
        <v>0</v>
      </c>
      <c r="AF329" s="7">
        <v>-540649.69000000006</v>
      </c>
      <c r="AG329" s="7">
        <v>-540649.69000000006</v>
      </c>
      <c r="AH329" s="7">
        <f t="shared" si="582"/>
        <v>0</v>
      </c>
      <c r="AI329" s="7">
        <v>-540649.69000000006</v>
      </c>
      <c r="AJ329" s="7">
        <v>-540649.69000000006</v>
      </c>
      <c r="AK329" s="7">
        <f t="shared" si="583"/>
        <v>0</v>
      </c>
      <c r="AL329" s="7">
        <v>-6487796.2800000003</v>
      </c>
      <c r="AM329" s="7">
        <v>-6487796.2800000003</v>
      </c>
      <c r="AN329" s="7">
        <f t="shared" si="584"/>
        <v>0</v>
      </c>
      <c r="AO329" s="7">
        <v>-540649.69000000006</v>
      </c>
      <c r="AP329" s="7">
        <v>-540649.69000000006</v>
      </c>
      <c r="AQ329" s="7">
        <f t="shared" si="585"/>
        <v>0</v>
      </c>
      <c r="AR329" s="7">
        <v>-540649.69000000006</v>
      </c>
      <c r="AS329" s="7">
        <v>-540649.69000000006</v>
      </c>
      <c r="AT329" s="7">
        <f t="shared" si="586"/>
        <v>0</v>
      </c>
      <c r="AU329" s="7">
        <v>-540649.69000000006</v>
      </c>
      <c r="AV329" s="7">
        <v>-540649.69000000006</v>
      </c>
      <c r="AW329" s="7">
        <f t="shared" si="587"/>
        <v>0</v>
      </c>
      <c r="AX329" s="7">
        <v>-540649.69000000006</v>
      </c>
      <c r="AY329" s="7">
        <v>-540649.69000000006</v>
      </c>
      <c r="AZ329" s="7">
        <f t="shared" si="588"/>
        <v>0</v>
      </c>
      <c r="BA329" s="7">
        <v>-540649.69000000006</v>
      </c>
      <c r="BB329" s="7">
        <v>-540649.69000000006</v>
      </c>
      <c r="BC329" s="7">
        <f t="shared" si="589"/>
        <v>0</v>
      </c>
      <c r="BD329" s="7">
        <v>-540649.69000000006</v>
      </c>
      <c r="BE329" s="7">
        <v>-540649.69000000006</v>
      </c>
      <c r="BF329" s="7">
        <f t="shared" si="590"/>
        <v>0</v>
      </c>
      <c r="BG329" s="7">
        <v>-540649.69000000006</v>
      </c>
      <c r="BH329" s="7">
        <v>-540649.69000000006</v>
      </c>
      <c r="BI329" s="7">
        <f t="shared" si="591"/>
        <v>0</v>
      </c>
      <c r="BJ329" s="7">
        <v>-540649.69000000006</v>
      </c>
      <c r="BK329" s="7">
        <v>-540649.69000000006</v>
      </c>
      <c r="BL329" s="7">
        <f t="shared" si="592"/>
        <v>0</v>
      </c>
      <c r="BM329" s="7">
        <v>-540649.69000000006</v>
      </c>
      <c r="BN329" s="7">
        <v>-540649.69000000006</v>
      </c>
      <c r="BO329" s="7">
        <f t="shared" si="593"/>
        <v>0</v>
      </c>
      <c r="BP329" s="7">
        <v>-540649.69000000006</v>
      </c>
      <c r="BQ329" s="7">
        <v>-540649.69000000006</v>
      </c>
      <c r="BR329" s="7">
        <f t="shared" si="594"/>
        <v>0</v>
      </c>
      <c r="BS329" s="7">
        <v>-540649.69000000006</v>
      </c>
      <c r="BT329" s="7">
        <v>-540649.69000000006</v>
      </c>
      <c r="BU329" s="7">
        <f t="shared" si="595"/>
        <v>0</v>
      </c>
      <c r="BV329" s="7">
        <v>-540649.69000000006</v>
      </c>
      <c r="BW329" s="7">
        <v>-540649.69000000006</v>
      </c>
      <c r="BX329" s="7">
        <f t="shared" si="596"/>
        <v>0</v>
      </c>
      <c r="BY329" s="7">
        <v>-6487796.2800000003</v>
      </c>
      <c r="BZ329" s="7">
        <v>-6487796.2800000003</v>
      </c>
      <c r="CA329" s="7">
        <f t="shared" si="597"/>
        <v>0</v>
      </c>
    </row>
    <row r="330" spans="1:79" hidden="1" x14ac:dyDescent="0.25">
      <c r="A330" s="49" t="s">
        <v>177</v>
      </c>
      <c r="B330" s="7">
        <v>0</v>
      </c>
      <c r="C330" s="7">
        <v>0</v>
      </c>
      <c r="D330" s="7">
        <f t="shared" si="572"/>
        <v>0</v>
      </c>
      <c r="E330" s="7">
        <v>0</v>
      </c>
      <c r="F330" s="7">
        <v>0</v>
      </c>
      <c r="G330" s="7">
        <f t="shared" si="573"/>
        <v>0</v>
      </c>
      <c r="H330" s="7">
        <v>0</v>
      </c>
      <c r="I330" s="7">
        <v>0</v>
      </c>
      <c r="J330" s="7">
        <f t="shared" si="574"/>
        <v>0</v>
      </c>
      <c r="K330" s="7">
        <v>0</v>
      </c>
      <c r="L330" s="7">
        <v>0</v>
      </c>
      <c r="M330" s="7">
        <f t="shared" si="575"/>
        <v>0</v>
      </c>
      <c r="N330" s="7">
        <v>0</v>
      </c>
      <c r="O330" s="7">
        <v>0</v>
      </c>
      <c r="P330" s="7">
        <f t="shared" si="576"/>
        <v>0</v>
      </c>
      <c r="Q330" s="7">
        <v>0</v>
      </c>
      <c r="R330" s="7">
        <v>0</v>
      </c>
      <c r="S330" s="7">
        <f t="shared" si="577"/>
        <v>0</v>
      </c>
      <c r="T330" s="7">
        <v>0</v>
      </c>
      <c r="U330" s="7">
        <v>0</v>
      </c>
      <c r="V330" s="7">
        <f t="shared" si="578"/>
        <v>0</v>
      </c>
      <c r="W330" s="7">
        <v>0</v>
      </c>
      <c r="X330" s="7">
        <v>0</v>
      </c>
      <c r="Y330" s="7">
        <f t="shared" si="579"/>
        <v>0</v>
      </c>
      <c r="Z330" s="7">
        <v>0</v>
      </c>
      <c r="AA330" s="7">
        <v>0</v>
      </c>
      <c r="AB330" s="7">
        <f t="shared" si="580"/>
        <v>0</v>
      </c>
      <c r="AC330" s="7">
        <v>0</v>
      </c>
      <c r="AD330" s="7">
        <v>0</v>
      </c>
      <c r="AE330" s="7">
        <f t="shared" si="581"/>
        <v>0</v>
      </c>
      <c r="AF330" s="7">
        <v>0</v>
      </c>
      <c r="AG330" s="7">
        <v>0</v>
      </c>
      <c r="AH330" s="7">
        <f t="shared" si="582"/>
        <v>0</v>
      </c>
      <c r="AI330" s="7">
        <v>0</v>
      </c>
      <c r="AJ330" s="7">
        <v>0</v>
      </c>
      <c r="AK330" s="7">
        <f t="shared" si="583"/>
        <v>0</v>
      </c>
      <c r="AL330" s="7">
        <v>0</v>
      </c>
      <c r="AM330" s="7">
        <v>0</v>
      </c>
      <c r="AN330" s="7">
        <f t="shared" si="584"/>
        <v>0</v>
      </c>
      <c r="AO330" s="7">
        <v>0</v>
      </c>
      <c r="AP330" s="7">
        <v>0</v>
      </c>
      <c r="AQ330" s="7">
        <f t="shared" si="585"/>
        <v>0</v>
      </c>
      <c r="AR330" s="7">
        <v>0</v>
      </c>
      <c r="AS330" s="7">
        <v>0</v>
      </c>
      <c r="AT330" s="7">
        <f t="shared" si="586"/>
        <v>0</v>
      </c>
      <c r="AU330" s="7">
        <v>0</v>
      </c>
      <c r="AV330" s="7">
        <v>0</v>
      </c>
      <c r="AW330" s="7">
        <f t="shared" si="587"/>
        <v>0</v>
      </c>
      <c r="AX330" s="7">
        <v>0</v>
      </c>
      <c r="AY330" s="7">
        <v>0</v>
      </c>
      <c r="AZ330" s="7">
        <f t="shared" si="588"/>
        <v>0</v>
      </c>
      <c r="BA330" s="7">
        <v>0</v>
      </c>
      <c r="BB330" s="7">
        <v>0</v>
      </c>
      <c r="BC330" s="7">
        <f t="shared" si="589"/>
        <v>0</v>
      </c>
      <c r="BD330" s="7">
        <v>0</v>
      </c>
      <c r="BE330" s="7">
        <v>0</v>
      </c>
      <c r="BF330" s="7">
        <f t="shared" si="590"/>
        <v>0</v>
      </c>
      <c r="BG330" s="7">
        <v>0</v>
      </c>
      <c r="BH330" s="7">
        <v>0</v>
      </c>
      <c r="BI330" s="7">
        <f t="shared" si="591"/>
        <v>0</v>
      </c>
      <c r="BJ330" s="7">
        <v>0</v>
      </c>
      <c r="BK330" s="7">
        <v>0</v>
      </c>
      <c r="BL330" s="7">
        <f t="shared" si="592"/>
        <v>0</v>
      </c>
      <c r="BM330" s="7">
        <v>0</v>
      </c>
      <c r="BN330" s="7">
        <v>0</v>
      </c>
      <c r="BO330" s="7">
        <f t="shared" si="593"/>
        <v>0</v>
      </c>
      <c r="BP330" s="7">
        <v>0</v>
      </c>
      <c r="BQ330" s="7">
        <v>0</v>
      </c>
      <c r="BR330" s="7">
        <f t="shared" si="594"/>
        <v>0</v>
      </c>
      <c r="BS330" s="7">
        <v>0</v>
      </c>
      <c r="BT330" s="7">
        <v>0</v>
      </c>
      <c r="BU330" s="7">
        <f t="shared" si="595"/>
        <v>0</v>
      </c>
      <c r="BV330" s="7">
        <v>0</v>
      </c>
      <c r="BW330" s="7">
        <v>0</v>
      </c>
      <c r="BX330" s="7">
        <f t="shared" si="596"/>
        <v>0</v>
      </c>
      <c r="BY330" s="7">
        <v>0</v>
      </c>
      <c r="BZ330" s="7">
        <v>0</v>
      </c>
      <c r="CA330" s="7">
        <f t="shared" si="597"/>
        <v>0</v>
      </c>
    </row>
    <row r="331" spans="1:79" hidden="1" x14ac:dyDescent="0.25"/>
    <row r="332" spans="1:79" hidden="1" x14ac:dyDescent="0.25">
      <c r="A332" s="8" t="s">
        <v>179</v>
      </c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</row>
    <row r="333" spans="1:79" hidden="1" x14ac:dyDescent="0.25">
      <c r="A333" s="49" t="s">
        <v>148</v>
      </c>
      <c r="B333" s="7">
        <v>8.1499999999999993E-3</v>
      </c>
      <c r="C333" s="7">
        <v>3.3333333333333331E-3</v>
      </c>
      <c r="D333" s="7">
        <f>B333 - C333</f>
        <v>4.8166666666666661E-3</v>
      </c>
      <c r="E333" s="7">
        <v>8.1499999999999993E-3</v>
      </c>
      <c r="F333" s="7">
        <v>3.3333333333333331E-3</v>
      </c>
      <c r="G333" s="7">
        <f>E333 - F333</f>
        <v>4.8166666666666661E-3</v>
      </c>
      <c r="H333" s="7">
        <v>8.1499999999999993E-3</v>
      </c>
      <c r="I333" s="7">
        <v>3.3333333333333331E-3</v>
      </c>
      <c r="J333" s="7">
        <f>H333 - I333</f>
        <v>4.8166666666666661E-3</v>
      </c>
      <c r="K333" s="7">
        <v>8.1499999999999993E-3</v>
      </c>
      <c r="L333" s="7">
        <v>3.3333333333333331E-3</v>
      </c>
      <c r="M333" s="7">
        <f>K333 - L333</f>
        <v>4.8166666666666661E-3</v>
      </c>
      <c r="N333" s="7">
        <v>8.1499999999999993E-3</v>
      </c>
      <c r="O333" s="7">
        <v>3.3333333333333331E-3</v>
      </c>
      <c r="P333" s="7">
        <f>N333 - O333</f>
        <v>4.8166666666666661E-3</v>
      </c>
      <c r="Q333" s="7">
        <v>8.1499999999999993E-3</v>
      </c>
      <c r="R333" s="7">
        <v>3.3333333333333331E-3</v>
      </c>
      <c r="S333" s="7">
        <f>Q333 - R333</f>
        <v>4.8166666666666661E-3</v>
      </c>
      <c r="T333" s="7">
        <v>8.1499999999999993E-3</v>
      </c>
      <c r="U333" s="7">
        <v>3.3333333333333331E-3</v>
      </c>
      <c r="V333" s="7">
        <f>T333 - U333</f>
        <v>4.8166666666666661E-3</v>
      </c>
      <c r="W333" s="7">
        <v>8.1499999999999993E-3</v>
      </c>
      <c r="X333" s="7">
        <v>3.3333333333333331E-3</v>
      </c>
      <c r="Y333" s="7">
        <f>W333 - X333</f>
        <v>4.8166666666666661E-3</v>
      </c>
      <c r="Z333" s="7">
        <v>8.1499999999999993E-3</v>
      </c>
      <c r="AA333" s="7">
        <v>3.3333333333333331E-3</v>
      </c>
      <c r="AB333" s="7">
        <f>Z333 - AA333</f>
        <v>4.8166666666666661E-3</v>
      </c>
      <c r="AC333" s="7">
        <v>8.1499999999999993E-3</v>
      </c>
      <c r="AD333" s="7">
        <v>3.3333333333333331E-3</v>
      </c>
      <c r="AE333" s="7">
        <f>AC333 - AD333</f>
        <v>4.8166666666666661E-3</v>
      </c>
      <c r="AF333" s="7">
        <v>8.1499999999999993E-3</v>
      </c>
      <c r="AG333" s="7">
        <v>3.3333333333333331E-3</v>
      </c>
      <c r="AH333" s="7">
        <f>AF333 - AG333</f>
        <v>4.8166666666666661E-3</v>
      </c>
      <c r="AI333" s="7">
        <v>8.1499999999999993E-3</v>
      </c>
      <c r="AJ333" s="7">
        <v>3.3333333333333331E-3</v>
      </c>
      <c r="AK333" s="7">
        <f>AI333 - AJ333</f>
        <v>4.8166666666666661E-3</v>
      </c>
      <c r="AL333" s="7">
        <v>8.1499999999999993E-3</v>
      </c>
      <c r="AM333" s="7">
        <v>3.3333333333333331E-3</v>
      </c>
      <c r="AN333" s="7">
        <f>AL333 - AM333</f>
        <v>4.8166666666666661E-3</v>
      </c>
      <c r="AO333" s="7">
        <v>8.1499999999999993E-3</v>
      </c>
      <c r="AP333" s="7">
        <v>3.3333333333333331E-3</v>
      </c>
      <c r="AQ333" s="7">
        <f>AO333 - AP333</f>
        <v>4.8166666666666661E-3</v>
      </c>
      <c r="AR333" s="7">
        <v>8.1499999999999993E-3</v>
      </c>
      <c r="AS333" s="7">
        <v>3.3333333333333331E-3</v>
      </c>
      <c r="AT333" s="7">
        <f>AR333 - AS333</f>
        <v>4.8166666666666661E-3</v>
      </c>
      <c r="AU333" s="7">
        <v>8.1499999999999993E-3</v>
      </c>
      <c r="AV333" s="7">
        <v>3.3333333333333331E-3</v>
      </c>
      <c r="AW333" s="7">
        <f>AU333 - AV333</f>
        <v>4.8166666666666661E-3</v>
      </c>
      <c r="AX333" s="7">
        <v>8.1499999999999993E-3</v>
      </c>
      <c r="AY333" s="7">
        <v>3.3333333333333331E-3</v>
      </c>
      <c r="AZ333" s="7">
        <f>AX333 - AY333</f>
        <v>4.8166666666666661E-3</v>
      </c>
      <c r="BA333" s="7">
        <v>8.1499999999999993E-3</v>
      </c>
      <c r="BB333" s="7">
        <v>3.3333333333333331E-3</v>
      </c>
      <c r="BC333" s="7">
        <f>BA333 - BB333</f>
        <v>4.8166666666666661E-3</v>
      </c>
      <c r="BD333" s="7">
        <v>8.1499999999999993E-3</v>
      </c>
      <c r="BE333" s="7">
        <v>3.3333333333333331E-3</v>
      </c>
      <c r="BF333" s="7">
        <f>BD333 - BE333</f>
        <v>4.8166666666666661E-3</v>
      </c>
      <c r="BG333" s="7">
        <v>8.1499999999999993E-3</v>
      </c>
      <c r="BH333" s="7">
        <v>3.3333333333333331E-3</v>
      </c>
      <c r="BI333" s="7">
        <f>BG333 - BH333</f>
        <v>4.8166666666666661E-3</v>
      </c>
      <c r="BJ333" s="7">
        <v>8.1499999999999993E-3</v>
      </c>
      <c r="BK333" s="7">
        <v>3.3333333333333331E-3</v>
      </c>
      <c r="BL333" s="7">
        <f>BJ333 - BK333</f>
        <v>4.8166666666666661E-3</v>
      </c>
      <c r="BM333" s="7">
        <v>8.1499999999999993E-3</v>
      </c>
      <c r="BN333" s="7">
        <v>3.3333333333333331E-3</v>
      </c>
      <c r="BO333" s="7">
        <f>BM333 - BN333</f>
        <v>4.8166666666666661E-3</v>
      </c>
      <c r="BP333" s="7">
        <v>8.1499999999999993E-3</v>
      </c>
      <c r="BQ333" s="7">
        <v>3.3333333333333331E-3</v>
      </c>
      <c r="BR333" s="7">
        <f>BP333 - BQ333</f>
        <v>4.8166666666666661E-3</v>
      </c>
      <c r="BS333" s="7">
        <v>8.1499999999999993E-3</v>
      </c>
      <c r="BT333" s="7">
        <v>3.3333333333333331E-3</v>
      </c>
      <c r="BU333" s="7">
        <f>BS333 - BT333</f>
        <v>4.8166666666666661E-3</v>
      </c>
      <c r="BV333" s="7">
        <v>8.1499999999999993E-3</v>
      </c>
      <c r="BW333" s="7">
        <v>3.3333333333333331E-3</v>
      </c>
      <c r="BX333" s="7">
        <f>BV333 - BW333</f>
        <v>4.8166666666666661E-3</v>
      </c>
      <c r="BY333" s="7">
        <v>8.1499999999999993E-3</v>
      </c>
      <c r="BZ333" s="7">
        <v>3.3333333333333331E-3</v>
      </c>
      <c r="CA333" s="7">
        <f>BY333 - BZ333</f>
        <v>4.8166666666666661E-3</v>
      </c>
    </row>
    <row r="334" spans="1:79" hidden="1" x14ac:dyDescent="0.25">
      <c r="A334" s="49" t="s">
        <v>29</v>
      </c>
      <c r="B334" s="7">
        <v>139448.46882924996</v>
      </c>
      <c r="C334" s="7">
        <v>61072.322114999988</v>
      </c>
      <c r="D334" s="7">
        <f>B334 - C334</f>
        <v>78376.146714249975</v>
      </c>
      <c r="E334" s="7">
        <v>139448.46882924996</v>
      </c>
      <c r="F334" s="7">
        <v>61072.322114999988</v>
      </c>
      <c r="G334" s="7">
        <f>E334 - F334</f>
        <v>78376.146714249975</v>
      </c>
      <c r="H334" s="7">
        <v>139448.46882924996</v>
      </c>
      <c r="I334" s="7">
        <v>61072.322114999988</v>
      </c>
      <c r="J334" s="7">
        <f>H334 - I334</f>
        <v>78376.146714249975</v>
      </c>
      <c r="K334" s="7">
        <v>139448.46882924996</v>
      </c>
      <c r="L334" s="7">
        <v>61072.322114999988</v>
      </c>
      <c r="M334" s="7">
        <f>K334 - L334</f>
        <v>78376.146714249975</v>
      </c>
      <c r="N334" s="7">
        <v>139448.46882924996</v>
      </c>
      <c r="O334" s="7">
        <v>61072.322114999988</v>
      </c>
      <c r="P334" s="7">
        <f>N334 - O334</f>
        <v>78376.146714249975</v>
      </c>
      <c r="Q334" s="7">
        <v>139448.46882924996</v>
      </c>
      <c r="R334" s="7">
        <v>61072.322114999988</v>
      </c>
      <c r="S334" s="7">
        <f>Q334 - R334</f>
        <v>78376.146714249975</v>
      </c>
      <c r="T334" s="7">
        <v>139448.46882924996</v>
      </c>
      <c r="U334" s="7">
        <v>61072.322114999988</v>
      </c>
      <c r="V334" s="7">
        <f>T334 - U334</f>
        <v>78376.146714249975</v>
      </c>
      <c r="W334" s="7">
        <v>139448.46882924996</v>
      </c>
      <c r="X334" s="7">
        <v>61072.322114999988</v>
      </c>
      <c r="Y334" s="7">
        <f>W334 - X334</f>
        <v>78376.146714249975</v>
      </c>
      <c r="Z334" s="7">
        <v>139448.46882924996</v>
      </c>
      <c r="AA334" s="7">
        <v>61072.322114999988</v>
      </c>
      <c r="AB334" s="7">
        <f>Z334 - AA334</f>
        <v>78376.146714249975</v>
      </c>
      <c r="AC334" s="7">
        <v>139448.46882924996</v>
      </c>
      <c r="AD334" s="7">
        <v>61072.322114999988</v>
      </c>
      <c r="AE334" s="7">
        <f>AC334 - AD334</f>
        <v>78376.146714249975</v>
      </c>
      <c r="AF334" s="7">
        <v>139448.46882924996</v>
      </c>
      <c r="AG334" s="7">
        <v>61072.322114999988</v>
      </c>
      <c r="AH334" s="7">
        <f>AF334 - AG334</f>
        <v>78376.146714249975</v>
      </c>
      <c r="AI334" s="7">
        <v>139448.46882924996</v>
      </c>
      <c r="AJ334" s="7">
        <v>61072.322114999988</v>
      </c>
      <c r="AK334" s="7">
        <f>AI334 - AJ334</f>
        <v>78376.146714249975</v>
      </c>
      <c r="AL334" s="7">
        <v>1673381.6259509996</v>
      </c>
      <c r="AM334" s="7">
        <v>732867.86537999986</v>
      </c>
      <c r="AN334" s="7">
        <f>AL334 - AM334</f>
        <v>940513.7605709997</v>
      </c>
      <c r="AO334" s="7">
        <v>139448.46882924996</v>
      </c>
      <c r="AP334" s="7">
        <v>61072.322114999988</v>
      </c>
      <c r="AQ334" s="7">
        <f>AO334 - AP334</f>
        <v>78376.146714249975</v>
      </c>
      <c r="AR334" s="7">
        <v>139448.46882924996</v>
      </c>
      <c r="AS334" s="7">
        <v>61072.322114999988</v>
      </c>
      <c r="AT334" s="7">
        <f>AR334 - AS334</f>
        <v>78376.146714249975</v>
      </c>
      <c r="AU334" s="7">
        <v>139448.46882924996</v>
      </c>
      <c r="AV334" s="7">
        <v>61072.322114999988</v>
      </c>
      <c r="AW334" s="7">
        <f>AU334 - AV334</f>
        <v>78376.146714249975</v>
      </c>
      <c r="AX334" s="7">
        <v>139448.46882924996</v>
      </c>
      <c r="AY334" s="7">
        <v>61072.322114999988</v>
      </c>
      <c r="AZ334" s="7">
        <f>AX334 - AY334</f>
        <v>78376.146714249975</v>
      </c>
      <c r="BA334" s="7">
        <v>139448.46882924996</v>
      </c>
      <c r="BB334" s="7">
        <v>61072.322114999988</v>
      </c>
      <c r="BC334" s="7">
        <f>BA334 - BB334</f>
        <v>78376.146714249975</v>
      </c>
      <c r="BD334" s="7">
        <v>139448.46882924996</v>
      </c>
      <c r="BE334" s="7">
        <v>61072.322114999988</v>
      </c>
      <c r="BF334" s="7">
        <f>BD334 - BE334</f>
        <v>78376.146714249975</v>
      </c>
      <c r="BG334" s="7">
        <v>139448.46882924996</v>
      </c>
      <c r="BH334" s="7">
        <v>61072.322114999988</v>
      </c>
      <c r="BI334" s="7">
        <f>BG334 - BH334</f>
        <v>78376.146714249975</v>
      </c>
      <c r="BJ334" s="7">
        <v>139448.46882924996</v>
      </c>
      <c r="BK334" s="7">
        <v>61072.322114999988</v>
      </c>
      <c r="BL334" s="7">
        <f>BJ334 - BK334</f>
        <v>78376.146714249975</v>
      </c>
      <c r="BM334" s="7">
        <v>139448.46882924996</v>
      </c>
      <c r="BN334" s="7">
        <v>61072.322114999988</v>
      </c>
      <c r="BO334" s="7">
        <f>BM334 - BN334</f>
        <v>78376.146714249975</v>
      </c>
      <c r="BP334" s="7">
        <v>139448.46882924996</v>
      </c>
      <c r="BQ334" s="7">
        <v>61072.322114999988</v>
      </c>
      <c r="BR334" s="7">
        <f>BP334 - BQ334</f>
        <v>78376.146714249975</v>
      </c>
      <c r="BS334" s="7">
        <v>139448.46882924996</v>
      </c>
      <c r="BT334" s="7">
        <v>61072.322114999988</v>
      </c>
      <c r="BU334" s="7">
        <f>BS334 - BT334</f>
        <v>78376.146714249975</v>
      </c>
      <c r="BV334" s="7">
        <v>139448.46882924996</v>
      </c>
      <c r="BW334" s="7">
        <v>61072.322114999988</v>
      </c>
      <c r="BX334" s="7">
        <f>BV334 - BW334</f>
        <v>78376.146714249975</v>
      </c>
      <c r="BY334" s="7">
        <v>1673381.6259509996</v>
      </c>
      <c r="BZ334" s="7">
        <v>732867.86537999986</v>
      </c>
      <c r="CA334" s="7">
        <f>BY334 - BZ334</f>
        <v>940513.7605709997</v>
      </c>
    </row>
    <row r="335" spans="1:79" hidden="1" x14ac:dyDescent="0.25">
      <c r="A335" s="49" t="s">
        <v>150</v>
      </c>
      <c r="B335" s="7">
        <v>0</v>
      </c>
      <c r="C335" s="7">
        <v>0</v>
      </c>
      <c r="D335" s="7">
        <f>B335 - C335</f>
        <v>0</v>
      </c>
      <c r="E335" s="7">
        <v>0</v>
      </c>
      <c r="F335" s="7">
        <v>0</v>
      </c>
      <c r="G335" s="7">
        <f>E335 - F335</f>
        <v>0</v>
      </c>
      <c r="H335" s="7">
        <v>0</v>
      </c>
      <c r="I335" s="7">
        <v>0</v>
      </c>
      <c r="J335" s="7">
        <f>H335 - I335</f>
        <v>0</v>
      </c>
      <c r="K335" s="7">
        <v>0</v>
      </c>
      <c r="L335" s="7">
        <v>0</v>
      </c>
      <c r="M335" s="7">
        <f>K335 - L335</f>
        <v>0</v>
      </c>
      <c r="N335" s="7">
        <v>0</v>
      </c>
      <c r="O335" s="7">
        <v>0</v>
      </c>
      <c r="P335" s="7">
        <f>N335 - O335</f>
        <v>0</v>
      </c>
      <c r="Q335" s="7">
        <v>0</v>
      </c>
      <c r="R335" s="7">
        <v>0</v>
      </c>
      <c r="S335" s="7">
        <f>Q335 - R335</f>
        <v>0</v>
      </c>
      <c r="T335" s="7">
        <v>0</v>
      </c>
      <c r="U335" s="7">
        <v>0</v>
      </c>
      <c r="V335" s="7">
        <f>T335 - U335</f>
        <v>0</v>
      </c>
      <c r="W335" s="7">
        <v>0</v>
      </c>
      <c r="X335" s="7">
        <v>0</v>
      </c>
      <c r="Y335" s="7">
        <f>W335 - X335</f>
        <v>0</v>
      </c>
      <c r="Z335" s="7">
        <v>0</v>
      </c>
      <c r="AA335" s="7">
        <v>0</v>
      </c>
      <c r="AB335" s="7">
        <f>Z335 - AA335</f>
        <v>0</v>
      </c>
      <c r="AC335" s="7">
        <v>0</v>
      </c>
      <c r="AD335" s="7">
        <v>0</v>
      </c>
      <c r="AE335" s="7">
        <f>AC335 - AD335</f>
        <v>0</v>
      </c>
      <c r="AF335" s="7">
        <v>0</v>
      </c>
      <c r="AG335" s="7">
        <v>0</v>
      </c>
      <c r="AH335" s="7">
        <f>AF335 - AG335</f>
        <v>0</v>
      </c>
      <c r="AI335" s="7">
        <v>0</v>
      </c>
      <c r="AJ335" s="7">
        <v>0</v>
      </c>
      <c r="AK335" s="7">
        <f>AI335 - AJ335</f>
        <v>0</v>
      </c>
      <c r="AL335" s="7">
        <v>0</v>
      </c>
      <c r="AM335" s="7">
        <v>0</v>
      </c>
      <c r="AN335" s="7">
        <f>AL335 - AM335</f>
        <v>0</v>
      </c>
      <c r="AO335" s="7">
        <v>0</v>
      </c>
      <c r="AP335" s="7">
        <v>0</v>
      </c>
      <c r="AQ335" s="7">
        <f>AO335 - AP335</f>
        <v>0</v>
      </c>
      <c r="AR335" s="7">
        <v>0</v>
      </c>
      <c r="AS335" s="7">
        <v>0</v>
      </c>
      <c r="AT335" s="7">
        <f>AR335 - AS335</f>
        <v>0</v>
      </c>
      <c r="AU335" s="7">
        <v>0</v>
      </c>
      <c r="AV335" s="7">
        <v>0</v>
      </c>
      <c r="AW335" s="7">
        <f>AU335 - AV335</f>
        <v>0</v>
      </c>
      <c r="AX335" s="7">
        <v>0</v>
      </c>
      <c r="AY335" s="7">
        <v>0</v>
      </c>
      <c r="AZ335" s="7">
        <f>AX335 - AY335</f>
        <v>0</v>
      </c>
      <c r="BA335" s="7">
        <v>0</v>
      </c>
      <c r="BB335" s="7">
        <v>0</v>
      </c>
      <c r="BC335" s="7">
        <f>BA335 - BB335</f>
        <v>0</v>
      </c>
      <c r="BD335" s="7">
        <v>0</v>
      </c>
      <c r="BE335" s="7">
        <v>0</v>
      </c>
      <c r="BF335" s="7">
        <f>BD335 - BE335</f>
        <v>0</v>
      </c>
      <c r="BG335" s="7">
        <v>0</v>
      </c>
      <c r="BH335" s="7">
        <v>0</v>
      </c>
      <c r="BI335" s="7">
        <f>BG335 - BH335</f>
        <v>0</v>
      </c>
      <c r="BJ335" s="7">
        <v>0</v>
      </c>
      <c r="BK335" s="7">
        <v>0</v>
      </c>
      <c r="BL335" s="7">
        <f>BJ335 - BK335</f>
        <v>0</v>
      </c>
      <c r="BM335" s="7">
        <v>0</v>
      </c>
      <c r="BN335" s="7">
        <v>0</v>
      </c>
      <c r="BO335" s="7">
        <f>BM335 - BN335</f>
        <v>0</v>
      </c>
      <c r="BP335" s="7">
        <v>0</v>
      </c>
      <c r="BQ335" s="7">
        <v>0</v>
      </c>
      <c r="BR335" s="7">
        <f>BP335 - BQ335</f>
        <v>0</v>
      </c>
      <c r="BS335" s="7">
        <v>0</v>
      </c>
      <c r="BT335" s="7">
        <v>0</v>
      </c>
      <c r="BU335" s="7">
        <f>BS335 - BT335</f>
        <v>0</v>
      </c>
      <c r="BV335" s="7">
        <v>0</v>
      </c>
      <c r="BW335" s="7">
        <v>0</v>
      </c>
      <c r="BX335" s="7">
        <f>BV335 - BW335</f>
        <v>0</v>
      </c>
      <c r="BY335" s="7">
        <v>0</v>
      </c>
      <c r="BZ335" s="7">
        <v>0</v>
      </c>
      <c r="CA335" s="7">
        <f>BY335 - BZ335</f>
        <v>0</v>
      </c>
    </row>
    <row r="336" spans="1:79" hidden="1" x14ac:dyDescent="0.25">
      <c r="A336" s="49" t="s">
        <v>151</v>
      </c>
      <c r="B336" s="7">
        <v>40714881.409999996</v>
      </c>
      <c r="C336" s="7">
        <v>40714881.409999996</v>
      </c>
      <c r="D336" s="7">
        <f>B336 - C336</f>
        <v>0</v>
      </c>
      <c r="E336" s="7">
        <v>40714881.409999996</v>
      </c>
      <c r="F336" s="7">
        <v>40714881.409999996</v>
      </c>
      <c r="G336" s="7">
        <f>E336 - F336</f>
        <v>0</v>
      </c>
      <c r="H336" s="7">
        <v>40714881.409999996</v>
      </c>
      <c r="I336" s="7">
        <v>40714881.409999996</v>
      </c>
      <c r="J336" s="7">
        <f>H336 - I336</f>
        <v>0</v>
      </c>
      <c r="K336" s="7">
        <v>40714881.409999996</v>
      </c>
      <c r="L336" s="7">
        <v>40714881.409999996</v>
      </c>
      <c r="M336" s="7">
        <f>K336 - L336</f>
        <v>0</v>
      </c>
      <c r="N336" s="7">
        <v>40714881.409999996</v>
      </c>
      <c r="O336" s="7">
        <v>40714881.409999996</v>
      </c>
      <c r="P336" s="7">
        <f>N336 - O336</f>
        <v>0</v>
      </c>
      <c r="Q336" s="7">
        <v>40714881.409999996</v>
      </c>
      <c r="R336" s="7">
        <v>40714881.409999996</v>
      </c>
      <c r="S336" s="7">
        <f>Q336 - R336</f>
        <v>0</v>
      </c>
      <c r="T336" s="7">
        <v>40714881.409999996</v>
      </c>
      <c r="U336" s="7">
        <v>40714881.409999996</v>
      </c>
      <c r="V336" s="7">
        <f>T336 - U336</f>
        <v>0</v>
      </c>
      <c r="W336" s="7">
        <v>40714881.409999996</v>
      </c>
      <c r="X336" s="7">
        <v>40714881.409999996</v>
      </c>
      <c r="Y336" s="7">
        <f>W336 - X336</f>
        <v>0</v>
      </c>
      <c r="Z336" s="7">
        <v>40714881.409999996</v>
      </c>
      <c r="AA336" s="7">
        <v>40714881.409999996</v>
      </c>
      <c r="AB336" s="7">
        <f>Z336 - AA336</f>
        <v>0</v>
      </c>
      <c r="AC336" s="7">
        <v>40714881.409999996</v>
      </c>
      <c r="AD336" s="7">
        <v>40714881.409999996</v>
      </c>
      <c r="AE336" s="7">
        <f>AC336 - AD336</f>
        <v>0</v>
      </c>
      <c r="AF336" s="7">
        <v>40714881.409999996</v>
      </c>
      <c r="AG336" s="7">
        <v>40714881.409999996</v>
      </c>
      <c r="AH336" s="7">
        <f>AF336 - AG336</f>
        <v>0</v>
      </c>
      <c r="AI336" s="7">
        <v>40714881.409999996</v>
      </c>
      <c r="AJ336" s="7">
        <v>40714881.409999996</v>
      </c>
      <c r="AK336" s="7">
        <f>AI336 - AJ336</f>
        <v>0</v>
      </c>
      <c r="AL336" s="7">
        <v>40714881.409999996</v>
      </c>
      <c r="AM336" s="7">
        <v>40714881.409999996</v>
      </c>
      <c r="AN336" s="7">
        <f>AL336 - AM336</f>
        <v>0</v>
      </c>
      <c r="AO336" s="7">
        <v>40714881.409999996</v>
      </c>
      <c r="AP336" s="7">
        <v>40714881.409999996</v>
      </c>
      <c r="AQ336" s="7">
        <f>AO336 - AP336</f>
        <v>0</v>
      </c>
      <c r="AR336" s="7">
        <v>40714881.409999996</v>
      </c>
      <c r="AS336" s="7">
        <v>40714881.409999996</v>
      </c>
      <c r="AT336" s="7">
        <f>AR336 - AS336</f>
        <v>0</v>
      </c>
      <c r="AU336" s="7">
        <v>40714881.409999996</v>
      </c>
      <c r="AV336" s="7">
        <v>40714881.409999996</v>
      </c>
      <c r="AW336" s="7">
        <f>AU336 - AV336</f>
        <v>0</v>
      </c>
      <c r="AX336" s="7">
        <v>40714881.409999996</v>
      </c>
      <c r="AY336" s="7">
        <v>40714881.409999996</v>
      </c>
      <c r="AZ336" s="7">
        <f>AX336 - AY336</f>
        <v>0</v>
      </c>
      <c r="BA336" s="7">
        <v>40714881.409999996</v>
      </c>
      <c r="BB336" s="7">
        <v>40714881.409999996</v>
      </c>
      <c r="BC336" s="7">
        <f>BA336 - BB336</f>
        <v>0</v>
      </c>
      <c r="BD336" s="7">
        <v>40714881.409999996</v>
      </c>
      <c r="BE336" s="7">
        <v>40714881.409999996</v>
      </c>
      <c r="BF336" s="7">
        <f>BD336 - BE336</f>
        <v>0</v>
      </c>
      <c r="BG336" s="7">
        <v>40714881.409999996</v>
      </c>
      <c r="BH336" s="7">
        <v>40714881.409999996</v>
      </c>
      <c r="BI336" s="7">
        <f>BG336 - BH336</f>
        <v>0</v>
      </c>
      <c r="BJ336" s="7">
        <v>40714881.409999996</v>
      </c>
      <c r="BK336" s="7">
        <v>40714881.409999996</v>
      </c>
      <c r="BL336" s="7">
        <f>BJ336 - BK336</f>
        <v>0</v>
      </c>
      <c r="BM336" s="7">
        <v>40714881.409999996</v>
      </c>
      <c r="BN336" s="7">
        <v>40714881.409999996</v>
      </c>
      <c r="BO336" s="7">
        <f>BM336 - BN336</f>
        <v>0</v>
      </c>
      <c r="BP336" s="7">
        <v>40714881.409999996</v>
      </c>
      <c r="BQ336" s="7">
        <v>40714881.409999996</v>
      </c>
      <c r="BR336" s="7">
        <f>BP336 - BQ336</f>
        <v>0</v>
      </c>
      <c r="BS336" s="7">
        <v>40714881.409999996</v>
      </c>
      <c r="BT336" s="7">
        <v>40714881.409999996</v>
      </c>
      <c r="BU336" s="7">
        <f>BS336 - BT336</f>
        <v>0</v>
      </c>
      <c r="BV336" s="7">
        <v>40714881.409999996</v>
      </c>
      <c r="BW336" s="7">
        <v>40714881.409999996</v>
      </c>
      <c r="BX336" s="7">
        <f>BV336 - BW336</f>
        <v>0</v>
      </c>
      <c r="BY336" s="7">
        <v>40714881.409999996</v>
      </c>
      <c r="BZ336" s="7">
        <v>40714881.409999996</v>
      </c>
      <c r="CA336" s="7">
        <f>BY336 - BZ336</f>
        <v>0</v>
      </c>
    </row>
    <row r="337" spans="1:79" hidden="1" x14ac:dyDescent="0.25">
      <c r="A337" s="49" t="s">
        <v>152</v>
      </c>
      <c r="B337" s="7">
        <v>2534850.4505542479</v>
      </c>
      <c r="C337" s="7">
        <v>2456474.3038399979</v>
      </c>
      <c r="D337" s="7">
        <f>B337 - C337</f>
        <v>78376.146714250091</v>
      </c>
      <c r="E337" s="7">
        <v>2674298.9193834979</v>
      </c>
      <c r="F337" s="7">
        <v>2517546.6259549977</v>
      </c>
      <c r="G337" s="7">
        <f>E337 - F337</f>
        <v>156752.29342850018</v>
      </c>
      <c r="H337" s="7">
        <v>2813747.3882127479</v>
      </c>
      <c r="I337" s="7">
        <v>2578618.9480699976</v>
      </c>
      <c r="J337" s="7">
        <f>H337 - I337</f>
        <v>235128.44014275027</v>
      </c>
      <c r="K337" s="7">
        <v>2953195.8570419978</v>
      </c>
      <c r="L337" s="7">
        <v>2639691.2701849975</v>
      </c>
      <c r="M337" s="7">
        <f>K337 - L337</f>
        <v>313504.58685700037</v>
      </c>
      <c r="N337" s="7">
        <v>3092644.3258712478</v>
      </c>
      <c r="O337" s="7">
        <v>2700763.5922999973</v>
      </c>
      <c r="P337" s="7">
        <f>N337 - O337</f>
        <v>391880.73357125046</v>
      </c>
      <c r="Q337" s="7">
        <v>3232092.7947004978</v>
      </c>
      <c r="R337" s="7">
        <v>2761835.9144149972</v>
      </c>
      <c r="S337" s="7">
        <f>Q337 - R337</f>
        <v>470256.88028550055</v>
      </c>
      <c r="T337" s="7">
        <v>3371541.2635297477</v>
      </c>
      <c r="U337" s="7">
        <v>2822908.2365299971</v>
      </c>
      <c r="V337" s="7">
        <f>T337 - U337</f>
        <v>548633.02699975064</v>
      </c>
      <c r="W337" s="7">
        <v>3510989.7323589977</v>
      </c>
      <c r="X337" s="7">
        <v>2883980.558644997</v>
      </c>
      <c r="Y337" s="7">
        <f>W337 - X337</f>
        <v>627009.17371400073</v>
      </c>
      <c r="Z337" s="7">
        <v>3650438.2011882477</v>
      </c>
      <c r="AA337" s="7">
        <v>2945052.8807599968</v>
      </c>
      <c r="AB337" s="7">
        <f>Z337 - AA337</f>
        <v>705385.32042825082</v>
      </c>
      <c r="AC337" s="7">
        <v>3789886.6700174976</v>
      </c>
      <c r="AD337" s="7">
        <v>3006125.2028749967</v>
      </c>
      <c r="AE337" s="7">
        <f>AC337 - AD337</f>
        <v>783761.46714250091</v>
      </c>
      <c r="AF337" s="7">
        <v>3929335.1388467476</v>
      </c>
      <c r="AG337" s="7">
        <v>3067197.5249899966</v>
      </c>
      <c r="AH337" s="7">
        <f>AF337 - AG337</f>
        <v>862137.61385675101</v>
      </c>
      <c r="AI337" s="7">
        <v>4068783.6076759975</v>
      </c>
      <c r="AJ337" s="7">
        <v>3128269.8471049964</v>
      </c>
      <c r="AK337" s="7">
        <f>AI337 - AJ337</f>
        <v>940513.7605710011</v>
      </c>
      <c r="AL337" s="7">
        <v>4068783.6076759975</v>
      </c>
      <c r="AM337" s="7">
        <v>3128269.8471049964</v>
      </c>
      <c r="AN337" s="7">
        <f>AL337 - AM337</f>
        <v>940513.7605710011</v>
      </c>
      <c r="AO337" s="7">
        <v>4208232.0765052475</v>
      </c>
      <c r="AP337" s="7">
        <v>3189342.1692199963</v>
      </c>
      <c r="AQ337" s="7">
        <f>AO337 - AP337</f>
        <v>1018889.9072852512</v>
      </c>
      <c r="AR337" s="7">
        <v>4347680.5453344975</v>
      </c>
      <c r="AS337" s="7">
        <v>3250414.4913349962</v>
      </c>
      <c r="AT337" s="7">
        <f>AR337 - AS337</f>
        <v>1097266.0539995013</v>
      </c>
      <c r="AU337" s="7">
        <v>4487129.0141637474</v>
      </c>
      <c r="AV337" s="7">
        <v>3311486.8134499961</v>
      </c>
      <c r="AW337" s="7">
        <f>AU337 - AV337</f>
        <v>1175642.2007137514</v>
      </c>
      <c r="AX337" s="7">
        <v>4626577.4829929974</v>
      </c>
      <c r="AY337" s="7">
        <v>3372559.1355649959</v>
      </c>
      <c r="AZ337" s="7">
        <f>AX337 - AY337</f>
        <v>1254018.3474280015</v>
      </c>
      <c r="BA337" s="7">
        <v>4766025.9518222474</v>
      </c>
      <c r="BB337" s="7">
        <v>3433631.4576799958</v>
      </c>
      <c r="BC337" s="7">
        <f>BA337 - BB337</f>
        <v>1332394.4941422516</v>
      </c>
      <c r="BD337" s="7">
        <v>4905474.4206514973</v>
      </c>
      <c r="BE337" s="7">
        <v>3494703.7797949957</v>
      </c>
      <c r="BF337" s="7">
        <f>BD337 - BE337</f>
        <v>1410770.6408565016</v>
      </c>
      <c r="BG337" s="7">
        <v>5044922.8894807473</v>
      </c>
      <c r="BH337" s="7">
        <v>3555776.1019099955</v>
      </c>
      <c r="BI337" s="7">
        <f>BG337 - BH337</f>
        <v>1489146.7875707517</v>
      </c>
      <c r="BJ337" s="7">
        <v>5184371.3583099972</v>
      </c>
      <c r="BK337" s="7">
        <v>3616848.4240249954</v>
      </c>
      <c r="BL337" s="7">
        <f>BJ337 - BK337</f>
        <v>1567522.9342850018</v>
      </c>
      <c r="BM337" s="7">
        <v>5323819.8271392472</v>
      </c>
      <c r="BN337" s="7">
        <v>3677920.7461399953</v>
      </c>
      <c r="BO337" s="7">
        <f>BM337 - BN337</f>
        <v>1645899.0809992519</v>
      </c>
      <c r="BP337" s="7">
        <v>5463268.2959684972</v>
      </c>
      <c r="BQ337" s="7">
        <v>3738993.0682549952</v>
      </c>
      <c r="BR337" s="7">
        <f>BP337 - BQ337</f>
        <v>1724275.227713502</v>
      </c>
      <c r="BS337" s="7">
        <v>5602716.7647977471</v>
      </c>
      <c r="BT337" s="7">
        <v>3800065.390369995</v>
      </c>
      <c r="BU337" s="7">
        <f>BS337 - BT337</f>
        <v>1802651.3744277521</v>
      </c>
      <c r="BV337" s="7">
        <v>5742165.2336269971</v>
      </c>
      <c r="BW337" s="7">
        <v>3861137.7124849949</v>
      </c>
      <c r="BX337" s="7">
        <f>BV337 - BW337</f>
        <v>1881027.5211420022</v>
      </c>
      <c r="BY337" s="7">
        <v>5742165.2336269971</v>
      </c>
      <c r="BZ337" s="7">
        <v>3861137.7124849949</v>
      </c>
      <c r="CA337" s="7">
        <f>BY337 - BZ337</f>
        <v>1881027.5211420022</v>
      </c>
    </row>
    <row r="338" spans="1:79" hidden="1" x14ac:dyDescent="0.25"/>
    <row r="339" spans="1:79" hidden="1" x14ac:dyDescent="0.25">
      <c r="A339" s="8" t="s">
        <v>180</v>
      </c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</row>
    <row r="340" spans="1:79" hidden="1" x14ac:dyDescent="0.25">
      <c r="A340" s="49" t="s">
        <v>148</v>
      </c>
      <c r="B340" s="7">
        <v>4.725E-3</v>
      </c>
      <c r="C340" s="7">
        <v>1.8333333333333333E-3</v>
      </c>
      <c r="D340" s="7">
        <f>B340 - C340</f>
        <v>2.8916666666666665E-3</v>
      </c>
      <c r="E340" s="7">
        <v>4.725E-3</v>
      </c>
      <c r="F340" s="7">
        <v>1.8333333333333333E-3</v>
      </c>
      <c r="G340" s="7">
        <f>E340 - F340</f>
        <v>2.8916666666666665E-3</v>
      </c>
      <c r="H340" s="7">
        <v>4.725E-3</v>
      </c>
      <c r="I340" s="7">
        <v>1.8333333333333333E-3</v>
      </c>
      <c r="J340" s="7">
        <f>H340 - I340</f>
        <v>2.8916666666666665E-3</v>
      </c>
      <c r="K340" s="7">
        <v>4.725E-3</v>
      </c>
      <c r="L340" s="7">
        <v>1.8333333333333333E-3</v>
      </c>
      <c r="M340" s="7">
        <f>K340 - L340</f>
        <v>2.8916666666666665E-3</v>
      </c>
      <c r="N340" s="7">
        <v>4.725E-3</v>
      </c>
      <c r="O340" s="7">
        <v>1.8333333333333333E-3</v>
      </c>
      <c r="P340" s="7">
        <f>N340 - O340</f>
        <v>2.8916666666666665E-3</v>
      </c>
      <c r="Q340" s="7">
        <v>4.725E-3</v>
      </c>
      <c r="R340" s="7">
        <v>1.8333333333333333E-3</v>
      </c>
      <c r="S340" s="7">
        <f>Q340 - R340</f>
        <v>2.8916666666666665E-3</v>
      </c>
      <c r="T340" s="7">
        <v>4.725E-3</v>
      </c>
      <c r="U340" s="7">
        <v>1.8333333333333333E-3</v>
      </c>
      <c r="V340" s="7">
        <f>T340 - U340</f>
        <v>2.8916666666666665E-3</v>
      </c>
      <c r="W340" s="7">
        <v>4.725E-3</v>
      </c>
      <c r="X340" s="7">
        <v>1.8333333333333333E-3</v>
      </c>
      <c r="Y340" s="7">
        <f>W340 - X340</f>
        <v>2.8916666666666665E-3</v>
      </c>
      <c r="Z340" s="7">
        <v>4.725E-3</v>
      </c>
      <c r="AA340" s="7">
        <v>1.8333333333333333E-3</v>
      </c>
      <c r="AB340" s="7">
        <f>Z340 - AA340</f>
        <v>2.8916666666666665E-3</v>
      </c>
      <c r="AC340" s="7">
        <v>4.725E-3</v>
      </c>
      <c r="AD340" s="7">
        <v>1.8333333333333333E-3</v>
      </c>
      <c r="AE340" s="7">
        <f>AC340 - AD340</f>
        <v>2.8916666666666665E-3</v>
      </c>
      <c r="AF340" s="7">
        <v>4.725E-3</v>
      </c>
      <c r="AG340" s="7">
        <v>1.8333333333333333E-3</v>
      </c>
      <c r="AH340" s="7">
        <f>AF340 - AG340</f>
        <v>2.8916666666666665E-3</v>
      </c>
      <c r="AI340" s="7">
        <v>4.725E-3</v>
      </c>
      <c r="AJ340" s="7">
        <v>1.8333333333333333E-3</v>
      </c>
      <c r="AK340" s="7">
        <f>AI340 - AJ340</f>
        <v>2.8916666666666665E-3</v>
      </c>
      <c r="AL340" s="7">
        <v>4.725E-3</v>
      </c>
      <c r="AM340" s="7">
        <v>1.8333333333333333E-3</v>
      </c>
      <c r="AN340" s="7">
        <f>AL340 - AM340</f>
        <v>2.8916666666666665E-3</v>
      </c>
      <c r="AO340" s="7">
        <v>4.725E-3</v>
      </c>
      <c r="AP340" s="7">
        <v>1.8333333333333333E-3</v>
      </c>
      <c r="AQ340" s="7">
        <f>AO340 - AP340</f>
        <v>2.8916666666666665E-3</v>
      </c>
      <c r="AR340" s="7">
        <v>4.725E-3</v>
      </c>
      <c r="AS340" s="7">
        <v>1.8333333333333333E-3</v>
      </c>
      <c r="AT340" s="7">
        <f>AR340 - AS340</f>
        <v>2.8916666666666665E-3</v>
      </c>
      <c r="AU340" s="7">
        <v>4.725E-3</v>
      </c>
      <c r="AV340" s="7">
        <v>1.8333333333333333E-3</v>
      </c>
      <c r="AW340" s="7">
        <f>AU340 - AV340</f>
        <v>2.8916666666666665E-3</v>
      </c>
      <c r="AX340" s="7">
        <v>4.725E-3</v>
      </c>
      <c r="AY340" s="7">
        <v>1.8333333333333333E-3</v>
      </c>
      <c r="AZ340" s="7">
        <f>AX340 - AY340</f>
        <v>2.8916666666666665E-3</v>
      </c>
      <c r="BA340" s="7">
        <v>4.725E-3</v>
      </c>
      <c r="BB340" s="7">
        <v>1.8333333333333333E-3</v>
      </c>
      <c r="BC340" s="7">
        <f>BA340 - BB340</f>
        <v>2.8916666666666665E-3</v>
      </c>
      <c r="BD340" s="7">
        <v>4.725E-3</v>
      </c>
      <c r="BE340" s="7">
        <v>1.8333333333333333E-3</v>
      </c>
      <c r="BF340" s="7">
        <f>BD340 - BE340</f>
        <v>2.8916666666666665E-3</v>
      </c>
      <c r="BG340" s="7">
        <v>4.725E-3</v>
      </c>
      <c r="BH340" s="7">
        <v>1.8333333333333333E-3</v>
      </c>
      <c r="BI340" s="7">
        <f>BG340 - BH340</f>
        <v>2.8916666666666665E-3</v>
      </c>
      <c r="BJ340" s="7">
        <v>4.725E-3</v>
      </c>
      <c r="BK340" s="7">
        <v>1.8333333333333333E-3</v>
      </c>
      <c r="BL340" s="7">
        <f>BJ340 - BK340</f>
        <v>2.8916666666666665E-3</v>
      </c>
      <c r="BM340" s="7">
        <v>4.725E-3</v>
      </c>
      <c r="BN340" s="7">
        <v>1.8333333333333333E-3</v>
      </c>
      <c r="BO340" s="7">
        <f>BM340 - BN340</f>
        <v>2.8916666666666665E-3</v>
      </c>
      <c r="BP340" s="7">
        <v>4.725E-3</v>
      </c>
      <c r="BQ340" s="7">
        <v>1.8333333333333333E-3</v>
      </c>
      <c r="BR340" s="7">
        <f>BP340 - BQ340</f>
        <v>2.8916666666666665E-3</v>
      </c>
      <c r="BS340" s="7">
        <v>4.725E-3</v>
      </c>
      <c r="BT340" s="7">
        <v>1.8333333333333333E-3</v>
      </c>
      <c r="BU340" s="7">
        <f>BS340 - BT340</f>
        <v>2.8916666666666665E-3</v>
      </c>
      <c r="BV340" s="7">
        <v>4.725E-3</v>
      </c>
      <c r="BW340" s="7">
        <v>1.8333333333333333E-3</v>
      </c>
      <c r="BX340" s="7">
        <f>BV340 - BW340</f>
        <v>2.8916666666666665E-3</v>
      </c>
      <c r="BY340" s="7">
        <v>4.725E-3</v>
      </c>
      <c r="BZ340" s="7">
        <v>1.8333333333333333E-3</v>
      </c>
      <c r="CA340" s="7">
        <f>BY340 - BZ340</f>
        <v>2.8916666666666665E-3</v>
      </c>
    </row>
    <row r="341" spans="1:79" hidden="1" x14ac:dyDescent="0.25"/>
    <row r="342" spans="1:79" hidden="1" x14ac:dyDescent="0.25">
      <c r="A342" s="8" t="s">
        <v>181</v>
      </c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</row>
    <row r="343" spans="1:79" hidden="1" x14ac:dyDescent="0.25">
      <c r="A343" s="49" t="s">
        <v>148</v>
      </c>
      <c r="B343" s="7">
        <v>4.0166666666666666E-3</v>
      </c>
      <c r="C343" s="7">
        <v>1.8333333333333333E-3</v>
      </c>
      <c r="D343" s="7">
        <f>B343 - C343</f>
        <v>2.1833333333333331E-3</v>
      </c>
      <c r="E343" s="7">
        <v>4.0166666666666666E-3</v>
      </c>
      <c r="F343" s="7">
        <v>1.8333333333333333E-3</v>
      </c>
      <c r="G343" s="7">
        <f>E343 - F343</f>
        <v>2.1833333333333331E-3</v>
      </c>
      <c r="H343" s="7">
        <v>4.0166666666666666E-3</v>
      </c>
      <c r="I343" s="7">
        <v>1.8333333333333333E-3</v>
      </c>
      <c r="J343" s="7">
        <f>H343 - I343</f>
        <v>2.1833333333333331E-3</v>
      </c>
      <c r="K343" s="7">
        <v>4.0166666666666666E-3</v>
      </c>
      <c r="L343" s="7">
        <v>1.8333333333333333E-3</v>
      </c>
      <c r="M343" s="7">
        <f>K343 - L343</f>
        <v>2.1833333333333331E-3</v>
      </c>
      <c r="N343" s="7">
        <v>4.0166666666666666E-3</v>
      </c>
      <c r="O343" s="7">
        <v>1.8333333333333333E-3</v>
      </c>
      <c r="P343" s="7">
        <f>N343 - O343</f>
        <v>2.1833333333333331E-3</v>
      </c>
      <c r="Q343" s="7">
        <v>4.0166666666666666E-3</v>
      </c>
      <c r="R343" s="7">
        <v>1.8333333333333333E-3</v>
      </c>
      <c r="S343" s="7">
        <f>Q343 - R343</f>
        <v>2.1833333333333331E-3</v>
      </c>
      <c r="T343" s="7">
        <v>4.0166666666666666E-3</v>
      </c>
      <c r="U343" s="7">
        <v>1.8333333333333333E-3</v>
      </c>
      <c r="V343" s="7">
        <f>T343 - U343</f>
        <v>2.1833333333333331E-3</v>
      </c>
      <c r="W343" s="7">
        <v>4.0166666666666666E-3</v>
      </c>
      <c r="X343" s="7">
        <v>1.8333333333333333E-3</v>
      </c>
      <c r="Y343" s="7">
        <f>W343 - X343</f>
        <v>2.1833333333333331E-3</v>
      </c>
      <c r="Z343" s="7">
        <v>4.0166666666666666E-3</v>
      </c>
      <c r="AA343" s="7">
        <v>1.8333333333333333E-3</v>
      </c>
      <c r="AB343" s="7">
        <f>Z343 - AA343</f>
        <v>2.1833333333333331E-3</v>
      </c>
      <c r="AC343" s="7">
        <v>4.0166666666666666E-3</v>
      </c>
      <c r="AD343" s="7">
        <v>1.8333333333333333E-3</v>
      </c>
      <c r="AE343" s="7">
        <f>AC343 - AD343</f>
        <v>2.1833333333333331E-3</v>
      </c>
      <c r="AF343" s="7">
        <v>4.0166666666666666E-3</v>
      </c>
      <c r="AG343" s="7">
        <v>1.8333333333333333E-3</v>
      </c>
      <c r="AH343" s="7">
        <f>AF343 - AG343</f>
        <v>2.1833333333333331E-3</v>
      </c>
      <c r="AI343" s="7">
        <v>4.0166666666666666E-3</v>
      </c>
      <c r="AJ343" s="7">
        <v>1.8333333333333333E-3</v>
      </c>
      <c r="AK343" s="7">
        <f>AI343 - AJ343</f>
        <v>2.1833333333333331E-3</v>
      </c>
      <c r="AL343" s="7">
        <v>4.0166666666666666E-3</v>
      </c>
      <c r="AM343" s="7">
        <v>1.8333333333333333E-3</v>
      </c>
      <c r="AN343" s="7">
        <f>AL343 - AM343</f>
        <v>2.1833333333333331E-3</v>
      </c>
      <c r="AO343" s="7">
        <v>4.0166666666666666E-3</v>
      </c>
      <c r="AP343" s="7">
        <v>1.8333333333333333E-3</v>
      </c>
      <c r="AQ343" s="7">
        <f>AO343 - AP343</f>
        <v>2.1833333333333331E-3</v>
      </c>
      <c r="AR343" s="7">
        <v>4.0166666666666666E-3</v>
      </c>
      <c r="AS343" s="7">
        <v>1.8333333333333333E-3</v>
      </c>
      <c r="AT343" s="7">
        <f>AR343 - AS343</f>
        <v>2.1833333333333331E-3</v>
      </c>
      <c r="AU343" s="7">
        <v>4.0166666666666666E-3</v>
      </c>
      <c r="AV343" s="7">
        <v>1.8333333333333333E-3</v>
      </c>
      <c r="AW343" s="7">
        <f>AU343 - AV343</f>
        <v>2.1833333333333331E-3</v>
      </c>
      <c r="AX343" s="7">
        <v>4.0166666666666666E-3</v>
      </c>
      <c r="AY343" s="7">
        <v>1.8333333333333333E-3</v>
      </c>
      <c r="AZ343" s="7">
        <f>AX343 - AY343</f>
        <v>2.1833333333333331E-3</v>
      </c>
      <c r="BA343" s="7">
        <v>4.0166666666666666E-3</v>
      </c>
      <c r="BB343" s="7">
        <v>1.8333333333333333E-3</v>
      </c>
      <c r="BC343" s="7">
        <f>BA343 - BB343</f>
        <v>2.1833333333333331E-3</v>
      </c>
      <c r="BD343" s="7">
        <v>4.0166666666666666E-3</v>
      </c>
      <c r="BE343" s="7">
        <v>1.8333333333333333E-3</v>
      </c>
      <c r="BF343" s="7">
        <f>BD343 - BE343</f>
        <v>2.1833333333333331E-3</v>
      </c>
      <c r="BG343" s="7">
        <v>4.0166666666666666E-3</v>
      </c>
      <c r="BH343" s="7">
        <v>1.8333333333333333E-3</v>
      </c>
      <c r="BI343" s="7">
        <f>BG343 - BH343</f>
        <v>2.1833333333333331E-3</v>
      </c>
      <c r="BJ343" s="7">
        <v>4.0166666666666666E-3</v>
      </c>
      <c r="BK343" s="7">
        <v>1.8333333333333333E-3</v>
      </c>
      <c r="BL343" s="7">
        <f>BJ343 - BK343</f>
        <v>2.1833333333333331E-3</v>
      </c>
      <c r="BM343" s="7">
        <v>4.0166666666666666E-3</v>
      </c>
      <c r="BN343" s="7">
        <v>1.8333333333333333E-3</v>
      </c>
      <c r="BO343" s="7">
        <f>BM343 - BN343</f>
        <v>2.1833333333333331E-3</v>
      </c>
      <c r="BP343" s="7">
        <v>4.0166666666666666E-3</v>
      </c>
      <c r="BQ343" s="7">
        <v>1.8333333333333333E-3</v>
      </c>
      <c r="BR343" s="7">
        <f>BP343 - BQ343</f>
        <v>2.1833333333333331E-3</v>
      </c>
      <c r="BS343" s="7">
        <v>4.0166666666666666E-3</v>
      </c>
      <c r="BT343" s="7">
        <v>1.8333333333333333E-3</v>
      </c>
      <c r="BU343" s="7">
        <f>BS343 - BT343</f>
        <v>2.1833333333333331E-3</v>
      </c>
      <c r="BV343" s="7">
        <v>4.0166666666666666E-3</v>
      </c>
      <c r="BW343" s="7">
        <v>1.8333333333333333E-3</v>
      </c>
      <c r="BX343" s="7">
        <f>BV343 - BW343</f>
        <v>2.1833333333333331E-3</v>
      </c>
      <c r="BY343" s="7">
        <v>4.0166666666666666E-3</v>
      </c>
      <c r="BZ343" s="7">
        <v>1.8333333333333333E-3</v>
      </c>
      <c r="CA343" s="7">
        <f>BY343 - BZ343</f>
        <v>2.1833333333333331E-3</v>
      </c>
    </row>
    <row r="344" spans="1:79" hidden="1" x14ac:dyDescent="0.25"/>
    <row r="345" spans="1:79" hidden="1" x14ac:dyDescent="0.25">
      <c r="A345" s="8" t="s">
        <v>182</v>
      </c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</row>
    <row r="346" spans="1:79" hidden="1" x14ac:dyDescent="0.25">
      <c r="A346" s="49" t="s">
        <v>148</v>
      </c>
      <c r="B346" s="7">
        <v>3.4333333333333334E-3</v>
      </c>
      <c r="C346" s="7">
        <v>1.75E-3</v>
      </c>
      <c r="D346" s="7">
        <f>B346 - C346</f>
        <v>1.6833333333333333E-3</v>
      </c>
      <c r="E346" s="7">
        <v>3.4333333333333334E-3</v>
      </c>
      <c r="F346" s="7">
        <v>1.75E-3</v>
      </c>
      <c r="G346" s="7">
        <f>E346 - F346</f>
        <v>1.6833333333333333E-3</v>
      </c>
      <c r="H346" s="7">
        <v>3.4333333333333334E-3</v>
      </c>
      <c r="I346" s="7">
        <v>1.75E-3</v>
      </c>
      <c r="J346" s="7">
        <f>H346 - I346</f>
        <v>1.6833333333333333E-3</v>
      </c>
      <c r="K346" s="7">
        <v>3.4333333333333334E-3</v>
      </c>
      <c r="L346" s="7">
        <v>1.75E-3</v>
      </c>
      <c r="M346" s="7">
        <f>K346 - L346</f>
        <v>1.6833333333333333E-3</v>
      </c>
      <c r="N346" s="7">
        <v>3.4333333333333334E-3</v>
      </c>
      <c r="O346" s="7">
        <v>1.75E-3</v>
      </c>
      <c r="P346" s="7">
        <f>N346 - O346</f>
        <v>1.6833333333333333E-3</v>
      </c>
      <c r="Q346" s="7">
        <v>3.4333333333333334E-3</v>
      </c>
      <c r="R346" s="7">
        <v>1.75E-3</v>
      </c>
      <c r="S346" s="7">
        <f>Q346 - R346</f>
        <v>1.6833333333333333E-3</v>
      </c>
      <c r="T346" s="7">
        <v>3.4333333333333334E-3</v>
      </c>
      <c r="U346" s="7">
        <v>1.75E-3</v>
      </c>
      <c r="V346" s="7">
        <f>T346 - U346</f>
        <v>1.6833333333333333E-3</v>
      </c>
      <c r="W346" s="7">
        <v>3.4333333333333334E-3</v>
      </c>
      <c r="X346" s="7">
        <v>1.75E-3</v>
      </c>
      <c r="Y346" s="7">
        <f>W346 - X346</f>
        <v>1.6833333333333333E-3</v>
      </c>
      <c r="Z346" s="7">
        <v>3.4333333333333334E-3</v>
      </c>
      <c r="AA346" s="7">
        <v>1.75E-3</v>
      </c>
      <c r="AB346" s="7">
        <f>Z346 - AA346</f>
        <v>1.6833333333333333E-3</v>
      </c>
      <c r="AC346" s="7">
        <v>3.4333333333333334E-3</v>
      </c>
      <c r="AD346" s="7">
        <v>1.75E-3</v>
      </c>
      <c r="AE346" s="7">
        <f>AC346 - AD346</f>
        <v>1.6833333333333333E-3</v>
      </c>
      <c r="AF346" s="7">
        <v>3.4333333333333334E-3</v>
      </c>
      <c r="AG346" s="7">
        <v>1.75E-3</v>
      </c>
      <c r="AH346" s="7">
        <f>AF346 - AG346</f>
        <v>1.6833333333333333E-3</v>
      </c>
      <c r="AI346" s="7">
        <v>3.4333333333333334E-3</v>
      </c>
      <c r="AJ346" s="7">
        <v>1.75E-3</v>
      </c>
      <c r="AK346" s="7">
        <f>AI346 - AJ346</f>
        <v>1.6833333333333333E-3</v>
      </c>
      <c r="AL346" s="7">
        <v>3.4333333333333334E-3</v>
      </c>
      <c r="AM346" s="7">
        <v>1.75E-3</v>
      </c>
      <c r="AN346" s="7">
        <f>AL346 - AM346</f>
        <v>1.6833333333333333E-3</v>
      </c>
      <c r="AO346" s="7">
        <v>3.4333333333333334E-3</v>
      </c>
      <c r="AP346" s="7">
        <v>1.75E-3</v>
      </c>
      <c r="AQ346" s="7">
        <f>AO346 - AP346</f>
        <v>1.6833333333333333E-3</v>
      </c>
      <c r="AR346" s="7">
        <v>3.4333333333333334E-3</v>
      </c>
      <c r="AS346" s="7">
        <v>1.75E-3</v>
      </c>
      <c r="AT346" s="7">
        <f>AR346 - AS346</f>
        <v>1.6833333333333333E-3</v>
      </c>
      <c r="AU346" s="7">
        <v>3.4333333333333334E-3</v>
      </c>
      <c r="AV346" s="7">
        <v>1.75E-3</v>
      </c>
      <c r="AW346" s="7">
        <f>AU346 - AV346</f>
        <v>1.6833333333333333E-3</v>
      </c>
      <c r="AX346" s="7">
        <v>3.4333333333333334E-3</v>
      </c>
      <c r="AY346" s="7">
        <v>1.75E-3</v>
      </c>
      <c r="AZ346" s="7">
        <f>AX346 - AY346</f>
        <v>1.6833333333333333E-3</v>
      </c>
      <c r="BA346" s="7">
        <v>3.4333333333333334E-3</v>
      </c>
      <c r="BB346" s="7">
        <v>1.75E-3</v>
      </c>
      <c r="BC346" s="7">
        <f>BA346 - BB346</f>
        <v>1.6833333333333333E-3</v>
      </c>
      <c r="BD346" s="7">
        <v>3.4333333333333334E-3</v>
      </c>
      <c r="BE346" s="7">
        <v>1.75E-3</v>
      </c>
      <c r="BF346" s="7">
        <f>BD346 - BE346</f>
        <v>1.6833333333333333E-3</v>
      </c>
      <c r="BG346" s="7">
        <v>3.4333333333333334E-3</v>
      </c>
      <c r="BH346" s="7">
        <v>1.75E-3</v>
      </c>
      <c r="BI346" s="7">
        <f>BG346 - BH346</f>
        <v>1.6833333333333333E-3</v>
      </c>
      <c r="BJ346" s="7">
        <v>3.4333333333333334E-3</v>
      </c>
      <c r="BK346" s="7">
        <v>1.75E-3</v>
      </c>
      <c r="BL346" s="7">
        <f>BJ346 - BK346</f>
        <v>1.6833333333333333E-3</v>
      </c>
      <c r="BM346" s="7">
        <v>3.4333333333333334E-3</v>
      </c>
      <c r="BN346" s="7">
        <v>1.75E-3</v>
      </c>
      <c r="BO346" s="7">
        <f>BM346 - BN346</f>
        <v>1.6833333333333333E-3</v>
      </c>
      <c r="BP346" s="7">
        <v>3.4333333333333334E-3</v>
      </c>
      <c r="BQ346" s="7">
        <v>1.75E-3</v>
      </c>
      <c r="BR346" s="7">
        <f>BP346 - BQ346</f>
        <v>1.6833333333333333E-3</v>
      </c>
      <c r="BS346" s="7">
        <v>3.4333333333333334E-3</v>
      </c>
      <c r="BT346" s="7">
        <v>1.75E-3</v>
      </c>
      <c r="BU346" s="7">
        <f>BS346 - BT346</f>
        <v>1.6833333333333333E-3</v>
      </c>
      <c r="BV346" s="7">
        <v>3.4333333333333334E-3</v>
      </c>
      <c r="BW346" s="7">
        <v>1.75E-3</v>
      </c>
      <c r="BX346" s="7">
        <f>BV346 - BW346</f>
        <v>1.6833333333333333E-3</v>
      </c>
      <c r="BY346" s="7">
        <v>3.4333333333333334E-3</v>
      </c>
      <c r="BZ346" s="7">
        <v>1.75E-3</v>
      </c>
      <c r="CA346" s="7">
        <f>BY346 - BZ346</f>
        <v>1.6833333333333333E-3</v>
      </c>
    </row>
    <row r="347" spans="1:79" hidden="1" x14ac:dyDescent="0.25"/>
    <row r="348" spans="1:79" hidden="1" x14ac:dyDescent="0.25">
      <c r="A348" s="8" t="s">
        <v>183</v>
      </c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</row>
    <row r="349" spans="1:79" hidden="1" x14ac:dyDescent="0.25">
      <c r="A349" s="49" t="s">
        <v>148</v>
      </c>
      <c r="B349" s="7">
        <v>2.9508333333333331E-2</v>
      </c>
      <c r="C349" s="7">
        <v>1.3543333333333333E-2</v>
      </c>
      <c r="D349" s="7">
        <f t="shared" ref="D349:D354" si="598">B349 - C349</f>
        <v>1.5965E-2</v>
      </c>
      <c r="E349" s="7">
        <v>2.9508333333333331E-2</v>
      </c>
      <c r="F349" s="7">
        <v>1.3543333333333333E-2</v>
      </c>
      <c r="G349" s="7">
        <f t="shared" ref="G349:G354" si="599">E349 - F349</f>
        <v>1.5965E-2</v>
      </c>
      <c r="H349" s="7">
        <v>2.9508333333333331E-2</v>
      </c>
      <c r="I349" s="7">
        <v>1.3543333333333333E-2</v>
      </c>
      <c r="J349" s="7">
        <f t="shared" ref="J349:J354" si="600">H349 - I349</f>
        <v>1.5965E-2</v>
      </c>
      <c r="K349" s="7">
        <v>2.9508333333333331E-2</v>
      </c>
      <c r="L349" s="7">
        <v>1.3543333333333333E-2</v>
      </c>
      <c r="M349" s="7">
        <f t="shared" ref="M349:M354" si="601">K349 - L349</f>
        <v>1.5965E-2</v>
      </c>
      <c r="N349" s="7">
        <v>2.9508333333333331E-2</v>
      </c>
      <c r="O349" s="7">
        <v>1.3543333333333333E-2</v>
      </c>
      <c r="P349" s="7">
        <f t="shared" ref="P349:P354" si="602">N349 - O349</f>
        <v>1.5965E-2</v>
      </c>
      <c r="Q349" s="7">
        <v>2.9508333333333331E-2</v>
      </c>
      <c r="R349" s="7">
        <v>1.3543333333333333E-2</v>
      </c>
      <c r="S349" s="7">
        <f t="shared" ref="S349:S354" si="603">Q349 - R349</f>
        <v>1.5965E-2</v>
      </c>
      <c r="T349" s="7">
        <v>2.9508333333333331E-2</v>
      </c>
      <c r="U349" s="7">
        <v>1.3543333333333333E-2</v>
      </c>
      <c r="V349" s="7">
        <f t="shared" ref="V349:V354" si="604">T349 - U349</f>
        <v>1.5965E-2</v>
      </c>
      <c r="W349" s="7">
        <v>2.9508333333333331E-2</v>
      </c>
      <c r="X349" s="7">
        <v>1.3543333333333333E-2</v>
      </c>
      <c r="Y349" s="7">
        <f t="shared" ref="Y349:Y354" si="605">W349 - X349</f>
        <v>1.5965E-2</v>
      </c>
      <c r="Z349" s="7">
        <v>2.9508333333333331E-2</v>
      </c>
      <c r="AA349" s="7">
        <v>1.3543333333333333E-2</v>
      </c>
      <c r="AB349" s="7">
        <f t="shared" ref="AB349:AB354" si="606">Z349 - AA349</f>
        <v>1.5965E-2</v>
      </c>
      <c r="AC349" s="7">
        <v>2.9508333333333331E-2</v>
      </c>
      <c r="AD349" s="7">
        <v>1.3543333333333333E-2</v>
      </c>
      <c r="AE349" s="7">
        <f t="shared" ref="AE349:AE354" si="607">AC349 - AD349</f>
        <v>1.5965E-2</v>
      </c>
      <c r="AF349" s="7">
        <v>2.9508333333333331E-2</v>
      </c>
      <c r="AG349" s="7">
        <v>1.3543333333333333E-2</v>
      </c>
      <c r="AH349" s="7">
        <f t="shared" ref="AH349:AH354" si="608">AF349 - AG349</f>
        <v>1.5965E-2</v>
      </c>
      <c r="AI349" s="7">
        <v>2.9508333333333331E-2</v>
      </c>
      <c r="AJ349" s="7">
        <v>1.3543333333333333E-2</v>
      </c>
      <c r="AK349" s="7">
        <f t="shared" ref="AK349:AK354" si="609">AI349 - AJ349</f>
        <v>1.5965E-2</v>
      </c>
      <c r="AL349" s="7">
        <v>2.9508333333333331E-2</v>
      </c>
      <c r="AM349" s="7">
        <v>1.3543333333333333E-2</v>
      </c>
      <c r="AN349" s="7">
        <f t="shared" ref="AN349:AN354" si="610">AL349 - AM349</f>
        <v>1.5965E-2</v>
      </c>
      <c r="AO349" s="7">
        <v>2.9508333333333331E-2</v>
      </c>
      <c r="AP349" s="7">
        <v>1.3543333333333333E-2</v>
      </c>
      <c r="AQ349" s="7">
        <f t="shared" ref="AQ349:AQ354" si="611">AO349 - AP349</f>
        <v>1.5965E-2</v>
      </c>
      <c r="AR349" s="7">
        <v>2.9508333333333331E-2</v>
      </c>
      <c r="AS349" s="7">
        <v>1.3543333333333333E-2</v>
      </c>
      <c r="AT349" s="7">
        <f t="shared" ref="AT349:AT354" si="612">AR349 - AS349</f>
        <v>1.5965E-2</v>
      </c>
      <c r="AU349" s="7">
        <v>2.9508333333333331E-2</v>
      </c>
      <c r="AV349" s="7">
        <v>1.3543333333333333E-2</v>
      </c>
      <c r="AW349" s="7">
        <f t="shared" ref="AW349:AW354" si="613">AU349 - AV349</f>
        <v>1.5965E-2</v>
      </c>
      <c r="AX349" s="7">
        <v>2.9508333333333331E-2</v>
      </c>
      <c r="AY349" s="7">
        <v>1.3543333333333333E-2</v>
      </c>
      <c r="AZ349" s="7">
        <f t="shared" ref="AZ349:AZ354" si="614">AX349 - AY349</f>
        <v>1.5965E-2</v>
      </c>
      <c r="BA349" s="7">
        <v>2.9508333333333331E-2</v>
      </c>
      <c r="BB349" s="7">
        <v>1.3543333333333333E-2</v>
      </c>
      <c r="BC349" s="7">
        <f t="shared" ref="BC349:BC354" si="615">BA349 - BB349</f>
        <v>1.5965E-2</v>
      </c>
      <c r="BD349" s="7">
        <v>2.9508333333333331E-2</v>
      </c>
      <c r="BE349" s="7">
        <v>1.3543333333333333E-2</v>
      </c>
      <c r="BF349" s="7">
        <f t="shared" ref="BF349:BF354" si="616">BD349 - BE349</f>
        <v>1.5965E-2</v>
      </c>
      <c r="BG349" s="7">
        <v>2.9508333333333331E-2</v>
      </c>
      <c r="BH349" s="7">
        <v>1.3543333333333333E-2</v>
      </c>
      <c r="BI349" s="7">
        <f t="shared" ref="BI349:BI354" si="617">BG349 - BH349</f>
        <v>1.5965E-2</v>
      </c>
      <c r="BJ349" s="7">
        <v>2.9508333333333331E-2</v>
      </c>
      <c r="BK349" s="7">
        <v>1.3543333333333333E-2</v>
      </c>
      <c r="BL349" s="7">
        <f t="shared" ref="BL349:BL354" si="618">BJ349 - BK349</f>
        <v>1.5965E-2</v>
      </c>
      <c r="BM349" s="7">
        <v>2.9508333333333331E-2</v>
      </c>
      <c r="BN349" s="7">
        <v>1.3543333333333333E-2</v>
      </c>
      <c r="BO349" s="7">
        <f t="shared" ref="BO349:BO354" si="619">BM349 - BN349</f>
        <v>1.5965E-2</v>
      </c>
      <c r="BP349" s="7">
        <v>2.9508333333333331E-2</v>
      </c>
      <c r="BQ349" s="7">
        <v>1.3543333333333333E-2</v>
      </c>
      <c r="BR349" s="7">
        <f t="shared" ref="BR349:BR354" si="620">BP349 - BQ349</f>
        <v>1.5965E-2</v>
      </c>
      <c r="BS349" s="7">
        <v>2.9508333333333331E-2</v>
      </c>
      <c r="BT349" s="7">
        <v>1.3543333333333333E-2</v>
      </c>
      <c r="BU349" s="7">
        <f t="shared" ref="BU349:BU354" si="621">BS349 - BT349</f>
        <v>1.5965E-2</v>
      </c>
      <c r="BV349" s="7">
        <v>2.9508333333333331E-2</v>
      </c>
      <c r="BW349" s="7">
        <v>1.3543333333333333E-2</v>
      </c>
      <c r="BX349" s="7">
        <f t="shared" ref="BX349:BX354" si="622">BV349 - BW349</f>
        <v>1.5965E-2</v>
      </c>
      <c r="BY349" s="7">
        <v>2.9508333333333331E-2</v>
      </c>
      <c r="BZ349" s="7">
        <v>1.3543333333333333E-2</v>
      </c>
      <c r="CA349" s="7">
        <f t="shared" ref="CA349:CA354" si="623">BY349 - BZ349</f>
        <v>1.5965E-2</v>
      </c>
    </row>
    <row r="350" spans="1:79" hidden="1" x14ac:dyDescent="0.25">
      <c r="A350" s="49" t="s">
        <v>29</v>
      </c>
      <c r="B350" s="7">
        <v>3351323.9273908334</v>
      </c>
      <c r="C350" s="7">
        <v>1387930.2598516669</v>
      </c>
      <c r="D350" s="7">
        <f t="shared" si="598"/>
        <v>1963393.6675391665</v>
      </c>
      <c r="E350" s="7">
        <v>3351323.9273908334</v>
      </c>
      <c r="F350" s="7">
        <v>1387930.2598516669</v>
      </c>
      <c r="G350" s="7">
        <f t="shared" si="599"/>
        <v>1963393.6675391665</v>
      </c>
      <c r="H350" s="7">
        <v>3351323.9273908334</v>
      </c>
      <c r="I350" s="7">
        <v>1387930.2598516669</v>
      </c>
      <c r="J350" s="7">
        <f t="shared" si="600"/>
        <v>1963393.6675391665</v>
      </c>
      <c r="K350" s="7">
        <v>3351323.9273908334</v>
      </c>
      <c r="L350" s="7">
        <v>1387930.2598516669</v>
      </c>
      <c r="M350" s="7">
        <f t="shared" si="601"/>
        <v>1963393.6675391665</v>
      </c>
      <c r="N350" s="7">
        <v>3351323.9273908334</v>
      </c>
      <c r="O350" s="7">
        <v>1387930.2598516669</v>
      </c>
      <c r="P350" s="7">
        <f t="shared" si="602"/>
        <v>1963393.6675391665</v>
      </c>
      <c r="Q350" s="7">
        <v>3351323.9273908334</v>
      </c>
      <c r="R350" s="7">
        <v>1387930.2598516669</v>
      </c>
      <c r="S350" s="7">
        <f t="shared" si="603"/>
        <v>1963393.6675391665</v>
      </c>
      <c r="T350" s="7">
        <v>3351323.9273908334</v>
      </c>
      <c r="U350" s="7">
        <v>1387930.2598516669</v>
      </c>
      <c r="V350" s="7">
        <f t="shared" si="604"/>
        <v>1963393.6675391665</v>
      </c>
      <c r="W350" s="7">
        <v>3351323.9273908334</v>
      </c>
      <c r="X350" s="7">
        <v>1387930.2598516669</v>
      </c>
      <c r="Y350" s="7">
        <f t="shared" si="605"/>
        <v>1963393.6675391665</v>
      </c>
      <c r="Z350" s="7">
        <v>3351323.9273908334</v>
      </c>
      <c r="AA350" s="7">
        <v>1387930.2598516669</v>
      </c>
      <c r="AB350" s="7">
        <f t="shared" si="606"/>
        <v>1963393.6675391665</v>
      </c>
      <c r="AC350" s="7">
        <v>3351323.9273908334</v>
      </c>
      <c r="AD350" s="7">
        <v>1387930.2598516669</v>
      </c>
      <c r="AE350" s="7">
        <f t="shared" si="607"/>
        <v>1963393.6675391665</v>
      </c>
      <c r="AF350" s="7">
        <v>3351323.9273908334</v>
      </c>
      <c r="AG350" s="7">
        <v>1387930.2598516669</v>
      </c>
      <c r="AH350" s="7">
        <f t="shared" si="608"/>
        <v>1963393.6675391665</v>
      </c>
      <c r="AI350" s="7">
        <v>3351323.9273908334</v>
      </c>
      <c r="AJ350" s="7">
        <v>1387930.2598516669</v>
      </c>
      <c r="AK350" s="7">
        <f t="shared" si="609"/>
        <v>1963393.6675391665</v>
      </c>
      <c r="AL350" s="7">
        <v>40215887.128689997</v>
      </c>
      <c r="AM350" s="7">
        <v>16655163.118219998</v>
      </c>
      <c r="AN350" s="7">
        <f t="shared" si="610"/>
        <v>23560724.010469999</v>
      </c>
      <c r="AO350" s="7">
        <v>3351323.9273908334</v>
      </c>
      <c r="AP350" s="7">
        <v>1387930.2598516669</v>
      </c>
      <c r="AQ350" s="7">
        <f t="shared" si="611"/>
        <v>1963393.6675391665</v>
      </c>
      <c r="AR350" s="7">
        <v>3351323.9273908334</v>
      </c>
      <c r="AS350" s="7">
        <v>1387930.2598516669</v>
      </c>
      <c r="AT350" s="7">
        <f t="shared" si="612"/>
        <v>1963393.6675391665</v>
      </c>
      <c r="AU350" s="7">
        <v>3351323.9273908334</v>
      </c>
      <c r="AV350" s="7">
        <v>1387930.2598516669</v>
      </c>
      <c r="AW350" s="7">
        <f t="shared" si="613"/>
        <v>1963393.6675391665</v>
      </c>
      <c r="AX350" s="7">
        <v>3351323.9273908334</v>
      </c>
      <c r="AY350" s="7">
        <v>1387930.2598516669</v>
      </c>
      <c r="AZ350" s="7">
        <f t="shared" si="614"/>
        <v>1963393.6675391665</v>
      </c>
      <c r="BA350" s="7">
        <v>3351323.9273908334</v>
      </c>
      <c r="BB350" s="7">
        <v>1387930.2598516669</v>
      </c>
      <c r="BC350" s="7">
        <f t="shared" si="615"/>
        <v>1963393.6675391665</v>
      </c>
      <c r="BD350" s="7">
        <v>3351323.9273908334</v>
      </c>
      <c r="BE350" s="7">
        <v>1387930.2598516669</v>
      </c>
      <c r="BF350" s="7">
        <f t="shared" si="616"/>
        <v>1963393.6675391665</v>
      </c>
      <c r="BG350" s="7">
        <v>3351323.9273908334</v>
      </c>
      <c r="BH350" s="7">
        <v>1387930.2598516669</v>
      </c>
      <c r="BI350" s="7">
        <f t="shared" si="617"/>
        <v>1963393.6675391665</v>
      </c>
      <c r="BJ350" s="7">
        <v>3351323.9273908334</v>
      </c>
      <c r="BK350" s="7">
        <v>1387930.2598516669</v>
      </c>
      <c r="BL350" s="7">
        <f t="shared" si="618"/>
        <v>1963393.6675391665</v>
      </c>
      <c r="BM350" s="7">
        <v>3351323.9273908334</v>
      </c>
      <c r="BN350" s="7">
        <v>1387930.2598516669</v>
      </c>
      <c r="BO350" s="7">
        <f t="shared" si="619"/>
        <v>1963393.6675391665</v>
      </c>
      <c r="BP350" s="7">
        <v>3351323.9273908334</v>
      </c>
      <c r="BQ350" s="7">
        <v>1387930.2598516669</v>
      </c>
      <c r="BR350" s="7">
        <f t="shared" si="620"/>
        <v>1963393.6675391665</v>
      </c>
      <c r="BS350" s="7">
        <v>3351323.9273908334</v>
      </c>
      <c r="BT350" s="7">
        <v>1387930.2598516669</v>
      </c>
      <c r="BU350" s="7">
        <f t="shared" si="621"/>
        <v>1963393.6675391665</v>
      </c>
      <c r="BV350" s="7">
        <v>3351323.9273908334</v>
      </c>
      <c r="BW350" s="7">
        <v>1387930.2598516669</v>
      </c>
      <c r="BX350" s="7">
        <f t="shared" si="622"/>
        <v>1963393.6675391665</v>
      </c>
      <c r="BY350" s="7">
        <v>40215887.128689997</v>
      </c>
      <c r="BZ350" s="7">
        <v>16655163.118219998</v>
      </c>
      <c r="CA350" s="7">
        <f t="shared" si="623"/>
        <v>23560724.010469999</v>
      </c>
    </row>
    <row r="351" spans="1:79" hidden="1" x14ac:dyDescent="0.25">
      <c r="A351" s="49" t="s">
        <v>32</v>
      </c>
      <c r="B351" s="7">
        <v>-139990.62280708333</v>
      </c>
      <c r="C351" s="7">
        <v>-58219.852913333336</v>
      </c>
      <c r="D351" s="7">
        <f t="shared" si="598"/>
        <v>-81770.769893749995</v>
      </c>
      <c r="E351" s="7">
        <v>-139990.62280708333</v>
      </c>
      <c r="F351" s="7">
        <v>-58219.852913333336</v>
      </c>
      <c r="G351" s="7">
        <f t="shared" si="599"/>
        <v>-81770.769893749995</v>
      </c>
      <c r="H351" s="7">
        <v>-139990.62280708333</v>
      </c>
      <c r="I351" s="7">
        <v>-58219.852913333336</v>
      </c>
      <c r="J351" s="7">
        <f t="shared" si="600"/>
        <v>-81770.769893749995</v>
      </c>
      <c r="K351" s="7">
        <v>-139990.62280708333</v>
      </c>
      <c r="L351" s="7">
        <v>-58219.852913333336</v>
      </c>
      <c r="M351" s="7">
        <f t="shared" si="601"/>
        <v>-81770.769893749995</v>
      </c>
      <c r="N351" s="7">
        <v>-139990.62280708333</v>
      </c>
      <c r="O351" s="7">
        <v>-58219.852913333336</v>
      </c>
      <c r="P351" s="7">
        <f t="shared" si="602"/>
        <v>-81770.769893749995</v>
      </c>
      <c r="Q351" s="7">
        <v>-139990.62280708333</v>
      </c>
      <c r="R351" s="7">
        <v>-58219.852913333336</v>
      </c>
      <c r="S351" s="7">
        <f t="shared" si="603"/>
        <v>-81770.769893749995</v>
      </c>
      <c r="T351" s="7">
        <v>-139990.62280708333</v>
      </c>
      <c r="U351" s="7">
        <v>-58219.852913333336</v>
      </c>
      <c r="V351" s="7">
        <f t="shared" si="604"/>
        <v>-81770.769893749995</v>
      </c>
      <c r="W351" s="7">
        <v>-139990.62280708333</v>
      </c>
      <c r="X351" s="7">
        <v>-58219.852913333336</v>
      </c>
      <c r="Y351" s="7">
        <f t="shared" si="605"/>
        <v>-81770.769893749995</v>
      </c>
      <c r="Z351" s="7">
        <v>-139990.62280708333</v>
      </c>
      <c r="AA351" s="7">
        <v>-58219.852913333336</v>
      </c>
      <c r="AB351" s="7">
        <f t="shared" si="606"/>
        <v>-81770.769893749995</v>
      </c>
      <c r="AC351" s="7">
        <v>-139990.62280708333</v>
      </c>
      <c r="AD351" s="7">
        <v>-58219.852913333336</v>
      </c>
      <c r="AE351" s="7">
        <f t="shared" si="607"/>
        <v>-81770.769893749995</v>
      </c>
      <c r="AF351" s="7">
        <v>-139990.62280708333</v>
      </c>
      <c r="AG351" s="7">
        <v>-58219.852913333336</v>
      </c>
      <c r="AH351" s="7">
        <f t="shared" si="608"/>
        <v>-81770.769893749995</v>
      </c>
      <c r="AI351" s="7">
        <v>-139990.62280708333</v>
      </c>
      <c r="AJ351" s="7">
        <v>-58219.852913333336</v>
      </c>
      <c r="AK351" s="7">
        <f t="shared" si="609"/>
        <v>-81770.769893749995</v>
      </c>
      <c r="AL351" s="7">
        <v>-1679887.4736850001</v>
      </c>
      <c r="AM351" s="7">
        <v>-698638.23496000003</v>
      </c>
      <c r="AN351" s="7">
        <f t="shared" si="610"/>
        <v>-981249.23872500006</v>
      </c>
      <c r="AO351" s="7">
        <v>-139990.62280708333</v>
      </c>
      <c r="AP351" s="7">
        <v>-58219.852913333336</v>
      </c>
      <c r="AQ351" s="7">
        <f t="shared" si="611"/>
        <v>-81770.769893749995</v>
      </c>
      <c r="AR351" s="7">
        <v>-139990.62280708333</v>
      </c>
      <c r="AS351" s="7">
        <v>-58219.852913333336</v>
      </c>
      <c r="AT351" s="7">
        <f t="shared" si="612"/>
        <v>-81770.769893749995</v>
      </c>
      <c r="AU351" s="7">
        <v>-139990.62280708333</v>
      </c>
      <c r="AV351" s="7">
        <v>-58219.852913333336</v>
      </c>
      <c r="AW351" s="7">
        <f t="shared" si="613"/>
        <v>-81770.769893749995</v>
      </c>
      <c r="AX351" s="7">
        <v>-139990.62280708333</v>
      </c>
      <c r="AY351" s="7">
        <v>-58219.852913333336</v>
      </c>
      <c r="AZ351" s="7">
        <f t="shared" si="614"/>
        <v>-81770.769893749995</v>
      </c>
      <c r="BA351" s="7">
        <v>-139990.62280708333</v>
      </c>
      <c r="BB351" s="7">
        <v>-58219.852913333336</v>
      </c>
      <c r="BC351" s="7">
        <f t="shared" si="615"/>
        <v>-81770.769893749995</v>
      </c>
      <c r="BD351" s="7">
        <v>-139990.62280708333</v>
      </c>
      <c r="BE351" s="7">
        <v>-58219.852913333336</v>
      </c>
      <c r="BF351" s="7">
        <f t="shared" si="616"/>
        <v>-81770.769893749995</v>
      </c>
      <c r="BG351" s="7">
        <v>-139990.62280708333</v>
      </c>
      <c r="BH351" s="7">
        <v>-58219.852913333336</v>
      </c>
      <c r="BI351" s="7">
        <f t="shared" si="617"/>
        <v>-81770.769893749995</v>
      </c>
      <c r="BJ351" s="7">
        <v>-139990.62280708333</v>
      </c>
      <c r="BK351" s="7">
        <v>-58219.852913333336</v>
      </c>
      <c r="BL351" s="7">
        <f t="shared" si="618"/>
        <v>-81770.769893749995</v>
      </c>
      <c r="BM351" s="7">
        <v>-139990.62280708333</v>
      </c>
      <c r="BN351" s="7">
        <v>-58219.852913333336</v>
      </c>
      <c r="BO351" s="7">
        <f t="shared" si="619"/>
        <v>-81770.769893749995</v>
      </c>
      <c r="BP351" s="7">
        <v>-139990.62280708333</v>
      </c>
      <c r="BQ351" s="7">
        <v>-58219.852913333336</v>
      </c>
      <c r="BR351" s="7">
        <f t="shared" si="620"/>
        <v>-81770.769893749995</v>
      </c>
      <c r="BS351" s="7">
        <v>-139990.62280708333</v>
      </c>
      <c r="BT351" s="7">
        <v>-58219.852913333336</v>
      </c>
      <c r="BU351" s="7">
        <f t="shared" si="621"/>
        <v>-81770.769893749995</v>
      </c>
      <c r="BV351" s="7">
        <v>-139990.62280708333</v>
      </c>
      <c r="BW351" s="7">
        <v>-58219.852913333336</v>
      </c>
      <c r="BX351" s="7">
        <f t="shared" si="622"/>
        <v>-81770.769893749995</v>
      </c>
      <c r="BY351" s="7">
        <v>-1679887.4736850001</v>
      </c>
      <c r="BZ351" s="7">
        <v>-698638.23496000003</v>
      </c>
      <c r="CA351" s="7">
        <f t="shared" si="623"/>
        <v>-981249.23872500006</v>
      </c>
    </row>
    <row r="352" spans="1:79" hidden="1" x14ac:dyDescent="0.25">
      <c r="A352" s="49" t="s">
        <v>150</v>
      </c>
      <c r="B352" s="7">
        <v>0</v>
      </c>
      <c r="C352" s="7">
        <v>0</v>
      </c>
      <c r="D352" s="7">
        <f t="shared" si="598"/>
        <v>0</v>
      </c>
      <c r="E352" s="7">
        <v>0</v>
      </c>
      <c r="F352" s="7">
        <v>0</v>
      </c>
      <c r="G352" s="7">
        <f t="shared" si="599"/>
        <v>0</v>
      </c>
      <c r="H352" s="7">
        <v>0</v>
      </c>
      <c r="I352" s="7">
        <v>0</v>
      </c>
      <c r="J352" s="7">
        <f t="shared" si="600"/>
        <v>0</v>
      </c>
      <c r="K352" s="7">
        <v>0</v>
      </c>
      <c r="L352" s="7">
        <v>0</v>
      </c>
      <c r="M352" s="7">
        <f t="shared" si="601"/>
        <v>0</v>
      </c>
      <c r="N352" s="7">
        <v>0</v>
      </c>
      <c r="O352" s="7">
        <v>0</v>
      </c>
      <c r="P352" s="7">
        <f t="shared" si="602"/>
        <v>0</v>
      </c>
      <c r="Q352" s="7">
        <v>0</v>
      </c>
      <c r="R352" s="7">
        <v>0</v>
      </c>
      <c r="S352" s="7">
        <f t="shared" si="603"/>
        <v>0</v>
      </c>
      <c r="T352" s="7">
        <v>0</v>
      </c>
      <c r="U352" s="7">
        <v>0</v>
      </c>
      <c r="V352" s="7">
        <f t="shared" si="604"/>
        <v>0</v>
      </c>
      <c r="W352" s="7">
        <v>0</v>
      </c>
      <c r="X352" s="7">
        <v>0</v>
      </c>
      <c r="Y352" s="7">
        <f t="shared" si="605"/>
        <v>0</v>
      </c>
      <c r="Z352" s="7">
        <v>0</v>
      </c>
      <c r="AA352" s="7">
        <v>0</v>
      </c>
      <c r="AB352" s="7">
        <f t="shared" si="606"/>
        <v>0</v>
      </c>
      <c r="AC352" s="7">
        <v>0</v>
      </c>
      <c r="AD352" s="7">
        <v>0</v>
      </c>
      <c r="AE352" s="7">
        <f t="shared" si="607"/>
        <v>0</v>
      </c>
      <c r="AF352" s="7">
        <v>0</v>
      </c>
      <c r="AG352" s="7">
        <v>0</v>
      </c>
      <c r="AH352" s="7">
        <f t="shared" si="608"/>
        <v>0</v>
      </c>
      <c r="AI352" s="7">
        <v>0</v>
      </c>
      <c r="AJ352" s="7">
        <v>0</v>
      </c>
      <c r="AK352" s="7">
        <f t="shared" si="609"/>
        <v>0</v>
      </c>
      <c r="AL352" s="7">
        <v>0</v>
      </c>
      <c r="AM352" s="7">
        <v>0</v>
      </c>
      <c r="AN352" s="7">
        <f t="shared" si="610"/>
        <v>0</v>
      </c>
      <c r="AO352" s="7">
        <v>0</v>
      </c>
      <c r="AP352" s="7">
        <v>0</v>
      </c>
      <c r="AQ352" s="7">
        <f t="shared" si="611"/>
        <v>0</v>
      </c>
      <c r="AR352" s="7">
        <v>0</v>
      </c>
      <c r="AS352" s="7">
        <v>0</v>
      </c>
      <c r="AT352" s="7">
        <f t="shared" si="612"/>
        <v>0</v>
      </c>
      <c r="AU352" s="7">
        <v>0</v>
      </c>
      <c r="AV352" s="7">
        <v>0</v>
      </c>
      <c r="AW352" s="7">
        <f t="shared" si="613"/>
        <v>0</v>
      </c>
      <c r="AX352" s="7">
        <v>0</v>
      </c>
      <c r="AY352" s="7">
        <v>0</v>
      </c>
      <c r="AZ352" s="7">
        <f t="shared" si="614"/>
        <v>0</v>
      </c>
      <c r="BA352" s="7">
        <v>0</v>
      </c>
      <c r="BB352" s="7">
        <v>0</v>
      </c>
      <c r="BC352" s="7">
        <f t="shared" si="615"/>
        <v>0</v>
      </c>
      <c r="BD352" s="7">
        <v>0</v>
      </c>
      <c r="BE352" s="7">
        <v>0</v>
      </c>
      <c r="BF352" s="7">
        <f t="shared" si="616"/>
        <v>0</v>
      </c>
      <c r="BG352" s="7">
        <v>0</v>
      </c>
      <c r="BH352" s="7">
        <v>0</v>
      </c>
      <c r="BI352" s="7">
        <f t="shared" si="617"/>
        <v>0</v>
      </c>
      <c r="BJ352" s="7">
        <v>0</v>
      </c>
      <c r="BK352" s="7">
        <v>0</v>
      </c>
      <c r="BL352" s="7">
        <f t="shared" si="618"/>
        <v>0</v>
      </c>
      <c r="BM352" s="7">
        <v>0</v>
      </c>
      <c r="BN352" s="7">
        <v>0</v>
      </c>
      <c r="BO352" s="7">
        <f t="shared" si="619"/>
        <v>0</v>
      </c>
      <c r="BP352" s="7">
        <v>0</v>
      </c>
      <c r="BQ352" s="7">
        <v>0</v>
      </c>
      <c r="BR352" s="7">
        <f t="shared" si="620"/>
        <v>0</v>
      </c>
      <c r="BS352" s="7">
        <v>0</v>
      </c>
      <c r="BT352" s="7">
        <v>0</v>
      </c>
      <c r="BU352" s="7">
        <f t="shared" si="621"/>
        <v>0</v>
      </c>
      <c r="BV352" s="7">
        <v>0</v>
      </c>
      <c r="BW352" s="7">
        <v>0</v>
      </c>
      <c r="BX352" s="7">
        <f t="shared" si="622"/>
        <v>0</v>
      </c>
      <c r="BY352" s="7">
        <v>0</v>
      </c>
      <c r="BZ352" s="7">
        <v>0</v>
      </c>
      <c r="CA352" s="7">
        <f t="shared" si="623"/>
        <v>0</v>
      </c>
    </row>
    <row r="353" spans="1:79" hidden="1" x14ac:dyDescent="0.25">
      <c r="A353" s="49" t="s">
        <v>151</v>
      </c>
      <c r="B353" s="7">
        <v>732150679.36000001</v>
      </c>
      <c r="C353" s="7">
        <v>732150679.36000001</v>
      </c>
      <c r="D353" s="7">
        <f t="shared" si="598"/>
        <v>0</v>
      </c>
      <c r="E353" s="7">
        <v>732150679.36000001</v>
      </c>
      <c r="F353" s="7">
        <v>732150679.36000001</v>
      </c>
      <c r="G353" s="7">
        <f t="shared" si="599"/>
        <v>0</v>
      </c>
      <c r="H353" s="7">
        <v>732150679.36000001</v>
      </c>
      <c r="I353" s="7">
        <v>732150679.36000001</v>
      </c>
      <c r="J353" s="7">
        <f t="shared" si="600"/>
        <v>0</v>
      </c>
      <c r="K353" s="7">
        <v>732150679.36000001</v>
      </c>
      <c r="L353" s="7">
        <v>732150679.36000001</v>
      </c>
      <c r="M353" s="7">
        <f t="shared" si="601"/>
        <v>0</v>
      </c>
      <c r="N353" s="7">
        <v>732150679.36000001</v>
      </c>
      <c r="O353" s="7">
        <v>732150679.36000001</v>
      </c>
      <c r="P353" s="7">
        <f t="shared" si="602"/>
        <v>0</v>
      </c>
      <c r="Q353" s="7">
        <v>732150679.36000001</v>
      </c>
      <c r="R353" s="7">
        <v>732150679.36000001</v>
      </c>
      <c r="S353" s="7">
        <f t="shared" si="603"/>
        <v>0</v>
      </c>
      <c r="T353" s="7">
        <v>732150679.36000001</v>
      </c>
      <c r="U353" s="7">
        <v>732150679.36000001</v>
      </c>
      <c r="V353" s="7">
        <f t="shared" si="604"/>
        <v>0</v>
      </c>
      <c r="W353" s="7">
        <v>732150679.36000001</v>
      </c>
      <c r="X353" s="7">
        <v>732150679.36000001</v>
      </c>
      <c r="Y353" s="7">
        <f t="shared" si="605"/>
        <v>0</v>
      </c>
      <c r="Z353" s="7">
        <v>732150679.36000001</v>
      </c>
      <c r="AA353" s="7">
        <v>732150679.36000001</v>
      </c>
      <c r="AB353" s="7">
        <f t="shared" si="606"/>
        <v>0</v>
      </c>
      <c r="AC353" s="7">
        <v>732150679.36000001</v>
      </c>
      <c r="AD353" s="7">
        <v>732150679.36000001</v>
      </c>
      <c r="AE353" s="7">
        <f t="shared" si="607"/>
        <v>0</v>
      </c>
      <c r="AF353" s="7">
        <v>732150679.36000001</v>
      </c>
      <c r="AG353" s="7">
        <v>732150679.36000001</v>
      </c>
      <c r="AH353" s="7">
        <f t="shared" si="608"/>
        <v>0</v>
      </c>
      <c r="AI353" s="7">
        <v>732150679.36000001</v>
      </c>
      <c r="AJ353" s="7">
        <v>732150679.36000001</v>
      </c>
      <c r="AK353" s="7">
        <f t="shared" si="609"/>
        <v>0</v>
      </c>
      <c r="AL353" s="7">
        <v>732150679.36000001</v>
      </c>
      <c r="AM353" s="7">
        <v>732150679.36000001</v>
      </c>
      <c r="AN353" s="7">
        <f t="shared" si="610"/>
        <v>0</v>
      </c>
      <c r="AO353" s="7">
        <v>732150679.36000001</v>
      </c>
      <c r="AP353" s="7">
        <v>732150679.36000001</v>
      </c>
      <c r="AQ353" s="7">
        <f t="shared" si="611"/>
        <v>0</v>
      </c>
      <c r="AR353" s="7">
        <v>732150679.36000001</v>
      </c>
      <c r="AS353" s="7">
        <v>732150679.36000001</v>
      </c>
      <c r="AT353" s="7">
        <f t="shared" si="612"/>
        <v>0</v>
      </c>
      <c r="AU353" s="7">
        <v>732150679.36000001</v>
      </c>
      <c r="AV353" s="7">
        <v>732150679.36000001</v>
      </c>
      <c r="AW353" s="7">
        <f t="shared" si="613"/>
        <v>0</v>
      </c>
      <c r="AX353" s="7">
        <v>732150679.36000001</v>
      </c>
      <c r="AY353" s="7">
        <v>732150679.36000001</v>
      </c>
      <c r="AZ353" s="7">
        <f t="shared" si="614"/>
        <v>0</v>
      </c>
      <c r="BA353" s="7">
        <v>732150679.36000001</v>
      </c>
      <c r="BB353" s="7">
        <v>732150679.36000001</v>
      </c>
      <c r="BC353" s="7">
        <f t="shared" si="615"/>
        <v>0</v>
      </c>
      <c r="BD353" s="7">
        <v>732150679.36000001</v>
      </c>
      <c r="BE353" s="7">
        <v>732150679.36000001</v>
      </c>
      <c r="BF353" s="7">
        <f t="shared" si="616"/>
        <v>0</v>
      </c>
      <c r="BG353" s="7">
        <v>732150679.36000001</v>
      </c>
      <c r="BH353" s="7">
        <v>732150679.36000001</v>
      </c>
      <c r="BI353" s="7">
        <f t="shared" si="617"/>
        <v>0</v>
      </c>
      <c r="BJ353" s="7">
        <v>732150679.36000001</v>
      </c>
      <c r="BK353" s="7">
        <v>732150679.36000001</v>
      </c>
      <c r="BL353" s="7">
        <f t="shared" si="618"/>
        <v>0</v>
      </c>
      <c r="BM353" s="7">
        <v>732150679.36000001</v>
      </c>
      <c r="BN353" s="7">
        <v>732150679.36000001</v>
      </c>
      <c r="BO353" s="7">
        <f t="shared" si="619"/>
        <v>0</v>
      </c>
      <c r="BP353" s="7">
        <v>732150679.36000001</v>
      </c>
      <c r="BQ353" s="7">
        <v>732150679.36000001</v>
      </c>
      <c r="BR353" s="7">
        <f t="shared" si="620"/>
        <v>0</v>
      </c>
      <c r="BS353" s="7">
        <v>732150679.36000001</v>
      </c>
      <c r="BT353" s="7">
        <v>732150679.36000001</v>
      </c>
      <c r="BU353" s="7">
        <f t="shared" si="621"/>
        <v>0</v>
      </c>
      <c r="BV353" s="7">
        <v>732150679.36000001</v>
      </c>
      <c r="BW353" s="7">
        <v>732150679.36000001</v>
      </c>
      <c r="BX353" s="7">
        <f t="shared" si="622"/>
        <v>0</v>
      </c>
      <c r="BY353" s="7">
        <v>732150679.36000001</v>
      </c>
      <c r="BZ353" s="7">
        <v>732150679.36000001</v>
      </c>
      <c r="CA353" s="7">
        <f t="shared" si="623"/>
        <v>0</v>
      </c>
    </row>
    <row r="354" spans="1:79" hidden="1" x14ac:dyDescent="0.25">
      <c r="A354" s="49" t="s">
        <v>152</v>
      </c>
      <c r="B354" s="7">
        <v>60476601.49516584</v>
      </c>
      <c r="C354" s="7">
        <v>58513207.82762666</v>
      </c>
      <c r="D354" s="7">
        <f t="shared" si="598"/>
        <v>1963393.6675391793</v>
      </c>
      <c r="E354" s="7">
        <v>63827925.422556669</v>
      </c>
      <c r="F354" s="7">
        <v>59901138.087478332</v>
      </c>
      <c r="G354" s="7">
        <f t="shared" si="599"/>
        <v>3926787.3350783363</v>
      </c>
      <c r="H354" s="7">
        <v>67179249.349947512</v>
      </c>
      <c r="I354" s="7">
        <v>61289068.347330004</v>
      </c>
      <c r="J354" s="7">
        <f t="shared" si="600"/>
        <v>5890181.0026175082</v>
      </c>
      <c r="K354" s="7">
        <v>70530573.277338341</v>
      </c>
      <c r="L354" s="7">
        <v>62676998.607181661</v>
      </c>
      <c r="M354" s="7">
        <f t="shared" si="601"/>
        <v>7853574.67015668</v>
      </c>
      <c r="N354" s="7">
        <v>73881897.20472917</v>
      </c>
      <c r="O354" s="7">
        <v>64064928.867033333</v>
      </c>
      <c r="P354" s="7">
        <f t="shared" si="602"/>
        <v>9816968.337695837</v>
      </c>
      <c r="Q354" s="7">
        <v>77233221.132120013</v>
      </c>
      <c r="R354" s="7">
        <v>65452859.126884997</v>
      </c>
      <c r="S354" s="7">
        <f t="shared" si="603"/>
        <v>11780362.005235016</v>
      </c>
      <c r="T354" s="7">
        <v>80584545.059510842</v>
      </c>
      <c r="U354" s="7">
        <v>66840789.386736661</v>
      </c>
      <c r="V354" s="7">
        <f t="shared" si="604"/>
        <v>13743755.672774181</v>
      </c>
      <c r="W354" s="7">
        <v>83935868.986901686</v>
      </c>
      <c r="X354" s="7">
        <v>68228719.64658834</v>
      </c>
      <c r="Y354" s="7">
        <f t="shared" si="605"/>
        <v>15707149.340313345</v>
      </c>
      <c r="Z354" s="7">
        <v>87287192.914292514</v>
      </c>
      <c r="AA354" s="7">
        <v>69616649.90643999</v>
      </c>
      <c r="AB354" s="7">
        <f t="shared" si="606"/>
        <v>17670543.007852525</v>
      </c>
      <c r="AC354" s="7">
        <v>90638516.841683358</v>
      </c>
      <c r="AD354" s="7">
        <v>71004580.166291669</v>
      </c>
      <c r="AE354" s="7">
        <f t="shared" si="607"/>
        <v>19633936.675391689</v>
      </c>
      <c r="AF354" s="7">
        <v>93989840.769074172</v>
      </c>
      <c r="AG354" s="7">
        <v>72392510.426143333</v>
      </c>
      <c r="AH354" s="7">
        <f t="shared" si="608"/>
        <v>21597330.342930838</v>
      </c>
      <c r="AI354" s="7">
        <v>97341164.696465001</v>
      </c>
      <c r="AJ354" s="7">
        <v>73780440.685994998</v>
      </c>
      <c r="AK354" s="7">
        <f t="shared" si="609"/>
        <v>23560724.010470003</v>
      </c>
      <c r="AL354" s="7">
        <v>97341164.696465001</v>
      </c>
      <c r="AM354" s="7">
        <v>73780440.685994998</v>
      </c>
      <c r="AN354" s="7">
        <f t="shared" si="610"/>
        <v>23560724.010470003</v>
      </c>
      <c r="AO354" s="7">
        <v>100692488.62385584</v>
      </c>
      <c r="AP354" s="7">
        <v>75168370.945846677</v>
      </c>
      <c r="AQ354" s="7">
        <f t="shared" si="611"/>
        <v>25524117.678009167</v>
      </c>
      <c r="AR354" s="7">
        <v>104043812.55124666</v>
      </c>
      <c r="AS354" s="7">
        <v>76556301.205698341</v>
      </c>
      <c r="AT354" s="7">
        <f t="shared" si="612"/>
        <v>27487511.345548317</v>
      </c>
      <c r="AU354" s="7">
        <v>107395136.47863749</v>
      </c>
      <c r="AV354" s="7">
        <v>77944231.465550005</v>
      </c>
      <c r="AW354" s="7">
        <f t="shared" si="613"/>
        <v>29450905.013087481</v>
      </c>
      <c r="AX354" s="7">
        <v>110746460.40602832</v>
      </c>
      <c r="AY354" s="7">
        <v>79332161.72540167</v>
      </c>
      <c r="AZ354" s="7">
        <f t="shared" si="614"/>
        <v>31414298.680626646</v>
      </c>
      <c r="BA354" s="7">
        <v>114097784.33341914</v>
      </c>
      <c r="BB354" s="7">
        <v>80720091.985253349</v>
      </c>
      <c r="BC354" s="7">
        <f t="shared" si="615"/>
        <v>33377692.348165795</v>
      </c>
      <c r="BD354" s="7">
        <v>117449108.26080997</v>
      </c>
      <c r="BE354" s="7">
        <v>82108022.245105013</v>
      </c>
      <c r="BF354" s="7">
        <f t="shared" si="616"/>
        <v>35341086.01570496</v>
      </c>
      <c r="BG354" s="7">
        <v>120800432.18820079</v>
      </c>
      <c r="BH354" s="7">
        <v>83495952.504956678</v>
      </c>
      <c r="BI354" s="7">
        <f t="shared" si="617"/>
        <v>37304479.683244109</v>
      </c>
      <c r="BJ354" s="7">
        <v>124151756.11559163</v>
      </c>
      <c r="BK354" s="7">
        <v>84883882.764808342</v>
      </c>
      <c r="BL354" s="7">
        <f t="shared" si="618"/>
        <v>39267873.350783288</v>
      </c>
      <c r="BM354" s="7">
        <v>127503080.04298246</v>
      </c>
      <c r="BN354" s="7">
        <v>86271813.024660021</v>
      </c>
      <c r="BO354" s="7">
        <f t="shared" si="619"/>
        <v>41231267.018322438</v>
      </c>
      <c r="BP354" s="7">
        <v>130854403.97037327</v>
      </c>
      <c r="BQ354" s="7">
        <v>87659743.284511685</v>
      </c>
      <c r="BR354" s="7">
        <f t="shared" si="620"/>
        <v>43194660.685861588</v>
      </c>
      <c r="BS354" s="7">
        <v>134205727.8977641</v>
      </c>
      <c r="BT354" s="7">
        <v>89047673.54436335</v>
      </c>
      <c r="BU354" s="7">
        <f t="shared" si="621"/>
        <v>45158054.353400752</v>
      </c>
      <c r="BV354" s="7">
        <v>137557051.82515496</v>
      </c>
      <c r="BW354" s="7">
        <v>90435603.804215014</v>
      </c>
      <c r="BX354" s="7">
        <f t="shared" si="622"/>
        <v>47121448.020939946</v>
      </c>
      <c r="BY354" s="7">
        <v>137557051.82515496</v>
      </c>
      <c r="BZ354" s="7">
        <v>90435603.804215014</v>
      </c>
      <c r="CA354" s="7">
        <f t="shared" si="623"/>
        <v>47121448.020939946</v>
      </c>
    </row>
    <row r="355" spans="1:79" hidden="1" x14ac:dyDescent="0.25"/>
    <row r="356" spans="1:79" hidden="1" x14ac:dyDescent="0.25">
      <c r="A356" s="8" t="s">
        <v>156</v>
      </c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</row>
    <row r="357" spans="1:79" hidden="1" x14ac:dyDescent="0.25">
      <c r="A357" s="49" t="s">
        <v>148</v>
      </c>
      <c r="B357" s="7">
        <v>7.518333333333331E-2</v>
      </c>
      <c r="C357" s="7">
        <v>3.7804166666666673E-2</v>
      </c>
      <c r="D357" s="7">
        <f t="shared" ref="D357:D365" si="624">B357 - C357</f>
        <v>3.7379166666666637E-2</v>
      </c>
      <c r="E357" s="7">
        <v>7.518333333333331E-2</v>
      </c>
      <c r="F357" s="7">
        <v>3.7804166666666673E-2</v>
      </c>
      <c r="G357" s="7">
        <f t="shared" ref="G357:G365" si="625">E357 - F357</f>
        <v>3.7379166666666637E-2</v>
      </c>
      <c r="H357" s="7">
        <v>7.518333333333331E-2</v>
      </c>
      <c r="I357" s="7">
        <v>3.7804166666666673E-2</v>
      </c>
      <c r="J357" s="7">
        <f t="shared" ref="J357:J365" si="626">H357 - I357</f>
        <v>3.7379166666666637E-2</v>
      </c>
      <c r="K357" s="7">
        <v>7.518333333333331E-2</v>
      </c>
      <c r="L357" s="7">
        <v>3.7804166666666673E-2</v>
      </c>
      <c r="M357" s="7">
        <f t="shared" ref="M357:M365" si="627">K357 - L357</f>
        <v>3.7379166666666637E-2</v>
      </c>
      <c r="N357" s="7">
        <v>7.518333333333331E-2</v>
      </c>
      <c r="O357" s="7">
        <v>3.7804166666666673E-2</v>
      </c>
      <c r="P357" s="7">
        <f t="shared" ref="P357:P365" si="628">N357 - O357</f>
        <v>3.7379166666666637E-2</v>
      </c>
      <c r="Q357" s="7">
        <v>7.518333333333331E-2</v>
      </c>
      <c r="R357" s="7">
        <v>3.7804166666666673E-2</v>
      </c>
      <c r="S357" s="7">
        <f t="shared" ref="S357:S365" si="629">Q357 - R357</f>
        <v>3.7379166666666637E-2</v>
      </c>
      <c r="T357" s="7">
        <v>7.518333333333331E-2</v>
      </c>
      <c r="U357" s="7">
        <v>3.7804166666666673E-2</v>
      </c>
      <c r="V357" s="7">
        <f t="shared" ref="V357:V365" si="630">T357 - U357</f>
        <v>3.7379166666666637E-2</v>
      </c>
      <c r="W357" s="7">
        <v>7.518333333333331E-2</v>
      </c>
      <c r="X357" s="7">
        <v>3.7804166666666673E-2</v>
      </c>
      <c r="Y357" s="7">
        <f t="shared" ref="Y357:Y365" si="631">W357 - X357</f>
        <v>3.7379166666666637E-2</v>
      </c>
      <c r="Z357" s="7">
        <v>7.518333333333331E-2</v>
      </c>
      <c r="AA357" s="7">
        <v>3.7804166666666673E-2</v>
      </c>
      <c r="AB357" s="7">
        <f t="shared" ref="AB357:AB365" si="632">Z357 - AA357</f>
        <v>3.7379166666666637E-2</v>
      </c>
      <c r="AC357" s="7">
        <v>7.518333333333331E-2</v>
      </c>
      <c r="AD357" s="7">
        <v>3.7804166666666673E-2</v>
      </c>
      <c r="AE357" s="7">
        <f t="shared" ref="AE357:AE365" si="633">AC357 - AD357</f>
        <v>3.7379166666666637E-2</v>
      </c>
      <c r="AF357" s="7">
        <v>7.518333333333331E-2</v>
      </c>
      <c r="AG357" s="7">
        <v>3.7804166666666673E-2</v>
      </c>
      <c r="AH357" s="7">
        <f t="shared" ref="AH357:AH365" si="634">AF357 - AG357</f>
        <v>3.7379166666666637E-2</v>
      </c>
      <c r="AI357" s="7">
        <v>7.518333333333331E-2</v>
      </c>
      <c r="AJ357" s="7">
        <v>3.7804166666666673E-2</v>
      </c>
      <c r="AK357" s="7">
        <f t="shared" ref="AK357:AK365" si="635">AI357 - AJ357</f>
        <v>3.7379166666666637E-2</v>
      </c>
      <c r="AL357" s="7">
        <v>7.518333333333331E-2</v>
      </c>
      <c r="AM357" s="7">
        <v>3.7804166666666673E-2</v>
      </c>
      <c r="AN357" s="7">
        <f t="shared" ref="AN357:AN365" si="636">AL357 - AM357</f>
        <v>3.7379166666666637E-2</v>
      </c>
      <c r="AO357" s="7">
        <v>7.518333333333331E-2</v>
      </c>
      <c r="AP357" s="7">
        <v>3.7804166666666673E-2</v>
      </c>
      <c r="AQ357" s="7">
        <f t="shared" ref="AQ357:AQ365" si="637">AO357 - AP357</f>
        <v>3.7379166666666637E-2</v>
      </c>
      <c r="AR357" s="7">
        <v>7.518333333333331E-2</v>
      </c>
      <c r="AS357" s="7">
        <v>3.7804166666666673E-2</v>
      </c>
      <c r="AT357" s="7">
        <f t="shared" ref="AT357:AT365" si="638">AR357 - AS357</f>
        <v>3.7379166666666637E-2</v>
      </c>
      <c r="AU357" s="7">
        <v>7.518333333333331E-2</v>
      </c>
      <c r="AV357" s="7">
        <v>3.7804166666666673E-2</v>
      </c>
      <c r="AW357" s="7">
        <f t="shared" ref="AW357:AW365" si="639">AU357 - AV357</f>
        <v>3.7379166666666637E-2</v>
      </c>
      <c r="AX357" s="7">
        <v>7.518333333333331E-2</v>
      </c>
      <c r="AY357" s="7">
        <v>3.7804166666666673E-2</v>
      </c>
      <c r="AZ357" s="7">
        <f t="shared" ref="AZ357:AZ365" si="640">AX357 - AY357</f>
        <v>3.7379166666666637E-2</v>
      </c>
      <c r="BA357" s="7">
        <v>7.518333333333331E-2</v>
      </c>
      <c r="BB357" s="7">
        <v>3.7804166666666673E-2</v>
      </c>
      <c r="BC357" s="7">
        <f t="shared" ref="BC357:BC365" si="641">BA357 - BB357</f>
        <v>3.7379166666666637E-2</v>
      </c>
      <c r="BD357" s="7">
        <v>7.518333333333331E-2</v>
      </c>
      <c r="BE357" s="7">
        <v>3.7804166666666673E-2</v>
      </c>
      <c r="BF357" s="7">
        <f t="shared" ref="BF357:BF365" si="642">BD357 - BE357</f>
        <v>3.7379166666666637E-2</v>
      </c>
      <c r="BG357" s="7">
        <v>7.518333333333331E-2</v>
      </c>
      <c r="BH357" s="7">
        <v>3.7804166666666673E-2</v>
      </c>
      <c r="BI357" s="7">
        <f t="shared" ref="BI357:BI365" si="643">BG357 - BH357</f>
        <v>3.7379166666666637E-2</v>
      </c>
      <c r="BJ357" s="7">
        <v>7.518333333333331E-2</v>
      </c>
      <c r="BK357" s="7">
        <v>3.7804166666666673E-2</v>
      </c>
      <c r="BL357" s="7">
        <f t="shared" ref="BL357:BL365" si="644">BJ357 - BK357</f>
        <v>3.7379166666666637E-2</v>
      </c>
      <c r="BM357" s="7">
        <v>7.518333333333331E-2</v>
      </c>
      <c r="BN357" s="7">
        <v>3.7804166666666673E-2</v>
      </c>
      <c r="BO357" s="7">
        <f t="shared" ref="BO357:BO365" si="645">BM357 - BN357</f>
        <v>3.7379166666666637E-2</v>
      </c>
      <c r="BP357" s="7">
        <v>7.518333333333331E-2</v>
      </c>
      <c r="BQ357" s="7">
        <v>3.7804166666666673E-2</v>
      </c>
      <c r="BR357" s="7">
        <f t="shared" ref="BR357:BR365" si="646">BP357 - BQ357</f>
        <v>3.7379166666666637E-2</v>
      </c>
      <c r="BS357" s="7">
        <v>7.518333333333331E-2</v>
      </c>
      <c r="BT357" s="7">
        <v>3.7804166666666673E-2</v>
      </c>
      <c r="BU357" s="7">
        <f t="shared" ref="BU357:BU365" si="647">BS357 - BT357</f>
        <v>3.7379166666666637E-2</v>
      </c>
      <c r="BV357" s="7">
        <v>7.518333333333331E-2</v>
      </c>
      <c r="BW357" s="7">
        <v>3.7804166666666673E-2</v>
      </c>
      <c r="BX357" s="7">
        <f t="shared" ref="BX357:BX365" si="648">BV357 - BW357</f>
        <v>3.7379166666666637E-2</v>
      </c>
      <c r="BY357" s="7">
        <v>7.518333333333331E-2</v>
      </c>
      <c r="BZ357" s="7">
        <v>3.7804166666666673E-2</v>
      </c>
      <c r="CA357" s="7">
        <f t="shared" ref="CA357:CA365" si="649">BY357 - BZ357</f>
        <v>3.7379166666666637E-2</v>
      </c>
    </row>
    <row r="358" spans="1:79" hidden="1" x14ac:dyDescent="0.25">
      <c r="A358" s="49" t="s">
        <v>29</v>
      </c>
      <c r="B358" s="7">
        <v>1018044.9702126685</v>
      </c>
      <c r="C358" s="7">
        <v>770545.61699866748</v>
      </c>
      <c r="D358" s="7">
        <f t="shared" si="624"/>
        <v>247499.35321400105</v>
      </c>
      <c r="E358" s="7">
        <v>1017629.0974937372</v>
      </c>
      <c r="F358" s="7">
        <v>771366.04354232876</v>
      </c>
      <c r="G358" s="7">
        <f t="shared" si="625"/>
        <v>246263.05395140848</v>
      </c>
      <c r="H358" s="7">
        <v>1017037.2586802684</v>
      </c>
      <c r="I358" s="7">
        <v>771990.14427803527</v>
      </c>
      <c r="J358" s="7">
        <f t="shared" si="626"/>
        <v>245047.11440223316</v>
      </c>
      <c r="K358" s="7">
        <v>1016166.7968908729</v>
      </c>
      <c r="L358" s="7">
        <v>772303.38466869912</v>
      </c>
      <c r="M358" s="7">
        <f t="shared" si="627"/>
        <v>243863.41222217376</v>
      </c>
      <c r="N358" s="7">
        <v>1015159.117516377</v>
      </c>
      <c r="O358" s="7">
        <v>772463.53105945792</v>
      </c>
      <c r="P358" s="7">
        <f t="shared" si="628"/>
        <v>242695.58645691909</v>
      </c>
      <c r="Q358" s="7">
        <v>1014142.0673790419</v>
      </c>
      <c r="R358" s="7">
        <v>772613.2224668836</v>
      </c>
      <c r="S358" s="7">
        <f t="shared" si="629"/>
        <v>241528.84491215833</v>
      </c>
      <c r="T358" s="7">
        <v>1013115.2121822563</v>
      </c>
      <c r="U358" s="7">
        <v>772751.97434517043</v>
      </c>
      <c r="V358" s="7">
        <f t="shared" si="630"/>
        <v>240363.23783708585</v>
      </c>
      <c r="W358" s="7">
        <v>1012087.331329101</v>
      </c>
      <c r="X358" s="7">
        <v>772889.58189610241</v>
      </c>
      <c r="Y358" s="7">
        <f t="shared" si="631"/>
        <v>239197.74943299859</v>
      </c>
      <c r="Z358" s="7">
        <v>1011023.0900789094</v>
      </c>
      <c r="AA358" s="7">
        <v>772986.6220619115</v>
      </c>
      <c r="AB358" s="7">
        <f t="shared" si="632"/>
        <v>238036.46801699791</v>
      </c>
      <c r="AC358" s="7">
        <v>1009919.5106908566</v>
      </c>
      <c r="AD358" s="7">
        <v>773039.77256977605</v>
      </c>
      <c r="AE358" s="7">
        <f t="shared" si="633"/>
        <v>236879.73812108056</v>
      </c>
      <c r="AF358" s="7">
        <v>1008826.6642750562</v>
      </c>
      <c r="AG358" s="7">
        <v>773104.89788139355</v>
      </c>
      <c r="AH358" s="7">
        <f t="shared" si="634"/>
        <v>235721.76639366266</v>
      </c>
      <c r="AI358" s="7">
        <v>1007781.4206835281</v>
      </c>
      <c r="AJ358" s="7">
        <v>773223.13378207479</v>
      </c>
      <c r="AK358" s="7">
        <f t="shared" si="635"/>
        <v>234558.28690145328</v>
      </c>
      <c r="AL358" s="7">
        <v>12160932.537412675</v>
      </c>
      <c r="AM358" s="7">
        <v>9269277.9255505018</v>
      </c>
      <c r="AN358" s="7">
        <f t="shared" si="636"/>
        <v>2891654.6118621733</v>
      </c>
      <c r="AO358" s="7">
        <v>1006587.5957226839</v>
      </c>
      <c r="AP358" s="7">
        <v>773175.59708062699</v>
      </c>
      <c r="AQ358" s="7">
        <f t="shared" si="637"/>
        <v>233411.99864205695</v>
      </c>
      <c r="AR358" s="7">
        <v>1005254.6996545013</v>
      </c>
      <c r="AS358" s="7">
        <v>772972.89839991671</v>
      </c>
      <c r="AT358" s="7">
        <f t="shared" si="638"/>
        <v>232281.80125458457</v>
      </c>
      <c r="AU358" s="7">
        <v>1004026.417128364</v>
      </c>
      <c r="AV358" s="7">
        <v>772886.91730743926</v>
      </c>
      <c r="AW358" s="7">
        <f t="shared" si="639"/>
        <v>231139.49982092471</v>
      </c>
      <c r="AX358" s="7">
        <v>1002905.4452185145</v>
      </c>
      <c r="AY358" s="7">
        <v>772920.66293561331</v>
      </c>
      <c r="AZ358" s="7">
        <f t="shared" si="640"/>
        <v>229984.78228290123</v>
      </c>
      <c r="BA358" s="7">
        <v>1001875.7644048235</v>
      </c>
      <c r="BB358" s="7">
        <v>773056.26226611307</v>
      </c>
      <c r="BC358" s="7">
        <f t="shared" si="641"/>
        <v>228819.50213871046</v>
      </c>
      <c r="BD358" s="7">
        <v>1000929.3840556595</v>
      </c>
      <c r="BE358" s="7">
        <v>773284.8001314156</v>
      </c>
      <c r="BF358" s="7">
        <f t="shared" si="642"/>
        <v>227644.58392424393</v>
      </c>
      <c r="BG358" s="7">
        <v>1000018.3067064236</v>
      </c>
      <c r="BH358" s="7">
        <v>773552.72564126598</v>
      </c>
      <c r="BI358" s="7">
        <f t="shared" si="643"/>
        <v>226465.58106515766</v>
      </c>
      <c r="BJ358" s="7">
        <v>999099.79861098994</v>
      </c>
      <c r="BK358" s="7">
        <v>773812.36064916046</v>
      </c>
      <c r="BL358" s="7">
        <f t="shared" si="644"/>
        <v>225287.43796182948</v>
      </c>
      <c r="BM358" s="7">
        <v>998145.11529523646</v>
      </c>
      <c r="BN358" s="7">
        <v>774031.63487405307</v>
      </c>
      <c r="BO358" s="7">
        <f t="shared" si="645"/>
        <v>224113.4804211834</v>
      </c>
      <c r="BP358" s="7">
        <v>997140.7048973022</v>
      </c>
      <c r="BQ358" s="7">
        <v>774195.42847006675</v>
      </c>
      <c r="BR358" s="7">
        <f t="shared" si="646"/>
        <v>222945.27642723545</v>
      </c>
      <c r="BS358" s="7">
        <v>996162.99200913077</v>
      </c>
      <c r="BT358" s="7">
        <v>774389.00854391442</v>
      </c>
      <c r="BU358" s="7">
        <f t="shared" si="647"/>
        <v>221773.98346521636</v>
      </c>
      <c r="BV358" s="7">
        <v>995984.8727595472</v>
      </c>
      <c r="BW358" s="7">
        <v>775474.6972227986</v>
      </c>
      <c r="BX358" s="7">
        <f t="shared" si="648"/>
        <v>220510.1755367486</v>
      </c>
      <c r="BY358" s="7">
        <v>12008131.096463177</v>
      </c>
      <c r="BZ358" s="7">
        <v>9283752.9935223833</v>
      </c>
      <c r="CA358" s="7">
        <f t="shared" si="649"/>
        <v>2724378.1029407941</v>
      </c>
    </row>
    <row r="359" spans="1:79" hidden="1" x14ac:dyDescent="0.25">
      <c r="A359" s="49" t="s">
        <v>32</v>
      </c>
      <c r="B359" s="7">
        <v>-13.919133499999999</v>
      </c>
      <c r="C359" s="7">
        <v>-14.131099999999998</v>
      </c>
      <c r="D359" s="7">
        <f t="shared" si="624"/>
        <v>0.21196649999999906</v>
      </c>
      <c r="E359" s="7">
        <v>-13.919133499999999</v>
      </c>
      <c r="F359" s="7">
        <v>-14.131099999999998</v>
      </c>
      <c r="G359" s="7">
        <f t="shared" si="625"/>
        <v>0.21196649999999906</v>
      </c>
      <c r="H359" s="7">
        <v>-13.919133499999999</v>
      </c>
      <c r="I359" s="7">
        <v>-14.131099999999998</v>
      </c>
      <c r="J359" s="7">
        <f t="shared" si="626"/>
        <v>0.21196649999999906</v>
      </c>
      <c r="K359" s="7">
        <v>-13.919133499999999</v>
      </c>
      <c r="L359" s="7">
        <v>-14.131099999999998</v>
      </c>
      <c r="M359" s="7">
        <f t="shared" si="627"/>
        <v>0.21196649999999906</v>
      </c>
      <c r="N359" s="7">
        <v>-13.919133499999999</v>
      </c>
      <c r="O359" s="7">
        <v>-14.131099999999998</v>
      </c>
      <c r="P359" s="7">
        <f t="shared" si="628"/>
        <v>0.21196649999999906</v>
      </c>
      <c r="Q359" s="7">
        <v>-13.919133499999999</v>
      </c>
      <c r="R359" s="7">
        <v>-14.131099999999998</v>
      </c>
      <c r="S359" s="7">
        <f t="shared" si="629"/>
        <v>0.21196649999999906</v>
      </c>
      <c r="T359" s="7">
        <v>-13.919133499999999</v>
      </c>
      <c r="U359" s="7">
        <v>-14.131099999999998</v>
      </c>
      <c r="V359" s="7">
        <f t="shared" si="630"/>
        <v>0.21196649999999906</v>
      </c>
      <c r="W359" s="7">
        <v>-13.919133499999999</v>
      </c>
      <c r="X359" s="7">
        <v>-14.131099999999998</v>
      </c>
      <c r="Y359" s="7">
        <f t="shared" si="631"/>
        <v>0.21196649999999906</v>
      </c>
      <c r="Z359" s="7">
        <v>-13.919133499999999</v>
      </c>
      <c r="AA359" s="7">
        <v>-14.131099999999998</v>
      </c>
      <c r="AB359" s="7">
        <f t="shared" si="632"/>
        <v>0.21196649999999906</v>
      </c>
      <c r="AC359" s="7">
        <v>-13.919133499999999</v>
      </c>
      <c r="AD359" s="7">
        <v>-14.131099999999998</v>
      </c>
      <c r="AE359" s="7">
        <f t="shared" si="633"/>
        <v>0.21196649999999906</v>
      </c>
      <c r="AF359" s="7">
        <v>-13.919133499999999</v>
      </c>
      <c r="AG359" s="7">
        <v>-14.131099999999998</v>
      </c>
      <c r="AH359" s="7">
        <f t="shared" si="634"/>
        <v>0.21196649999999906</v>
      </c>
      <c r="AI359" s="7">
        <v>-13.919133499999999</v>
      </c>
      <c r="AJ359" s="7">
        <v>-14.131099999999998</v>
      </c>
      <c r="AK359" s="7">
        <f t="shared" si="635"/>
        <v>0.21196649999999906</v>
      </c>
      <c r="AL359" s="7">
        <v>-167.02960199999995</v>
      </c>
      <c r="AM359" s="7">
        <v>-169.57320000000001</v>
      </c>
      <c r="AN359" s="7">
        <f t="shared" si="636"/>
        <v>2.5435980000000598</v>
      </c>
      <c r="AO359" s="7">
        <v>-13.919133499999999</v>
      </c>
      <c r="AP359" s="7">
        <v>-14.131099999999998</v>
      </c>
      <c r="AQ359" s="7">
        <f t="shared" si="637"/>
        <v>0.21196649999999906</v>
      </c>
      <c r="AR359" s="7">
        <v>-13.919133499999999</v>
      </c>
      <c r="AS359" s="7">
        <v>-14.131099999999998</v>
      </c>
      <c r="AT359" s="7">
        <f t="shared" si="638"/>
        <v>0.21196649999999906</v>
      </c>
      <c r="AU359" s="7">
        <v>-13.919133499999999</v>
      </c>
      <c r="AV359" s="7">
        <v>-14.131099999999998</v>
      </c>
      <c r="AW359" s="7">
        <f t="shared" si="639"/>
        <v>0.21196649999999906</v>
      </c>
      <c r="AX359" s="7">
        <v>-13.919133499999999</v>
      </c>
      <c r="AY359" s="7">
        <v>-14.131099999999998</v>
      </c>
      <c r="AZ359" s="7">
        <f t="shared" si="640"/>
        <v>0.21196649999999906</v>
      </c>
      <c r="BA359" s="7">
        <v>-13.919133499999999</v>
      </c>
      <c r="BB359" s="7">
        <v>-14.131099999999998</v>
      </c>
      <c r="BC359" s="7">
        <f t="shared" si="641"/>
        <v>0.21196649999999906</v>
      </c>
      <c r="BD359" s="7">
        <v>-13.919133499999999</v>
      </c>
      <c r="BE359" s="7">
        <v>-14.131099999999998</v>
      </c>
      <c r="BF359" s="7">
        <f t="shared" si="642"/>
        <v>0.21196649999999906</v>
      </c>
      <c r="BG359" s="7">
        <v>-13.919133499999999</v>
      </c>
      <c r="BH359" s="7">
        <v>-14.131099999999998</v>
      </c>
      <c r="BI359" s="7">
        <f t="shared" si="643"/>
        <v>0.21196649999999906</v>
      </c>
      <c r="BJ359" s="7">
        <v>-13.919133499999999</v>
      </c>
      <c r="BK359" s="7">
        <v>-14.131099999999998</v>
      </c>
      <c r="BL359" s="7">
        <f t="shared" si="644"/>
        <v>0.21196649999999906</v>
      </c>
      <c r="BM359" s="7">
        <v>-13.919133499999999</v>
      </c>
      <c r="BN359" s="7">
        <v>-14.131099999999998</v>
      </c>
      <c r="BO359" s="7">
        <f t="shared" si="645"/>
        <v>0.21196649999999906</v>
      </c>
      <c r="BP359" s="7">
        <v>-13.919133499999999</v>
      </c>
      <c r="BQ359" s="7">
        <v>-14.131099999999998</v>
      </c>
      <c r="BR359" s="7">
        <f t="shared" si="646"/>
        <v>0.21196649999999906</v>
      </c>
      <c r="BS359" s="7">
        <v>-13.919133499999999</v>
      </c>
      <c r="BT359" s="7">
        <v>-14.131099999999998</v>
      </c>
      <c r="BU359" s="7">
        <f t="shared" si="647"/>
        <v>0.21196649999999906</v>
      </c>
      <c r="BV359" s="7">
        <v>-13.919133499999999</v>
      </c>
      <c r="BW359" s="7">
        <v>-14.131099999999998</v>
      </c>
      <c r="BX359" s="7">
        <f t="shared" si="648"/>
        <v>0.21196649999999906</v>
      </c>
      <c r="BY359" s="7">
        <v>-167.02960199999995</v>
      </c>
      <c r="BZ359" s="7">
        <v>-169.57320000000001</v>
      </c>
      <c r="CA359" s="7">
        <f t="shared" si="649"/>
        <v>2.5435980000000598</v>
      </c>
    </row>
    <row r="360" spans="1:79" hidden="1" x14ac:dyDescent="0.25">
      <c r="A360" s="49" t="s">
        <v>176</v>
      </c>
      <c r="B360" s="7">
        <v>0</v>
      </c>
      <c r="C360" s="7">
        <v>0</v>
      </c>
      <c r="D360" s="7">
        <f t="shared" si="624"/>
        <v>0</v>
      </c>
      <c r="E360" s="7">
        <v>0</v>
      </c>
      <c r="F360" s="7">
        <v>0</v>
      </c>
      <c r="G360" s="7">
        <f t="shared" si="625"/>
        <v>0</v>
      </c>
      <c r="H360" s="7">
        <v>0</v>
      </c>
      <c r="I360" s="7">
        <v>0</v>
      </c>
      <c r="J360" s="7">
        <f t="shared" si="626"/>
        <v>0</v>
      </c>
      <c r="K360" s="7">
        <v>0</v>
      </c>
      <c r="L360" s="7">
        <v>0</v>
      </c>
      <c r="M360" s="7">
        <f t="shared" si="627"/>
        <v>0</v>
      </c>
      <c r="N360" s="7">
        <v>0</v>
      </c>
      <c r="O360" s="7">
        <v>0</v>
      </c>
      <c r="P360" s="7">
        <f t="shared" si="628"/>
        <v>0</v>
      </c>
      <c r="Q360" s="7">
        <v>0</v>
      </c>
      <c r="R360" s="7">
        <v>0</v>
      </c>
      <c r="S360" s="7">
        <f t="shared" si="629"/>
        <v>0</v>
      </c>
      <c r="T360" s="7">
        <v>0</v>
      </c>
      <c r="U360" s="7">
        <v>0</v>
      </c>
      <c r="V360" s="7">
        <f t="shared" si="630"/>
        <v>0</v>
      </c>
      <c r="W360" s="7">
        <v>0</v>
      </c>
      <c r="X360" s="7">
        <v>0</v>
      </c>
      <c r="Y360" s="7">
        <f t="shared" si="631"/>
        <v>0</v>
      </c>
      <c r="Z360" s="7">
        <v>0</v>
      </c>
      <c r="AA360" s="7">
        <v>0</v>
      </c>
      <c r="AB360" s="7">
        <f t="shared" si="632"/>
        <v>0</v>
      </c>
      <c r="AC360" s="7">
        <v>0</v>
      </c>
      <c r="AD360" s="7">
        <v>0</v>
      </c>
      <c r="AE360" s="7">
        <f t="shared" si="633"/>
        <v>0</v>
      </c>
      <c r="AF360" s="7">
        <v>0</v>
      </c>
      <c r="AG360" s="7">
        <v>0</v>
      </c>
      <c r="AH360" s="7">
        <f t="shared" si="634"/>
        <v>0</v>
      </c>
      <c r="AI360" s="7">
        <v>0</v>
      </c>
      <c r="AJ360" s="7">
        <v>0</v>
      </c>
      <c r="AK360" s="7">
        <f t="shared" si="635"/>
        <v>0</v>
      </c>
      <c r="AL360" s="7">
        <v>0</v>
      </c>
      <c r="AM360" s="7">
        <v>0</v>
      </c>
      <c r="AN360" s="7">
        <f t="shared" si="636"/>
        <v>0</v>
      </c>
      <c r="AO360" s="7">
        <v>0</v>
      </c>
      <c r="AP360" s="7">
        <v>0</v>
      </c>
      <c r="AQ360" s="7">
        <f t="shared" si="637"/>
        <v>0</v>
      </c>
      <c r="AR360" s="7">
        <v>0</v>
      </c>
      <c r="AS360" s="7">
        <v>0</v>
      </c>
      <c r="AT360" s="7">
        <f t="shared" si="638"/>
        <v>0</v>
      </c>
      <c r="AU360" s="7">
        <v>0</v>
      </c>
      <c r="AV360" s="7">
        <v>0</v>
      </c>
      <c r="AW360" s="7">
        <f t="shared" si="639"/>
        <v>0</v>
      </c>
      <c r="AX360" s="7">
        <v>0</v>
      </c>
      <c r="AY360" s="7">
        <v>0</v>
      </c>
      <c r="AZ360" s="7">
        <f t="shared" si="640"/>
        <v>0</v>
      </c>
      <c r="BA360" s="7">
        <v>0</v>
      </c>
      <c r="BB360" s="7">
        <v>0</v>
      </c>
      <c r="BC360" s="7">
        <f t="shared" si="641"/>
        <v>0</v>
      </c>
      <c r="BD360" s="7">
        <v>0</v>
      </c>
      <c r="BE360" s="7">
        <v>0</v>
      </c>
      <c r="BF360" s="7">
        <f t="shared" si="642"/>
        <v>0</v>
      </c>
      <c r="BG360" s="7">
        <v>0</v>
      </c>
      <c r="BH360" s="7">
        <v>0</v>
      </c>
      <c r="BI360" s="7">
        <f t="shared" si="643"/>
        <v>0</v>
      </c>
      <c r="BJ360" s="7">
        <v>0</v>
      </c>
      <c r="BK360" s="7">
        <v>0</v>
      </c>
      <c r="BL360" s="7">
        <f t="shared" si="644"/>
        <v>0</v>
      </c>
      <c r="BM360" s="7">
        <v>0</v>
      </c>
      <c r="BN360" s="7">
        <v>0</v>
      </c>
      <c r="BO360" s="7">
        <f t="shared" si="645"/>
        <v>0</v>
      </c>
      <c r="BP360" s="7">
        <v>0</v>
      </c>
      <c r="BQ360" s="7">
        <v>0</v>
      </c>
      <c r="BR360" s="7">
        <f t="shared" si="646"/>
        <v>0</v>
      </c>
      <c r="BS360" s="7">
        <v>0</v>
      </c>
      <c r="BT360" s="7">
        <v>0</v>
      </c>
      <c r="BU360" s="7">
        <f t="shared" si="647"/>
        <v>0</v>
      </c>
      <c r="BV360" s="7">
        <v>0</v>
      </c>
      <c r="BW360" s="7">
        <v>0</v>
      </c>
      <c r="BX360" s="7">
        <f t="shared" si="648"/>
        <v>0</v>
      </c>
      <c r="BY360" s="7">
        <v>0</v>
      </c>
      <c r="BZ360" s="7">
        <v>0</v>
      </c>
      <c r="CA360" s="7">
        <f t="shared" si="649"/>
        <v>0</v>
      </c>
    </row>
    <row r="361" spans="1:79" hidden="1" x14ac:dyDescent="0.25">
      <c r="A361" s="49" t="s">
        <v>150</v>
      </c>
      <c r="B361" s="7">
        <v>785803.98827670596</v>
      </c>
      <c r="C361" s="7">
        <v>785803.98827670596</v>
      </c>
      <c r="D361" s="7">
        <f t="shared" si="624"/>
        <v>0</v>
      </c>
      <c r="E361" s="7">
        <v>752358.20608887146</v>
      </c>
      <c r="F361" s="7">
        <v>752358.20608887146</v>
      </c>
      <c r="G361" s="7">
        <f t="shared" si="625"/>
        <v>0</v>
      </c>
      <c r="H361" s="7">
        <v>611292.15898352244</v>
      </c>
      <c r="I361" s="7">
        <v>611292.15898352244</v>
      </c>
      <c r="J361" s="7">
        <f t="shared" si="626"/>
        <v>0</v>
      </c>
      <c r="K361" s="7">
        <v>476037.89938439464</v>
      </c>
      <c r="L361" s="7">
        <v>476037.89938439464</v>
      </c>
      <c r="M361" s="7">
        <f t="shared" si="627"/>
        <v>0</v>
      </c>
      <c r="N361" s="7">
        <v>475208.60351232777</v>
      </c>
      <c r="O361" s="7">
        <v>475208.60351232777</v>
      </c>
      <c r="P361" s="7">
        <f t="shared" si="628"/>
        <v>0</v>
      </c>
      <c r="Q361" s="7">
        <v>466744.58086604846</v>
      </c>
      <c r="R361" s="7">
        <v>466744.58086604846</v>
      </c>
      <c r="S361" s="7">
        <f t="shared" si="629"/>
        <v>0</v>
      </c>
      <c r="T361" s="7">
        <v>465484.57761106989</v>
      </c>
      <c r="U361" s="7">
        <v>465484.57761106989</v>
      </c>
      <c r="V361" s="7">
        <f t="shared" si="630"/>
        <v>0</v>
      </c>
      <c r="W361" s="7">
        <v>465727.40099513356</v>
      </c>
      <c r="X361" s="7">
        <v>465727.40099513356</v>
      </c>
      <c r="Y361" s="7">
        <f t="shared" si="631"/>
        <v>0</v>
      </c>
      <c r="Z361" s="7">
        <v>429424.67972405348</v>
      </c>
      <c r="AA361" s="7">
        <v>429424.67972405348</v>
      </c>
      <c r="AB361" s="7">
        <f t="shared" si="632"/>
        <v>0</v>
      </c>
      <c r="AC361" s="7">
        <v>426714.37171110173</v>
      </c>
      <c r="AD361" s="7">
        <v>426714.37171110173</v>
      </c>
      <c r="AE361" s="7">
        <f t="shared" si="633"/>
        <v>0</v>
      </c>
      <c r="AF361" s="7">
        <v>440068.94972668542</v>
      </c>
      <c r="AG361" s="7">
        <v>440068.94972668542</v>
      </c>
      <c r="AH361" s="7">
        <f t="shared" si="634"/>
        <v>0</v>
      </c>
      <c r="AI361" s="7">
        <v>473923.78421218065</v>
      </c>
      <c r="AJ361" s="7">
        <v>473923.78421218065</v>
      </c>
      <c r="AK361" s="7">
        <f t="shared" si="635"/>
        <v>0</v>
      </c>
      <c r="AL361" s="7">
        <v>6268789.2010920951</v>
      </c>
      <c r="AM361" s="7">
        <v>6268789.2010920951</v>
      </c>
      <c r="AN361" s="7">
        <f t="shared" si="636"/>
        <v>0</v>
      </c>
      <c r="AO361" s="7">
        <v>292715.52561195381</v>
      </c>
      <c r="AP361" s="7">
        <v>292715.52561195381</v>
      </c>
      <c r="AQ361" s="7">
        <f t="shared" si="637"/>
        <v>0</v>
      </c>
      <c r="AR361" s="7">
        <v>336002.02486788249</v>
      </c>
      <c r="AS361" s="7">
        <v>336002.02486788249</v>
      </c>
      <c r="AT361" s="7">
        <f t="shared" si="638"/>
        <v>0</v>
      </c>
      <c r="AU361" s="7">
        <v>396464.49292984954</v>
      </c>
      <c r="AV361" s="7">
        <v>396464.49292984954</v>
      </c>
      <c r="AW361" s="7">
        <f t="shared" si="639"/>
        <v>0</v>
      </c>
      <c r="AX361" s="7">
        <v>442425.77655821596</v>
      </c>
      <c r="AY361" s="7">
        <v>442425.77655821596</v>
      </c>
      <c r="AZ361" s="7">
        <f t="shared" si="640"/>
        <v>0</v>
      </c>
      <c r="BA361" s="7">
        <v>487001.11721930723</v>
      </c>
      <c r="BB361" s="7">
        <v>487001.11721930723</v>
      </c>
      <c r="BC361" s="7">
        <f t="shared" si="641"/>
        <v>0</v>
      </c>
      <c r="BD361" s="7">
        <v>525037.80749407411</v>
      </c>
      <c r="BE361" s="7">
        <v>525037.80749407411</v>
      </c>
      <c r="BF361" s="7">
        <f t="shared" si="642"/>
        <v>0</v>
      </c>
      <c r="BG361" s="7">
        <v>522012.35681739729</v>
      </c>
      <c r="BH361" s="7">
        <v>522012.35681739729</v>
      </c>
      <c r="BI361" s="7">
        <f t="shared" si="643"/>
        <v>0</v>
      </c>
      <c r="BJ361" s="7">
        <v>517668.4724220424</v>
      </c>
      <c r="BK361" s="7">
        <v>517668.4724220424</v>
      </c>
      <c r="BL361" s="7">
        <f t="shared" si="644"/>
        <v>0</v>
      </c>
      <c r="BM361" s="7">
        <v>486136.10526031104</v>
      </c>
      <c r="BN361" s="7">
        <v>486136.10526031104</v>
      </c>
      <c r="BO361" s="7">
        <f t="shared" si="645"/>
        <v>0</v>
      </c>
      <c r="BP361" s="7">
        <v>468352.35786284402</v>
      </c>
      <c r="BQ361" s="7">
        <v>468352.35786284402</v>
      </c>
      <c r="BR361" s="7">
        <f t="shared" si="646"/>
        <v>0</v>
      </c>
      <c r="BS361" s="7">
        <v>512612.97444635117</v>
      </c>
      <c r="BT361" s="7">
        <v>512612.97444635117</v>
      </c>
      <c r="BU361" s="7">
        <f t="shared" si="647"/>
        <v>0</v>
      </c>
      <c r="BV361" s="7">
        <v>1261337.7845617121</v>
      </c>
      <c r="BW361" s="7">
        <v>1261337.7845617121</v>
      </c>
      <c r="BX361" s="7">
        <f t="shared" si="648"/>
        <v>0</v>
      </c>
      <c r="BY361" s="7">
        <v>6247766.7960519418</v>
      </c>
      <c r="BZ361" s="7">
        <v>6247766.7960519418</v>
      </c>
      <c r="CA361" s="7">
        <f t="shared" si="649"/>
        <v>0</v>
      </c>
    </row>
    <row r="362" spans="1:79" hidden="1" x14ac:dyDescent="0.25">
      <c r="A362" s="49" t="s">
        <v>151</v>
      </c>
      <c r="B362" s="7">
        <v>500024275.00502771</v>
      </c>
      <c r="C362" s="7">
        <v>500024275.00502771</v>
      </c>
      <c r="D362" s="7">
        <f t="shared" si="624"/>
        <v>0</v>
      </c>
      <c r="E362" s="7">
        <v>500256570.83111656</v>
      </c>
      <c r="F362" s="7">
        <v>500256570.83111656</v>
      </c>
      <c r="G362" s="7">
        <f t="shared" si="625"/>
        <v>0</v>
      </c>
      <c r="H362" s="7">
        <v>500347800.61010015</v>
      </c>
      <c r="I362" s="7">
        <v>500347800.61010015</v>
      </c>
      <c r="J362" s="7">
        <f t="shared" si="626"/>
        <v>0</v>
      </c>
      <c r="K362" s="7">
        <v>500303776.12948447</v>
      </c>
      <c r="L362" s="7">
        <v>500303776.12948447</v>
      </c>
      <c r="M362" s="7">
        <f t="shared" si="627"/>
        <v>0</v>
      </c>
      <c r="N362" s="7">
        <v>500258922.35299683</v>
      </c>
      <c r="O362" s="7">
        <v>500258922.35299683</v>
      </c>
      <c r="P362" s="7">
        <f t="shared" si="628"/>
        <v>0</v>
      </c>
      <c r="Q362" s="7">
        <v>500205604.55386287</v>
      </c>
      <c r="R362" s="7">
        <v>500205604.55386287</v>
      </c>
      <c r="S362" s="7">
        <f t="shared" si="629"/>
        <v>0</v>
      </c>
      <c r="T362" s="7">
        <v>500151026.75147396</v>
      </c>
      <c r="U362" s="7">
        <v>500151026.75147396</v>
      </c>
      <c r="V362" s="7">
        <f t="shared" si="630"/>
        <v>0</v>
      </c>
      <c r="W362" s="7">
        <v>500096691.7724691</v>
      </c>
      <c r="X362" s="7">
        <v>500096691.7724691</v>
      </c>
      <c r="Y362" s="7">
        <f t="shared" si="631"/>
        <v>0</v>
      </c>
      <c r="Z362" s="7">
        <v>500006054.07219315</v>
      </c>
      <c r="AA362" s="7">
        <v>500006054.07219315</v>
      </c>
      <c r="AB362" s="7">
        <f t="shared" si="632"/>
        <v>0</v>
      </c>
      <c r="AC362" s="7">
        <v>499912706.06390429</v>
      </c>
      <c r="AD362" s="7">
        <v>499912706.06390429</v>
      </c>
      <c r="AE362" s="7">
        <f t="shared" si="633"/>
        <v>0</v>
      </c>
      <c r="AF362" s="7">
        <v>499832712.63363099</v>
      </c>
      <c r="AG362" s="7">
        <v>499832712.63363099</v>
      </c>
      <c r="AH362" s="7">
        <f t="shared" si="634"/>
        <v>0</v>
      </c>
      <c r="AI362" s="7">
        <v>499786574.03784317</v>
      </c>
      <c r="AJ362" s="7">
        <v>499786574.03784317</v>
      </c>
      <c r="AK362" s="7">
        <f t="shared" si="635"/>
        <v>0</v>
      </c>
      <c r="AL362" s="7">
        <v>499786574.03784317</v>
      </c>
      <c r="AM362" s="7">
        <v>499786574.03784317</v>
      </c>
      <c r="AN362" s="7">
        <f t="shared" si="636"/>
        <v>0</v>
      </c>
      <c r="AO362" s="7">
        <v>499559227.18345511</v>
      </c>
      <c r="AP362" s="7">
        <v>499559227.18345511</v>
      </c>
      <c r="AQ362" s="7">
        <f t="shared" si="637"/>
        <v>0</v>
      </c>
      <c r="AR362" s="7">
        <v>499375166.82832301</v>
      </c>
      <c r="AS362" s="7">
        <v>499375166.82832301</v>
      </c>
      <c r="AT362" s="7">
        <f t="shared" si="638"/>
        <v>0</v>
      </c>
      <c r="AU362" s="7">
        <v>499251568.94125289</v>
      </c>
      <c r="AV362" s="7">
        <v>499251568.94125289</v>
      </c>
      <c r="AW362" s="7">
        <f t="shared" si="639"/>
        <v>0</v>
      </c>
      <c r="AX362" s="7">
        <v>499173932.33781111</v>
      </c>
      <c r="AY362" s="7">
        <v>499173932.33781111</v>
      </c>
      <c r="AZ362" s="7">
        <f t="shared" si="640"/>
        <v>0</v>
      </c>
      <c r="BA362" s="7">
        <v>499140871.07503039</v>
      </c>
      <c r="BB362" s="7">
        <v>499140871.07503039</v>
      </c>
      <c r="BC362" s="7">
        <f t="shared" si="641"/>
        <v>0</v>
      </c>
      <c r="BD362" s="7">
        <v>499145846.5025245</v>
      </c>
      <c r="BE362" s="7">
        <v>499145846.5025245</v>
      </c>
      <c r="BF362" s="7">
        <f t="shared" si="642"/>
        <v>0</v>
      </c>
      <c r="BG362" s="7">
        <v>499147796.47934186</v>
      </c>
      <c r="BH362" s="7">
        <v>499147796.47934186</v>
      </c>
      <c r="BI362" s="7">
        <f t="shared" si="643"/>
        <v>0</v>
      </c>
      <c r="BJ362" s="7">
        <v>499145402.57176393</v>
      </c>
      <c r="BK362" s="7">
        <v>499145402.57176393</v>
      </c>
      <c r="BL362" s="7">
        <f t="shared" si="644"/>
        <v>0</v>
      </c>
      <c r="BM362" s="7">
        <v>499111476.29702425</v>
      </c>
      <c r="BN362" s="7">
        <v>499111476.29702425</v>
      </c>
      <c r="BO362" s="7">
        <f t="shared" si="645"/>
        <v>0</v>
      </c>
      <c r="BP362" s="7">
        <v>499059766.27488708</v>
      </c>
      <c r="BQ362" s="7">
        <v>499059766.27488708</v>
      </c>
      <c r="BR362" s="7">
        <f t="shared" si="646"/>
        <v>0</v>
      </c>
      <c r="BS362" s="7">
        <v>499052316.86933345</v>
      </c>
      <c r="BT362" s="7">
        <v>499052316.86933345</v>
      </c>
      <c r="BU362" s="7">
        <f t="shared" si="647"/>
        <v>0</v>
      </c>
      <c r="BV362" s="7">
        <v>499793592.2738952</v>
      </c>
      <c r="BW362" s="7">
        <v>499793592.2738952</v>
      </c>
      <c r="BX362" s="7">
        <f t="shared" si="648"/>
        <v>0</v>
      </c>
      <c r="BY362" s="7">
        <v>499793592.2738952</v>
      </c>
      <c r="BZ362" s="7">
        <v>499793592.2738952</v>
      </c>
      <c r="CA362" s="7">
        <f t="shared" si="649"/>
        <v>0</v>
      </c>
    </row>
    <row r="363" spans="1:79" hidden="1" x14ac:dyDescent="0.25">
      <c r="A363" s="49" t="s">
        <v>152</v>
      </c>
      <c r="B363" s="7">
        <v>224445603.0905233</v>
      </c>
      <c r="C363" s="7">
        <v>224198103.73730931</v>
      </c>
      <c r="D363" s="7">
        <f t="shared" si="624"/>
        <v>247499.3532139957</v>
      </c>
      <c r="E363" s="7">
        <v>224905799.29801702</v>
      </c>
      <c r="F363" s="7">
        <v>224412036.89085162</v>
      </c>
      <c r="G363" s="7">
        <f t="shared" si="625"/>
        <v>493762.40716540813</v>
      </c>
      <c r="H363" s="7">
        <v>225365403.66669732</v>
      </c>
      <c r="I363" s="7">
        <v>224626594.14512965</v>
      </c>
      <c r="J363" s="7">
        <f t="shared" si="626"/>
        <v>738809.52156767249</v>
      </c>
      <c r="K363" s="7">
        <v>225824137.57358819</v>
      </c>
      <c r="L363" s="7">
        <v>224841464.63979834</v>
      </c>
      <c r="M363" s="7">
        <f t="shared" si="627"/>
        <v>982672.93378984928</v>
      </c>
      <c r="N363" s="7">
        <v>226244493.28110456</v>
      </c>
      <c r="O363" s="7">
        <v>225019124.76085779</v>
      </c>
      <c r="P363" s="7">
        <f t="shared" si="628"/>
        <v>1225368.520246774</v>
      </c>
      <c r="Q363" s="7">
        <v>226663831.93848363</v>
      </c>
      <c r="R363" s="7">
        <v>225196934.57332465</v>
      </c>
      <c r="S363" s="7">
        <f t="shared" si="629"/>
        <v>1466897.3651589751</v>
      </c>
      <c r="T363" s="7">
        <v>227082143.74066588</v>
      </c>
      <c r="U363" s="7">
        <v>225374883.13766983</v>
      </c>
      <c r="V363" s="7">
        <f t="shared" si="630"/>
        <v>1707260.6029960513</v>
      </c>
      <c r="W363" s="7">
        <v>227499427.66199499</v>
      </c>
      <c r="X363" s="7">
        <v>225552969.30956593</v>
      </c>
      <c r="Y363" s="7">
        <f t="shared" si="631"/>
        <v>1946458.3524290621</v>
      </c>
      <c r="Z363" s="7">
        <v>227915647.34207389</v>
      </c>
      <c r="AA363" s="7">
        <v>225731152.52162781</v>
      </c>
      <c r="AB363" s="7">
        <f t="shared" si="632"/>
        <v>2184494.820446074</v>
      </c>
      <c r="AC363" s="7">
        <v>228330763.44276476</v>
      </c>
      <c r="AD363" s="7">
        <v>225909388.88419759</v>
      </c>
      <c r="AE363" s="7">
        <f t="shared" si="633"/>
        <v>2421374.5585671663</v>
      </c>
      <c r="AF363" s="7">
        <v>228744786.69703981</v>
      </c>
      <c r="AG363" s="7">
        <v>226087690.37207898</v>
      </c>
      <c r="AH363" s="7">
        <f t="shared" si="634"/>
        <v>2657096.3249608278</v>
      </c>
      <c r="AI363" s="7">
        <v>229120394.20772332</v>
      </c>
      <c r="AJ363" s="7">
        <v>226228739.59586105</v>
      </c>
      <c r="AK363" s="7">
        <f t="shared" si="635"/>
        <v>2891654.611862272</v>
      </c>
      <c r="AL363" s="7">
        <v>229120394.20772332</v>
      </c>
      <c r="AM363" s="7">
        <v>226228739.59586105</v>
      </c>
      <c r="AN363" s="7">
        <f t="shared" si="636"/>
        <v>2891654.611862272</v>
      </c>
      <c r="AO363" s="7">
        <v>229532060.00344601</v>
      </c>
      <c r="AP363" s="7">
        <v>226406993.39294165</v>
      </c>
      <c r="AQ363" s="7">
        <f t="shared" si="637"/>
        <v>3125066.610504359</v>
      </c>
      <c r="AR363" s="7">
        <v>229942392.90310055</v>
      </c>
      <c r="AS363" s="7">
        <v>226585044.49134159</v>
      </c>
      <c r="AT363" s="7">
        <f t="shared" si="638"/>
        <v>3357348.4117589593</v>
      </c>
      <c r="AU363" s="7">
        <v>230351497.52022889</v>
      </c>
      <c r="AV363" s="7">
        <v>226763009.60864902</v>
      </c>
      <c r="AW363" s="7">
        <f t="shared" si="639"/>
        <v>3588487.9115798771</v>
      </c>
      <c r="AX363" s="7">
        <v>230759481.16544741</v>
      </c>
      <c r="AY363" s="7">
        <v>226941008.47158462</v>
      </c>
      <c r="AZ363" s="7">
        <f t="shared" si="640"/>
        <v>3818472.6938627958</v>
      </c>
      <c r="BA363" s="7">
        <v>231091575.72985223</v>
      </c>
      <c r="BB363" s="7">
        <v>227044283.53385073</v>
      </c>
      <c r="BC363" s="7">
        <f t="shared" si="641"/>
        <v>4047292.1960014999</v>
      </c>
      <c r="BD363" s="7">
        <v>231422723.91390792</v>
      </c>
      <c r="BE363" s="7">
        <v>227147787.13398212</v>
      </c>
      <c r="BF363" s="7">
        <f t="shared" si="642"/>
        <v>4274936.7799257934</v>
      </c>
      <c r="BG363" s="7">
        <v>231752961.02061433</v>
      </c>
      <c r="BH363" s="7">
        <v>227251558.65962338</v>
      </c>
      <c r="BI363" s="7">
        <f t="shared" si="643"/>
        <v>4501402.3609909415</v>
      </c>
      <c r="BJ363" s="7">
        <v>232082279.61922532</v>
      </c>
      <c r="BK363" s="7">
        <v>227355589.82027254</v>
      </c>
      <c r="BL363" s="7">
        <f t="shared" si="644"/>
        <v>4726689.7989527881</v>
      </c>
      <c r="BM363" s="7">
        <v>232410643.53452057</v>
      </c>
      <c r="BN363" s="7">
        <v>227459840.25514656</v>
      </c>
      <c r="BO363" s="7">
        <f t="shared" si="645"/>
        <v>4950803.2793740034</v>
      </c>
      <c r="BP363" s="7">
        <v>232738003.03941786</v>
      </c>
      <c r="BQ363" s="7">
        <v>227564254.48361665</v>
      </c>
      <c r="BR363" s="7">
        <f t="shared" si="646"/>
        <v>5173748.5558012128</v>
      </c>
      <c r="BS363" s="7">
        <v>233064384.83142698</v>
      </c>
      <c r="BT363" s="7">
        <v>227668862.29216057</v>
      </c>
      <c r="BU363" s="7">
        <f t="shared" si="647"/>
        <v>5395522.5392664075</v>
      </c>
      <c r="BV363" s="7">
        <v>233390588.50418654</v>
      </c>
      <c r="BW363" s="7">
        <v>227774555.78938335</v>
      </c>
      <c r="BX363" s="7">
        <f t="shared" si="648"/>
        <v>5616032.714803189</v>
      </c>
      <c r="BY363" s="7">
        <v>233390588.50418654</v>
      </c>
      <c r="BZ363" s="7">
        <v>227774555.78938335</v>
      </c>
      <c r="CA363" s="7">
        <f t="shared" si="649"/>
        <v>5616032.714803189</v>
      </c>
    </row>
    <row r="364" spans="1:79" hidden="1" x14ac:dyDescent="0.25">
      <c r="A364" s="49" t="s">
        <v>154</v>
      </c>
      <c r="B364" s="7">
        <v>-520062.38</v>
      </c>
      <c r="C364" s="7">
        <v>-520062.38</v>
      </c>
      <c r="D364" s="7">
        <f t="shared" si="624"/>
        <v>0</v>
      </c>
      <c r="E364" s="7">
        <v>-520062.38</v>
      </c>
      <c r="F364" s="7">
        <v>-520062.38</v>
      </c>
      <c r="G364" s="7">
        <f t="shared" si="625"/>
        <v>0</v>
      </c>
      <c r="H364" s="7">
        <v>-520062.38</v>
      </c>
      <c r="I364" s="7">
        <v>-520062.38</v>
      </c>
      <c r="J364" s="7">
        <f t="shared" si="626"/>
        <v>0</v>
      </c>
      <c r="K364" s="7">
        <v>-520062.38</v>
      </c>
      <c r="L364" s="7">
        <v>-520062.38</v>
      </c>
      <c r="M364" s="7">
        <f t="shared" si="627"/>
        <v>0</v>
      </c>
      <c r="N364" s="7">
        <v>-520062.38</v>
      </c>
      <c r="O364" s="7">
        <v>-520062.38</v>
      </c>
      <c r="P364" s="7">
        <f t="shared" si="628"/>
        <v>0</v>
      </c>
      <c r="Q364" s="7">
        <v>-520062.38</v>
      </c>
      <c r="R364" s="7">
        <v>-520062.38</v>
      </c>
      <c r="S364" s="7">
        <f t="shared" si="629"/>
        <v>0</v>
      </c>
      <c r="T364" s="7">
        <v>-520062.38</v>
      </c>
      <c r="U364" s="7">
        <v>-520062.38</v>
      </c>
      <c r="V364" s="7">
        <f t="shared" si="630"/>
        <v>0</v>
      </c>
      <c r="W364" s="7">
        <v>-520062.38</v>
      </c>
      <c r="X364" s="7">
        <v>-520062.38</v>
      </c>
      <c r="Y364" s="7">
        <f t="shared" si="631"/>
        <v>0</v>
      </c>
      <c r="Z364" s="7">
        <v>-520062.38</v>
      </c>
      <c r="AA364" s="7">
        <v>-520062.38</v>
      </c>
      <c r="AB364" s="7">
        <f t="shared" si="632"/>
        <v>0</v>
      </c>
      <c r="AC364" s="7">
        <v>-520062.38</v>
      </c>
      <c r="AD364" s="7">
        <v>-520062.38</v>
      </c>
      <c r="AE364" s="7">
        <f t="shared" si="633"/>
        <v>0</v>
      </c>
      <c r="AF364" s="7">
        <v>-520062.38</v>
      </c>
      <c r="AG364" s="7">
        <v>-520062.38</v>
      </c>
      <c r="AH364" s="7">
        <f t="shared" si="634"/>
        <v>0</v>
      </c>
      <c r="AI364" s="7">
        <v>-520062.38</v>
      </c>
      <c r="AJ364" s="7">
        <v>-520062.38</v>
      </c>
      <c r="AK364" s="7">
        <f t="shared" si="635"/>
        <v>0</v>
      </c>
      <c r="AL364" s="7">
        <v>-6240748.5599999987</v>
      </c>
      <c r="AM364" s="7">
        <v>-6240748.5599999987</v>
      </c>
      <c r="AN364" s="7">
        <f t="shared" si="636"/>
        <v>0</v>
      </c>
      <c r="AO364" s="7">
        <v>-520062.38</v>
      </c>
      <c r="AP364" s="7">
        <v>-520062.38</v>
      </c>
      <c r="AQ364" s="7">
        <f t="shared" si="637"/>
        <v>0</v>
      </c>
      <c r="AR364" s="7">
        <v>-520062.38</v>
      </c>
      <c r="AS364" s="7">
        <v>-520062.38</v>
      </c>
      <c r="AT364" s="7">
        <f t="shared" si="638"/>
        <v>0</v>
      </c>
      <c r="AU364" s="7">
        <v>-520062.38</v>
      </c>
      <c r="AV364" s="7">
        <v>-520062.38</v>
      </c>
      <c r="AW364" s="7">
        <f t="shared" si="639"/>
        <v>0</v>
      </c>
      <c r="AX364" s="7">
        <v>-520062.38</v>
      </c>
      <c r="AY364" s="7">
        <v>-520062.38</v>
      </c>
      <c r="AZ364" s="7">
        <f t="shared" si="640"/>
        <v>0</v>
      </c>
      <c r="BA364" s="7">
        <v>-520062.38</v>
      </c>
      <c r="BB364" s="7">
        <v>-520062.38</v>
      </c>
      <c r="BC364" s="7">
        <f t="shared" si="641"/>
        <v>0</v>
      </c>
      <c r="BD364" s="7">
        <v>-520062.38</v>
      </c>
      <c r="BE364" s="7">
        <v>-520062.38</v>
      </c>
      <c r="BF364" s="7">
        <f t="shared" si="642"/>
        <v>0</v>
      </c>
      <c r="BG364" s="7">
        <v>-520062.38</v>
      </c>
      <c r="BH364" s="7">
        <v>-520062.38</v>
      </c>
      <c r="BI364" s="7">
        <f t="shared" si="643"/>
        <v>0</v>
      </c>
      <c r="BJ364" s="7">
        <v>-520062.38</v>
      </c>
      <c r="BK364" s="7">
        <v>-520062.38</v>
      </c>
      <c r="BL364" s="7">
        <f t="shared" si="644"/>
        <v>0</v>
      </c>
      <c r="BM364" s="7">
        <v>-520062.38</v>
      </c>
      <c r="BN364" s="7">
        <v>-520062.38</v>
      </c>
      <c r="BO364" s="7">
        <f t="shared" si="645"/>
        <v>0</v>
      </c>
      <c r="BP364" s="7">
        <v>-520062.38</v>
      </c>
      <c r="BQ364" s="7">
        <v>-520062.38</v>
      </c>
      <c r="BR364" s="7">
        <f t="shared" si="646"/>
        <v>0</v>
      </c>
      <c r="BS364" s="7">
        <v>-520062.38</v>
      </c>
      <c r="BT364" s="7">
        <v>-520062.38</v>
      </c>
      <c r="BU364" s="7">
        <f t="shared" si="647"/>
        <v>0</v>
      </c>
      <c r="BV364" s="7">
        <v>-520062.38</v>
      </c>
      <c r="BW364" s="7">
        <v>-520062.38</v>
      </c>
      <c r="BX364" s="7">
        <f t="shared" si="648"/>
        <v>0</v>
      </c>
      <c r="BY364" s="7">
        <v>-6240748.5599999987</v>
      </c>
      <c r="BZ364" s="7">
        <v>-6240748.5599999987</v>
      </c>
      <c r="CA364" s="7">
        <f t="shared" si="649"/>
        <v>0</v>
      </c>
    </row>
    <row r="365" spans="1:79" hidden="1" x14ac:dyDescent="0.25">
      <c r="A365" s="49" t="s">
        <v>177</v>
      </c>
      <c r="B365" s="7">
        <v>0</v>
      </c>
      <c r="C365" s="7">
        <v>0</v>
      </c>
      <c r="D365" s="7">
        <f t="shared" si="624"/>
        <v>0</v>
      </c>
      <c r="E365" s="7">
        <v>0</v>
      </c>
      <c r="F365" s="7">
        <v>0</v>
      </c>
      <c r="G365" s="7">
        <f t="shared" si="625"/>
        <v>0</v>
      </c>
      <c r="H365" s="7">
        <v>0</v>
      </c>
      <c r="I365" s="7">
        <v>0</v>
      </c>
      <c r="J365" s="7">
        <f t="shared" si="626"/>
        <v>0</v>
      </c>
      <c r="K365" s="7">
        <v>0</v>
      </c>
      <c r="L365" s="7">
        <v>0</v>
      </c>
      <c r="M365" s="7">
        <f t="shared" si="627"/>
        <v>0</v>
      </c>
      <c r="N365" s="7">
        <v>0</v>
      </c>
      <c r="O365" s="7">
        <v>0</v>
      </c>
      <c r="P365" s="7">
        <f t="shared" si="628"/>
        <v>0</v>
      </c>
      <c r="Q365" s="7">
        <v>0</v>
      </c>
      <c r="R365" s="7">
        <v>0</v>
      </c>
      <c r="S365" s="7">
        <f t="shared" si="629"/>
        <v>0</v>
      </c>
      <c r="T365" s="7">
        <v>0</v>
      </c>
      <c r="U365" s="7">
        <v>0</v>
      </c>
      <c r="V365" s="7">
        <f t="shared" si="630"/>
        <v>0</v>
      </c>
      <c r="W365" s="7">
        <v>0</v>
      </c>
      <c r="X365" s="7">
        <v>0</v>
      </c>
      <c r="Y365" s="7">
        <f t="shared" si="631"/>
        <v>0</v>
      </c>
      <c r="Z365" s="7">
        <v>0</v>
      </c>
      <c r="AA365" s="7">
        <v>0</v>
      </c>
      <c r="AB365" s="7">
        <f t="shared" si="632"/>
        <v>0</v>
      </c>
      <c r="AC365" s="7">
        <v>0</v>
      </c>
      <c r="AD365" s="7">
        <v>0</v>
      </c>
      <c r="AE365" s="7">
        <f t="shared" si="633"/>
        <v>0</v>
      </c>
      <c r="AF365" s="7">
        <v>0</v>
      </c>
      <c r="AG365" s="7">
        <v>0</v>
      </c>
      <c r="AH365" s="7">
        <f t="shared" si="634"/>
        <v>0</v>
      </c>
      <c r="AI365" s="7">
        <v>0</v>
      </c>
      <c r="AJ365" s="7">
        <v>0</v>
      </c>
      <c r="AK365" s="7">
        <f t="shared" si="635"/>
        <v>0</v>
      </c>
      <c r="AL365" s="7">
        <v>0</v>
      </c>
      <c r="AM365" s="7">
        <v>0</v>
      </c>
      <c r="AN365" s="7">
        <f t="shared" si="636"/>
        <v>0</v>
      </c>
      <c r="AO365" s="7">
        <v>0</v>
      </c>
      <c r="AP365" s="7">
        <v>0</v>
      </c>
      <c r="AQ365" s="7">
        <f t="shared" si="637"/>
        <v>0</v>
      </c>
      <c r="AR365" s="7">
        <v>0</v>
      </c>
      <c r="AS365" s="7">
        <v>0</v>
      </c>
      <c r="AT365" s="7">
        <f t="shared" si="638"/>
        <v>0</v>
      </c>
      <c r="AU365" s="7">
        <v>0</v>
      </c>
      <c r="AV365" s="7">
        <v>0</v>
      </c>
      <c r="AW365" s="7">
        <f t="shared" si="639"/>
        <v>0</v>
      </c>
      <c r="AX365" s="7">
        <v>0</v>
      </c>
      <c r="AY365" s="7">
        <v>0</v>
      </c>
      <c r="AZ365" s="7">
        <f t="shared" si="640"/>
        <v>0</v>
      </c>
      <c r="BA365" s="7">
        <v>0</v>
      </c>
      <c r="BB365" s="7">
        <v>0</v>
      </c>
      <c r="BC365" s="7">
        <f t="shared" si="641"/>
        <v>0</v>
      </c>
      <c r="BD365" s="7">
        <v>0</v>
      </c>
      <c r="BE365" s="7">
        <v>0</v>
      </c>
      <c r="BF365" s="7">
        <f t="shared" si="642"/>
        <v>0</v>
      </c>
      <c r="BG365" s="7">
        <v>0</v>
      </c>
      <c r="BH365" s="7">
        <v>0</v>
      </c>
      <c r="BI365" s="7">
        <f t="shared" si="643"/>
        <v>0</v>
      </c>
      <c r="BJ365" s="7">
        <v>0</v>
      </c>
      <c r="BK365" s="7">
        <v>0</v>
      </c>
      <c r="BL365" s="7">
        <f t="shared" si="644"/>
        <v>0</v>
      </c>
      <c r="BM365" s="7">
        <v>0</v>
      </c>
      <c r="BN365" s="7">
        <v>0</v>
      </c>
      <c r="BO365" s="7">
        <f t="shared" si="645"/>
        <v>0</v>
      </c>
      <c r="BP365" s="7">
        <v>0</v>
      </c>
      <c r="BQ365" s="7">
        <v>0</v>
      </c>
      <c r="BR365" s="7">
        <f t="shared" si="646"/>
        <v>0</v>
      </c>
      <c r="BS365" s="7">
        <v>0</v>
      </c>
      <c r="BT365" s="7">
        <v>0</v>
      </c>
      <c r="BU365" s="7">
        <f t="shared" si="647"/>
        <v>0</v>
      </c>
      <c r="BV365" s="7">
        <v>0</v>
      </c>
      <c r="BW365" s="7">
        <v>0</v>
      </c>
      <c r="BX365" s="7">
        <f t="shared" si="648"/>
        <v>0</v>
      </c>
      <c r="BY365" s="7">
        <v>0</v>
      </c>
      <c r="BZ365" s="7">
        <v>0</v>
      </c>
      <c r="CA365" s="7">
        <f t="shared" si="649"/>
        <v>0</v>
      </c>
    </row>
    <row r="366" spans="1:79" hidden="1" x14ac:dyDescent="0.25"/>
    <row r="367" spans="1:79" hidden="1" x14ac:dyDescent="0.25">
      <c r="A367" s="8" t="s">
        <v>184</v>
      </c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</row>
    <row r="368" spans="1:79" hidden="1" x14ac:dyDescent="0.25">
      <c r="A368" s="49" t="s">
        <v>148</v>
      </c>
      <c r="B368" s="7">
        <v>2.7224999999999999E-2</v>
      </c>
      <c r="C368" s="7">
        <v>9.7716666666666663E-3</v>
      </c>
      <c r="D368" s="7">
        <f t="shared" ref="D368:D376" si="650">B368 - C368</f>
        <v>1.7453333333333335E-2</v>
      </c>
      <c r="E368" s="7">
        <v>2.7224999999999999E-2</v>
      </c>
      <c r="F368" s="7">
        <v>9.7716666666666663E-3</v>
      </c>
      <c r="G368" s="7">
        <f t="shared" ref="G368:G376" si="651">E368 - F368</f>
        <v>1.7453333333333335E-2</v>
      </c>
      <c r="H368" s="7">
        <v>2.7224999999999999E-2</v>
      </c>
      <c r="I368" s="7">
        <v>9.7716666666666663E-3</v>
      </c>
      <c r="J368" s="7">
        <f t="shared" ref="J368:J376" si="652">H368 - I368</f>
        <v>1.7453333333333335E-2</v>
      </c>
      <c r="K368" s="7">
        <v>2.7224999999999999E-2</v>
      </c>
      <c r="L368" s="7">
        <v>9.7716666666666663E-3</v>
      </c>
      <c r="M368" s="7">
        <f t="shared" ref="M368:M376" si="653">K368 - L368</f>
        <v>1.7453333333333335E-2</v>
      </c>
      <c r="N368" s="7">
        <v>2.7224999999999999E-2</v>
      </c>
      <c r="O368" s="7">
        <v>9.7716666666666663E-3</v>
      </c>
      <c r="P368" s="7">
        <f t="shared" ref="P368:P376" si="654">N368 - O368</f>
        <v>1.7453333333333335E-2</v>
      </c>
      <c r="Q368" s="7">
        <v>2.7224999999999999E-2</v>
      </c>
      <c r="R368" s="7">
        <v>9.7716666666666663E-3</v>
      </c>
      <c r="S368" s="7">
        <f t="shared" ref="S368:S376" si="655">Q368 - R368</f>
        <v>1.7453333333333335E-2</v>
      </c>
      <c r="T368" s="7">
        <v>2.7224999999999999E-2</v>
      </c>
      <c r="U368" s="7">
        <v>9.7716666666666663E-3</v>
      </c>
      <c r="V368" s="7">
        <f t="shared" ref="V368:V376" si="656">T368 - U368</f>
        <v>1.7453333333333335E-2</v>
      </c>
      <c r="W368" s="7">
        <v>2.7224999999999999E-2</v>
      </c>
      <c r="X368" s="7">
        <v>9.7716666666666663E-3</v>
      </c>
      <c r="Y368" s="7">
        <f t="shared" ref="Y368:Y376" si="657">W368 - X368</f>
        <v>1.7453333333333335E-2</v>
      </c>
      <c r="Z368" s="7">
        <v>2.7224999999999999E-2</v>
      </c>
      <c r="AA368" s="7">
        <v>9.7716666666666663E-3</v>
      </c>
      <c r="AB368" s="7">
        <f t="shared" ref="AB368:AB376" si="658">Z368 - AA368</f>
        <v>1.7453333333333335E-2</v>
      </c>
      <c r="AC368" s="7">
        <v>2.7224999999999999E-2</v>
      </c>
      <c r="AD368" s="7">
        <v>9.7716666666666663E-3</v>
      </c>
      <c r="AE368" s="7">
        <f t="shared" ref="AE368:AE376" si="659">AC368 - AD368</f>
        <v>1.7453333333333335E-2</v>
      </c>
      <c r="AF368" s="7">
        <v>2.7224999999999999E-2</v>
      </c>
      <c r="AG368" s="7">
        <v>9.7716666666666663E-3</v>
      </c>
      <c r="AH368" s="7">
        <f t="shared" ref="AH368:AH376" si="660">AF368 - AG368</f>
        <v>1.7453333333333335E-2</v>
      </c>
      <c r="AI368" s="7">
        <v>2.7224999999999999E-2</v>
      </c>
      <c r="AJ368" s="7">
        <v>9.7716666666666663E-3</v>
      </c>
      <c r="AK368" s="7">
        <f t="shared" ref="AK368:AK376" si="661">AI368 - AJ368</f>
        <v>1.7453333333333335E-2</v>
      </c>
      <c r="AL368" s="7">
        <v>2.7224999999999999E-2</v>
      </c>
      <c r="AM368" s="7">
        <v>9.7716666666666663E-3</v>
      </c>
      <c r="AN368" s="7">
        <f t="shared" ref="AN368:AN376" si="662">AL368 - AM368</f>
        <v>1.7453333333333335E-2</v>
      </c>
      <c r="AO368" s="7">
        <v>2.7224999999999999E-2</v>
      </c>
      <c r="AP368" s="7">
        <v>9.7716666666666663E-3</v>
      </c>
      <c r="AQ368" s="7">
        <f t="shared" ref="AQ368:AQ376" si="663">AO368 - AP368</f>
        <v>1.7453333333333335E-2</v>
      </c>
      <c r="AR368" s="7">
        <v>2.7224999999999999E-2</v>
      </c>
      <c r="AS368" s="7">
        <v>9.7716666666666663E-3</v>
      </c>
      <c r="AT368" s="7">
        <f t="shared" ref="AT368:AT376" si="664">AR368 - AS368</f>
        <v>1.7453333333333335E-2</v>
      </c>
      <c r="AU368" s="7">
        <v>2.7224999999999999E-2</v>
      </c>
      <c r="AV368" s="7">
        <v>9.7716666666666663E-3</v>
      </c>
      <c r="AW368" s="7">
        <f t="shared" ref="AW368:AW376" si="665">AU368 - AV368</f>
        <v>1.7453333333333335E-2</v>
      </c>
      <c r="AX368" s="7">
        <v>2.7224999999999999E-2</v>
      </c>
      <c r="AY368" s="7">
        <v>9.7716666666666663E-3</v>
      </c>
      <c r="AZ368" s="7">
        <f t="shared" ref="AZ368:AZ376" si="666">AX368 - AY368</f>
        <v>1.7453333333333335E-2</v>
      </c>
      <c r="BA368" s="7">
        <v>2.7224999999999999E-2</v>
      </c>
      <c r="BB368" s="7">
        <v>9.7716666666666663E-3</v>
      </c>
      <c r="BC368" s="7">
        <f t="shared" ref="BC368:BC376" si="667">BA368 - BB368</f>
        <v>1.7453333333333335E-2</v>
      </c>
      <c r="BD368" s="7">
        <v>2.7224999999999999E-2</v>
      </c>
      <c r="BE368" s="7">
        <v>9.7716666666666663E-3</v>
      </c>
      <c r="BF368" s="7">
        <f t="shared" ref="BF368:BF376" si="668">BD368 - BE368</f>
        <v>1.7453333333333335E-2</v>
      </c>
      <c r="BG368" s="7">
        <v>2.7224999999999999E-2</v>
      </c>
      <c r="BH368" s="7">
        <v>9.7716666666666663E-3</v>
      </c>
      <c r="BI368" s="7">
        <f t="shared" ref="BI368:BI376" si="669">BG368 - BH368</f>
        <v>1.7453333333333335E-2</v>
      </c>
      <c r="BJ368" s="7">
        <v>2.7224999999999999E-2</v>
      </c>
      <c r="BK368" s="7">
        <v>9.7716666666666663E-3</v>
      </c>
      <c r="BL368" s="7">
        <f t="shared" ref="BL368:BL376" si="670">BJ368 - BK368</f>
        <v>1.7453333333333335E-2</v>
      </c>
      <c r="BM368" s="7">
        <v>2.7224999999999999E-2</v>
      </c>
      <c r="BN368" s="7">
        <v>9.7716666666666663E-3</v>
      </c>
      <c r="BO368" s="7">
        <f t="shared" ref="BO368:BO376" si="671">BM368 - BN368</f>
        <v>1.7453333333333335E-2</v>
      </c>
      <c r="BP368" s="7">
        <v>2.7224999999999999E-2</v>
      </c>
      <c r="BQ368" s="7">
        <v>9.7716666666666663E-3</v>
      </c>
      <c r="BR368" s="7">
        <f t="shared" ref="BR368:BR376" si="672">BP368 - BQ368</f>
        <v>1.7453333333333335E-2</v>
      </c>
      <c r="BS368" s="7">
        <v>2.7224999999999999E-2</v>
      </c>
      <c r="BT368" s="7">
        <v>9.7716666666666663E-3</v>
      </c>
      <c r="BU368" s="7">
        <f t="shared" ref="BU368:BU376" si="673">BS368 - BT368</f>
        <v>1.7453333333333335E-2</v>
      </c>
      <c r="BV368" s="7">
        <v>2.7224999999999999E-2</v>
      </c>
      <c r="BW368" s="7">
        <v>9.7716666666666663E-3</v>
      </c>
      <c r="BX368" s="7">
        <f t="shared" ref="BX368:BX376" si="674">BV368 - BW368</f>
        <v>1.7453333333333335E-2</v>
      </c>
      <c r="BY368" s="7">
        <v>2.7224999999999999E-2</v>
      </c>
      <c r="BZ368" s="7">
        <v>9.7716666666666663E-3</v>
      </c>
      <c r="CA368" s="7">
        <f t="shared" ref="CA368:CA376" si="675">BY368 - BZ368</f>
        <v>1.7453333333333335E-2</v>
      </c>
    </row>
    <row r="369" spans="1:79" hidden="1" x14ac:dyDescent="0.25">
      <c r="A369" s="49" t="s">
        <v>29</v>
      </c>
      <c r="B369" s="7">
        <v>3234424.8371627848</v>
      </c>
      <c r="C369" s="7">
        <v>1722123.1325935116</v>
      </c>
      <c r="D369" s="7">
        <f t="shared" si="650"/>
        <v>1512301.7045692732</v>
      </c>
      <c r="E369" s="7">
        <v>3234985.8041462051</v>
      </c>
      <c r="F369" s="7">
        <v>1722551.191169379</v>
      </c>
      <c r="G369" s="7">
        <f t="shared" si="651"/>
        <v>1512434.612976826</v>
      </c>
      <c r="H369" s="7">
        <v>3235383.0745784892</v>
      </c>
      <c r="I369" s="7">
        <v>1722889.7980779586</v>
      </c>
      <c r="J369" s="7">
        <f t="shared" si="652"/>
        <v>1512493.2765005305</v>
      </c>
      <c r="K369" s="7">
        <v>3235831.9379506148</v>
      </c>
      <c r="L369" s="7">
        <v>1723256.5978498396</v>
      </c>
      <c r="M369" s="7">
        <f t="shared" si="653"/>
        <v>1512575.3401007752</v>
      </c>
      <c r="N369" s="7">
        <v>3236496.8316359003</v>
      </c>
      <c r="O369" s="7">
        <v>1723741.4469731741</v>
      </c>
      <c r="P369" s="7">
        <f t="shared" si="654"/>
        <v>1512755.3846627262</v>
      </c>
      <c r="Q369" s="7">
        <v>3243454.8029050762</v>
      </c>
      <c r="R369" s="7">
        <v>1727665.1363062847</v>
      </c>
      <c r="S369" s="7">
        <f t="shared" si="655"/>
        <v>1515789.6665987915</v>
      </c>
      <c r="T369" s="7">
        <v>3250544.5884216446</v>
      </c>
      <c r="U369" s="7">
        <v>1731660.8552827793</v>
      </c>
      <c r="V369" s="7">
        <f t="shared" si="656"/>
        <v>1518883.7331388653</v>
      </c>
      <c r="W369" s="7">
        <v>3252081.6419102075</v>
      </c>
      <c r="X369" s="7">
        <v>1732622.2944625497</v>
      </c>
      <c r="Y369" s="7">
        <f t="shared" si="657"/>
        <v>1519459.3474476577</v>
      </c>
      <c r="Z369" s="7">
        <v>3254119.7467004708</v>
      </c>
      <c r="AA369" s="7">
        <v>1733857.5321678394</v>
      </c>
      <c r="AB369" s="7">
        <f t="shared" si="658"/>
        <v>1520262.2145326314</v>
      </c>
      <c r="AC369" s="7">
        <v>3255795.7690038518</v>
      </c>
      <c r="AD369" s="7">
        <v>1734894.9105906794</v>
      </c>
      <c r="AE369" s="7">
        <f t="shared" si="659"/>
        <v>1520900.8584131724</v>
      </c>
      <c r="AF369" s="7">
        <v>3257253.1027017045</v>
      </c>
      <c r="AG369" s="7">
        <v>1735812.7870432856</v>
      </c>
      <c r="AH369" s="7">
        <f t="shared" si="660"/>
        <v>1521440.3156584189</v>
      </c>
      <c r="AI369" s="7">
        <v>3259958.7575709433</v>
      </c>
      <c r="AJ369" s="7">
        <v>1737412.8062124962</v>
      </c>
      <c r="AK369" s="7">
        <f t="shared" si="661"/>
        <v>1522545.9513584471</v>
      </c>
      <c r="AL369" s="7">
        <v>38950330.894687891</v>
      </c>
      <c r="AM369" s="7">
        <v>20748488.488729779</v>
      </c>
      <c r="AN369" s="7">
        <f t="shared" si="662"/>
        <v>18201842.405958112</v>
      </c>
      <c r="AO369" s="7">
        <v>3264469.4150986145</v>
      </c>
      <c r="AP369" s="7">
        <v>1739999.1656322167</v>
      </c>
      <c r="AQ369" s="7">
        <f t="shared" si="663"/>
        <v>1524470.2494663978</v>
      </c>
      <c r="AR369" s="7">
        <v>3269243.1135571268</v>
      </c>
      <c r="AS369" s="7">
        <v>1742729.263265511</v>
      </c>
      <c r="AT369" s="7">
        <f t="shared" si="664"/>
        <v>1526513.8502916158</v>
      </c>
      <c r="AU369" s="7">
        <v>3273365.1719609955</v>
      </c>
      <c r="AV369" s="7">
        <v>1745103.2734372516</v>
      </c>
      <c r="AW369" s="7">
        <f t="shared" si="665"/>
        <v>1528261.898523744</v>
      </c>
      <c r="AX369" s="7">
        <v>3278357.0547147458</v>
      </c>
      <c r="AY369" s="7">
        <v>1747952.5974613868</v>
      </c>
      <c r="AZ369" s="7">
        <f t="shared" si="666"/>
        <v>1530404.457253359</v>
      </c>
      <c r="BA369" s="7">
        <v>3284079.3426264678</v>
      </c>
      <c r="BB369" s="7">
        <v>1751201.0499871457</v>
      </c>
      <c r="BC369" s="7">
        <f t="shared" si="667"/>
        <v>1532878.2926393221</v>
      </c>
      <c r="BD369" s="7">
        <v>3288856.4513797332</v>
      </c>
      <c r="BE369" s="7">
        <v>1753933.0111694855</v>
      </c>
      <c r="BF369" s="7">
        <f t="shared" si="668"/>
        <v>1534923.4402102476</v>
      </c>
      <c r="BG369" s="7">
        <v>3292499.1183529487</v>
      </c>
      <c r="BH369" s="7">
        <v>1756045.0588108145</v>
      </c>
      <c r="BI369" s="7">
        <f t="shared" si="669"/>
        <v>1536454.0595421342</v>
      </c>
      <c r="BJ369" s="7">
        <v>3295225.8001471451</v>
      </c>
      <c r="BK369" s="7">
        <v>1757656.5681029528</v>
      </c>
      <c r="BL369" s="7">
        <f t="shared" si="670"/>
        <v>1537569.2320441923</v>
      </c>
      <c r="BM369" s="7">
        <v>3297181.9775886144</v>
      </c>
      <c r="BN369" s="7">
        <v>1758847.0367651857</v>
      </c>
      <c r="BO369" s="7">
        <f t="shared" si="671"/>
        <v>1538334.9408234288</v>
      </c>
      <c r="BP369" s="7">
        <v>3298453.3770788265</v>
      </c>
      <c r="BQ369" s="7">
        <v>1759663.3098256385</v>
      </c>
      <c r="BR369" s="7">
        <f t="shared" si="672"/>
        <v>1538790.067253188</v>
      </c>
      <c r="BS369" s="7">
        <v>3299163.0013180645</v>
      </c>
      <c r="BT369" s="7">
        <v>1760172.6018746302</v>
      </c>
      <c r="BU369" s="7">
        <f t="shared" si="673"/>
        <v>1538990.3994434343</v>
      </c>
      <c r="BV369" s="7">
        <v>3299415.9314551693</v>
      </c>
      <c r="BW369" s="7">
        <v>1760432.3343049695</v>
      </c>
      <c r="BX369" s="7">
        <f t="shared" si="674"/>
        <v>1538983.5971501998</v>
      </c>
      <c r="BY369" s="7">
        <v>39440309.755278453</v>
      </c>
      <c r="BZ369" s="7">
        <v>21033735.270637192</v>
      </c>
      <c r="CA369" s="7">
        <f t="shared" si="675"/>
        <v>18406574.484641261</v>
      </c>
    </row>
    <row r="370" spans="1:79" hidden="1" x14ac:dyDescent="0.25">
      <c r="A370" s="49" t="s">
        <v>176</v>
      </c>
      <c r="B370" s="7">
        <v>0</v>
      </c>
      <c r="C370" s="7">
        <v>0</v>
      </c>
      <c r="D370" s="7">
        <f t="shared" si="650"/>
        <v>0</v>
      </c>
      <c r="E370" s="7">
        <v>0</v>
      </c>
      <c r="F370" s="7">
        <v>0</v>
      </c>
      <c r="G370" s="7">
        <f t="shared" si="651"/>
        <v>0</v>
      </c>
      <c r="H370" s="7">
        <v>0</v>
      </c>
      <c r="I370" s="7">
        <v>0</v>
      </c>
      <c r="J370" s="7">
        <f t="shared" si="652"/>
        <v>0</v>
      </c>
      <c r="K370" s="7">
        <v>0</v>
      </c>
      <c r="L370" s="7">
        <v>0</v>
      </c>
      <c r="M370" s="7">
        <f t="shared" si="653"/>
        <v>0</v>
      </c>
      <c r="N370" s="7">
        <v>0</v>
      </c>
      <c r="O370" s="7">
        <v>0</v>
      </c>
      <c r="P370" s="7">
        <f t="shared" si="654"/>
        <v>0</v>
      </c>
      <c r="Q370" s="7">
        <v>0</v>
      </c>
      <c r="R370" s="7">
        <v>0</v>
      </c>
      <c r="S370" s="7">
        <f t="shared" si="655"/>
        <v>0</v>
      </c>
      <c r="T370" s="7">
        <v>0</v>
      </c>
      <c r="U370" s="7">
        <v>0</v>
      </c>
      <c r="V370" s="7">
        <f t="shared" si="656"/>
        <v>0</v>
      </c>
      <c r="W370" s="7">
        <v>0</v>
      </c>
      <c r="X370" s="7">
        <v>0</v>
      </c>
      <c r="Y370" s="7">
        <f t="shared" si="657"/>
        <v>0</v>
      </c>
      <c r="Z370" s="7">
        <v>0</v>
      </c>
      <c r="AA370" s="7">
        <v>0</v>
      </c>
      <c r="AB370" s="7">
        <f t="shared" si="658"/>
        <v>0</v>
      </c>
      <c r="AC370" s="7">
        <v>0</v>
      </c>
      <c r="AD370" s="7">
        <v>0</v>
      </c>
      <c r="AE370" s="7">
        <f t="shared" si="659"/>
        <v>0</v>
      </c>
      <c r="AF370" s="7">
        <v>0</v>
      </c>
      <c r="AG370" s="7">
        <v>0</v>
      </c>
      <c r="AH370" s="7">
        <f t="shared" si="660"/>
        <v>0</v>
      </c>
      <c r="AI370" s="7">
        <v>0</v>
      </c>
      <c r="AJ370" s="7">
        <v>0</v>
      </c>
      <c r="AK370" s="7">
        <f t="shared" si="661"/>
        <v>0</v>
      </c>
      <c r="AL370" s="7">
        <v>0</v>
      </c>
      <c r="AM370" s="7">
        <v>0</v>
      </c>
      <c r="AN370" s="7">
        <f t="shared" si="662"/>
        <v>0</v>
      </c>
      <c r="AO370" s="7">
        <v>0</v>
      </c>
      <c r="AP370" s="7">
        <v>0</v>
      </c>
      <c r="AQ370" s="7">
        <f t="shared" si="663"/>
        <v>0</v>
      </c>
      <c r="AR370" s="7">
        <v>0</v>
      </c>
      <c r="AS370" s="7">
        <v>0</v>
      </c>
      <c r="AT370" s="7">
        <f t="shared" si="664"/>
        <v>0</v>
      </c>
      <c r="AU370" s="7">
        <v>0</v>
      </c>
      <c r="AV370" s="7">
        <v>0</v>
      </c>
      <c r="AW370" s="7">
        <f t="shared" si="665"/>
        <v>0</v>
      </c>
      <c r="AX370" s="7">
        <v>0</v>
      </c>
      <c r="AY370" s="7">
        <v>0</v>
      </c>
      <c r="AZ370" s="7">
        <f t="shared" si="666"/>
        <v>0</v>
      </c>
      <c r="BA370" s="7">
        <v>0</v>
      </c>
      <c r="BB370" s="7">
        <v>0</v>
      </c>
      <c r="BC370" s="7">
        <f t="shared" si="667"/>
        <v>0</v>
      </c>
      <c r="BD370" s="7">
        <v>0</v>
      </c>
      <c r="BE370" s="7">
        <v>0</v>
      </c>
      <c r="BF370" s="7">
        <f t="shared" si="668"/>
        <v>0</v>
      </c>
      <c r="BG370" s="7">
        <v>0</v>
      </c>
      <c r="BH370" s="7">
        <v>0</v>
      </c>
      <c r="BI370" s="7">
        <f t="shared" si="669"/>
        <v>0</v>
      </c>
      <c r="BJ370" s="7">
        <v>0</v>
      </c>
      <c r="BK370" s="7">
        <v>0</v>
      </c>
      <c r="BL370" s="7">
        <f t="shared" si="670"/>
        <v>0</v>
      </c>
      <c r="BM370" s="7">
        <v>0</v>
      </c>
      <c r="BN370" s="7">
        <v>0</v>
      </c>
      <c r="BO370" s="7">
        <f t="shared" si="671"/>
        <v>0</v>
      </c>
      <c r="BP370" s="7">
        <v>0</v>
      </c>
      <c r="BQ370" s="7">
        <v>0</v>
      </c>
      <c r="BR370" s="7">
        <f t="shared" si="672"/>
        <v>0</v>
      </c>
      <c r="BS370" s="7">
        <v>0</v>
      </c>
      <c r="BT370" s="7">
        <v>0</v>
      </c>
      <c r="BU370" s="7">
        <f t="shared" si="673"/>
        <v>0</v>
      </c>
      <c r="BV370" s="7">
        <v>0</v>
      </c>
      <c r="BW370" s="7">
        <v>0</v>
      </c>
      <c r="BX370" s="7">
        <f t="shared" si="674"/>
        <v>0</v>
      </c>
      <c r="BY370" s="7">
        <v>0</v>
      </c>
      <c r="BZ370" s="7">
        <v>0</v>
      </c>
      <c r="CA370" s="7">
        <f t="shared" si="675"/>
        <v>0</v>
      </c>
    </row>
    <row r="371" spans="1:79" hidden="1" x14ac:dyDescent="0.25">
      <c r="A371" s="49" t="s">
        <v>150</v>
      </c>
      <c r="B371" s="7">
        <v>1208433.3823166532</v>
      </c>
      <c r="C371" s="7">
        <v>1208433.3823166532</v>
      </c>
      <c r="D371" s="7">
        <f t="shared" si="650"/>
        <v>0</v>
      </c>
      <c r="E371" s="7">
        <v>1121794.988723842</v>
      </c>
      <c r="F371" s="7">
        <v>1121794.988723842</v>
      </c>
      <c r="G371" s="7">
        <f t="shared" si="651"/>
        <v>0</v>
      </c>
      <c r="H371" s="7">
        <v>1101091.3815717255</v>
      </c>
      <c r="I371" s="7">
        <v>1101091.3815717255</v>
      </c>
      <c r="J371" s="7">
        <f t="shared" si="652"/>
        <v>0</v>
      </c>
      <c r="K371" s="7">
        <v>1155626.4246854831</v>
      </c>
      <c r="L371" s="7">
        <v>1155626.4246854831</v>
      </c>
      <c r="M371" s="7">
        <f t="shared" si="653"/>
        <v>0</v>
      </c>
      <c r="N371" s="7">
        <v>1242750.6033160223</v>
      </c>
      <c r="O371" s="7">
        <v>1242750.6033160223</v>
      </c>
      <c r="P371" s="7">
        <f t="shared" si="654"/>
        <v>0</v>
      </c>
      <c r="Q371" s="7">
        <v>5282234.676416426</v>
      </c>
      <c r="R371" s="7">
        <v>5282234.676416426</v>
      </c>
      <c r="S371" s="7">
        <f t="shared" si="655"/>
        <v>0</v>
      </c>
      <c r="T371" s="7">
        <v>1329186.1753770954</v>
      </c>
      <c r="U371" s="7">
        <v>1329186.1753770954</v>
      </c>
      <c r="V371" s="7">
        <f t="shared" si="656"/>
        <v>0</v>
      </c>
      <c r="W371" s="7">
        <v>1641098.9203472179</v>
      </c>
      <c r="X371" s="7">
        <v>1641098.9203472179</v>
      </c>
      <c r="Y371" s="7">
        <f t="shared" si="657"/>
        <v>0</v>
      </c>
      <c r="Z371" s="7">
        <v>1657744.4060003548</v>
      </c>
      <c r="AA371" s="7">
        <v>1657744.4060003548</v>
      </c>
      <c r="AB371" s="7">
        <f t="shared" si="658"/>
        <v>0</v>
      </c>
      <c r="AC371" s="7">
        <v>1403667.7814076166</v>
      </c>
      <c r="AD371" s="7">
        <v>1403667.7814076166</v>
      </c>
      <c r="AE371" s="7">
        <f t="shared" si="659"/>
        <v>0</v>
      </c>
      <c r="AF371" s="7">
        <v>1514342.0417201021</v>
      </c>
      <c r="AG371" s="7">
        <v>1514342.0417201021</v>
      </c>
      <c r="AH371" s="7">
        <f t="shared" si="660"/>
        <v>0</v>
      </c>
      <c r="AI371" s="7">
        <v>2222239.0413325108</v>
      </c>
      <c r="AJ371" s="7">
        <v>2222239.0413325108</v>
      </c>
      <c r="AK371" s="7">
        <f t="shared" si="661"/>
        <v>0</v>
      </c>
      <c r="AL371" s="7">
        <v>20880209.823215049</v>
      </c>
      <c r="AM371" s="7">
        <v>20880209.823215049</v>
      </c>
      <c r="AN371" s="7">
        <f t="shared" si="662"/>
        <v>0</v>
      </c>
      <c r="AO371" s="7">
        <v>2697950.3423318863</v>
      </c>
      <c r="AP371" s="7">
        <v>2697950.3423318863</v>
      </c>
      <c r="AQ371" s="7">
        <f t="shared" si="663"/>
        <v>0</v>
      </c>
      <c r="AR371" s="7">
        <v>2394724.8976212717</v>
      </c>
      <c r="AS371" s="7">
        <v>2394724.8976212717</v>
      </c>
      <c r="AT371" s="7">
        <f t="shared" si="664"/>
        <v>0</v>
      </c>
      <c r="AU371" s="7">
        <v>2270645.3884674683</v>
      </c>
      <c r="AV371" s="7">
        <v>2270645.3884674683</v>
      </c>
      <c r="AW371" s="7">
        <f t="shared" si="665"/>
        <v>0</v>
      </c>
      <c r="AX371" s="7">
        <v>2965101.5204945737</v>
      </c>
      <c r="AY371" s="7">
        <v>2965101.5204945737</v>
      </c>
      <c r="AZ371" s="7">
        <f t="shared" si="666"/>
        <v>0</v>
      </c>
      <c r="BA371" s="7">
        <v>2749599.5904160491</v>
      </c>
      <c r="BB371" s="7">
        <v>2749599.5904160491</v>
      </c>
      <c r="BC371" s="7">
        <f t="shared" si="667"/>
        <v>0</v>
      </c>
      <c r="BD371" s="7">
        <v>2345311.9083918897</v>
      </c>
      <c r="BE371" s="7">
        <v>2345311.9083918897</v>
      </c>
      <c r="BF371" s="7">
        <f t="shared" si="668"/>
        <v>0</v>
      </c>
      <c r="BG371" s="7">
        <v>2005703.3412026677</v>
      </c>
      <c r="BH371" s="7">
        <v>2005703.3412026677</v>
      </c>
      <c r="BI371" s="7">
        <f t="shared" si="669"/>
        <v>0</v>
      </c>
      <c r="BJ371" s="7">
        <v>1744665.8893633448</v>
      </c>
      <c r="BK371" s="7">
        <v>1744665.8893633448</v>
      </c>
      <c r="BL371" s="7">
        <f t="shared" si="670"/>
        <v>0</v>
      </c>
      <c r="BM371" s="7">
        <v>1500454.5853158229</v>
      </c>
      <c r="BN371" s="7">
        <v>1500454.5853158229</v>
      </c>
      <c r="BO371" s="7">
        <f t="shared" si="671"/>
        <v>0</v>
      </c>
      <c r="BP371" s="7">
        <v>1295631.1672277944</v>
      </c>
      <c r="BQ371" s="7">
        <v>1295631.1672277944</v>
      </c>
      <c r="BR371" s="7">
        <f t="shared" si="672"/>
        <v>0</v>
      </c>
      <c r="BS371" s="7">
        <v>1132077.3715620707</v>
      </c>
      <c r="BT371" s="7">
        <v>1132077.3715620707</v>
      </c>
      <c r="BU371" s="7">
        <f t="shared" si="673"/>
        <v>0</v>
      </c>
      <c r="BV371" s="7">
        <v>996159.62484529463</v>
      </c>
      <c r="BW371" s="7">
        <v>996159.62484529463</v>
      </c>
      <c r="BX371" s="7">
        <f t="shared" si="674"/>
        <v>0</v>
      </c>
      <c r="BY371" s="7">
        <v>24098025.627240136</v>
      </c>
      <c r="BZ371" s="7">
        <v>24098025.627240136</v>
      </c>
      <c r="CA371" s="7">
        <f t="shared" si="675"/>
        <v>0</v>
      </c>
    </row>
    <row r="372" spans="1:79" hidden="1" x14ac:dyDescent="0.25">
      <c r="A372" s="49" t="s">
        <v>151</v>
      </c>
      <c r="B372" s="7">
        <v>1044604231.8799663</v>
      </c>
      <c r="C372" s="7">
        <v>1044604231.8799663</v>
      </c>
      <c r="D372" s="7">
        <f t="shared" si="650"/>
        <v>0</v>
      </c>
      <c r="E372" s="7">
        <v>1044852878.8286902</v>
      </c>
      <c r="F372" s="7">
        <v>1044852878.8286902</v>
      </c>
      <c r="G372" s="7">
        <f t="shared" si="651"/>
        <v>0</v>
      </c>
      <c r="H372" s="7">
        <v>1045080822.1702619</v>
      </c>
      <c r="I372" s="7">
        <v>1045080822.1702619</v>
      </c>
      <c r="J372" s="7">
        <f t="shared" si="652"/>
        <v>0</v>
      </c>
      <c r="K372" s="7">
        <v>1045363300.5549474</v>
      </c>
      <c r="L372" s="7">
        <v>1045363300.5549474</v>
      </c>
      <c r="M372" s="7">
        <f t="shared" si="653"/>
        <v>0</v>
      </c>
      <c r="N372" s="7">
        <v>1045732903.1182635</v>
      </c>
      <c r="O372" s="7">
        <v>1045732903.1182635</v>
      </c>
      <c r="P372" s="7">
        <f t="shared" si="654"/>
        <v>0</v>
      </c>
      <c r="Q372" s="7">
        <v>1050141989.7546799</v>
      </c>
      <c r="R372" s="7">
        <v>1050141989.7546799</v>
      </c>
      <c r="S372" s="7">
        <f t="shared" si="655"/>
        <v>0</v>
      </c>
      <c r="T372" s="7">
        <v>1050598027.8900571</v>
      </c>
      <c r="U372" s="7">
        <v>1050598027.8900571</v>
      </c>
      <c r="V372" s="7">
        <f t="shared" si="656"/>
        <v>0</v>
      </c>
      <c r="W372" s="7">
        <v>1051365978.7704042</v>
      </c>
      <c r="X372" s="7">
        <v>1051365978.7704042</v>
      </c>
      <c r="Y372" s="7">
        <f t="shared" si="657"/>
        <v>0</v>
      </c>
      <c r="Z372" s="7">
        <v>1052150575.1364046</v>
      </c>
      <c r="AA372" s="7">
        <v>1052150575.1364046</v>
      </c>
      <c r="AB372" s="7">
        <f t="shared" si="658"/>
        <v>0</v>
      </c>
      <c r="AC372" s="7">
        <v>1052681094.8778123</v>
      </c>
      <c r="AD372" s="7">
        <v>1052681094.8778123</v>
      </c>
      <c r="AE372" s="7">
        <f t="shared" si="659"/>
        <v>0</v>
      </c>
      <c r="AF372" s="7">
        <v>1053322288.8795323</v>
      </c>
      <c r="AG372" s="7">
        <v>1053322288.8795323</v>
      </c>
      <c r="AH372" s="7">
        <f t="shared" si="660"/>
        <v>0</v>
      </c>
      <c r="AI372" s="7">
        <v>1054671379.880865</v>
      </c>
      <c r="AJ372" s="7">
        <v>1054671379.880865</v>
      </c>
      <c r="AK372" s="7">
        <f t="shared" si="661"/>
        <v>0</v>
      </c>
      <c r="AL372" s="7">
        <v>1054671379.880865</v>
      </c>
      <c r="AM372" s="7">
        <v>1054671379.880865</v>
      </c>
      <c r="AN372" s="7">
        <f t="shared" si="662"/>
        <v>0</v>
      </c>
      <c r="AO372" s="7">
        <v>1056496182.1831969</v>
      </c>
      <c r="AP372" s="7">
        <v>1056496182.1831969</v>
      </c>
      <c r="AQ372" s="7">
        <f t="shared" si="663"/>
        <v>0</v>
      </c>
      <c r="AR372" s="7">
        <v>1058017759.0408181</v>
      </c>
      <c r="AS372" s="7">
        <v>1058017759.0408181</v>
      </c>
      <c r="AT372" s="7">
        <f t="shared" si="664"/>
        <v>0</v>
      </c>
      <c r="AU372" s="7">
        <v>1059415256.3892856</v>
      </c>
      <c r="AV372" s="7">
        <v>1059415256.3892856</v>
      </c>
      <c r="AW372" s="7">
        <f t="shared" si="665"/>
        <v>0</v>
      </c>
      <c r="AX372" s="7">
        <v>1061507209.8697802</v>
      </c>
      <c r="AY372" s="7">
        <v>1061507209.8697802</v>
      </c>
      <c r="AZ372" s="7">
        <f t="shared" si="666"/>
        <v>0</v>
      </c>
      <c r="BA372" s="7">
        <v>1063383661.4201963</v>
      </c>
      <c r="BB372" s="7">
        <v>1063383661.4201963</v>
      </c>
      <c r="BC372" s="7">
        <f t="shared" si="667"/>
        <v>0</v>
      </c>
      <c r="BD372" s="7">
        <v>1064855825.2885882</v>
      </c>
      <c r="BE372" s="7">
        <v>1064855825.2885882</v>
      </c>
      <c r="BF372" s="7">
        <f t="shared" si="668"/>
        <v>0</v>
      </c>
      <c r="BG372" s="7">
        <v>1065988380.5897908</v>
      </c>
      <c r="BH372" s="7">
        <v>1065988380.5897908</v>
      </c>
      <c r="BI372" s="7">
        <f t="shared" si="669"/>
        <v>0</v>
      </c>
      <c r="BJ372" s="7">
        <v>1066859898.4391543</v>
      </c>
      <c r="BK372" s="7">
        <v>1066859898.4391543</v>
      </c>
      <c r="BL372" s="7">
        <f t="shared" si="670"/>
        <v>0</v>
      </c>
      <c r="BM372" s="7">
        <v>1067487204.9844701</v>
      </c>
      <c r="BN372" s="7">
        <v>1067487204.9844701</v>
      </c>
      <c r="BO372" s="7">
        <f t="shared" si="671"/>
        <v>0</v>
      </c>
      <c r="BP372" s="7">
        <v>1067909688.1116978</v>
      </c>
      <c r="BQ372" s="7">
        <v>1067909688.1116978</v>
      </c>
      <c r="BR372" s="7">
        <f t="shared" si="672"/>
        <v>0</v>
      </c>
      <c r="BS372" s="7">
        <v>1068168617.44326</v>
      </c>
      <c r="BT372" s="7">
        <v>1068168617.44326</v>
      </c>
      <c r="BU372" s="7">
        <f t="shared" si="673"/>
        <v>0</v>
      </c>
      <c r="BV372" s="7">
        <v>1068291629.0281053</v>
      </c>
      <c r="BW372" s="7">
        <v>1068291629.0281053</v>
      </c>
      <c r="BX372" s="7">
        <f t="shared" si="674"/>
        <v>0</v>
      </c>
      <c r="BY372" s="7">
        <v>1068291629.0281053</v>
      </c>
      <c r="BZ372" s="7">
        <v>1068291629.0281053</v>
      </c>
      <c r="CA372" s="7">
        <f t="shared" si="675"/>
        <v>0</v>
      </c>
    </row>
    <row r="373" spans="1:79" hidden="1" x14ac:dyDescent="0.25">
      <c r="A373" s="49" t="s">
        <v>152</v>
      </c>
      <c r="B373" s="7">
        <v>444248174.41560245</v>
      </c>
      <c r="C373" s="7">
        <v>442735872.71103311</v>
      </c>
      <c r="D373" s="7">
        <f t="shared" si="650"/>
        <v>1512301.7045693398</v>
      </c>
      <c r="E373" s="7">
        <v>446474402.37974864</v>
      </c>
      <c r="F373" s="7">
        <v>443449666.06220251</v>
      </c>
      <c r="G373" s="7">
        <f t="shared" si="651"/>
        <v>3024736.3175461292</v>
      </c>
      <c r="H373" s="7">
        <v>448721830.30432713</v>
      </c>
      <c r="I373" s="7">
        <v>444184600.71028054</v>
      </c>
      <c r="J373" s="7">
        <f t="shared" si="652"/>
        <v>4537229.5940465927</v>
      </c>
      <c r="K373" s="7">
        <v>450908227.35227782</v>
      </c>
      <c r="L373" s="7">
        <v>444858422.41813034</v>
      </c>
      <c r="M373" s="7">
        <f t="shared" si="653"/>
        <v>6049804.9341474771</v>
      </c>
      <c r="N373" s="7">
        <v>453010949.79391378</v>
      </c>
      <c r="O373" s="7">
        <v>445448389.47510356</v>
      </c>
      <c r="P373" s="7">
        <f t="shared" si="654"/>
        <v>7562560.3188102245</v>
      </c>
      <c r="Q373" s="7">
        <v>455145095.43681884</v>
      </c>
      <c r="R373" s="7">
        <v>446066745.45140988</v>
      </c>
      <c r="S373" s="7">
        <f t="shared" si="655"/>
        <v>9078349.9854089618</v>
      </c>
      <c r="T373" s="7">
        <v>457205492.68524051</v>
      </c>
      <c r="U373" s="7">
        <v>446608258.96669263</v>
      </c>
      <c r="V373" s="7">
        <f t="shared" si="656"/>
        <v>10597233.718547881</v>
      </c>
      <c r="W373" s="7">
        <v>459302181.55715078</v>
      </c>
      <c r="X373" s="7">
        <v>447185488.49115521</v>
      </c>
      <c r="Y373" s="7">
        <f t="shared" si="657"/>
        <v>12116693.065995574</v>
      </c>
      <c r="Z373" s="7">
        <v>461430130.52385128</v>
      </c>
      <c r="AA373" s="7">
        <v>447793175.24332309</v>
      </c>
      <c r="AB373" s="7">
        <f t="shared" si="658"/>
        <v>13636955.280528188</v>
      </c>
      <c r="AC373" s="7">
        <v>463570293.99285513</v>
      </c>
      <c r="AD373" s="7">
        <v>448412437.85391384</v>
      </c>
      <c r="AE373" s="7">
        <f t="shared" si="659"/>
        <v>15157856.138941288</v>
      </c>
      <c r="AF373" s="7">
        <v>465481601.11555684</v>
      </c>
      <c r="AG373" s="7">
        <v>448802304.6609571</v>
      </c>
      <c r="AH373" s="7">
        <f t="shared" si="660"/>
        <v>16679296.454599738</v>
      </c>
      <c r="AI373" s="7">
        <v>466099128.20312786</v>
      </c>
      <c r="AJ373" s="7">
        <v>447897285.79716963</v>
      </c>
      <c r="AK373" s="7">
        <f t="shared" si="661"/>
        <v>18201842.405958235</v>
      </c>
      <c r="AL373" s="7">
        <v>466099128.20312786</v>
      </c>
      <c r="AM373" s="7">
        <v>447897285.79716963</v>
      </c>
      <c r="AN373" s="7">
        <f t="shared" si="662"/>
        <v>18201842.405958235</v>
      </c>
      <c r="AO373" s="7">
        <v>466631996.40822655</v>
      </c>
      <c r="AP373" s="7">
        <v>446905683.75280178</v>
      </c>
      <c r="AQ373" s="7">
        <f t="shared" si="663"/>
        <v>19726312.655424774</v>
      </c>
      <c r="AR373" s="7">
        <v>468781211.08178365</v>
      </c>
      <c r="AS373" s="7">
        <v>447528384.57606739</v>
      </c>
      <c r="AT373" s="7">
        <f t="shared" si="664"/>
        <v>21252826.505716264</v>
      </c>
      <c r="AU373" s="7">
        <v>470577757.62374467</v>
      </c>
      <c r="AV373" s="7">
        <v>447796669.21950465</v>
      </c>
      <c r="AW373" s="7">
        <f t="shared" si="665"/>
        <v>22781088.404240012</v>
      </c>
      <c r="AX373" s="7">
        <v>472016056.53845942</v>
      </c>
      <c r="AY373" s="7">
        <v>447704563.67696607</v>
      </c>
      <c r="AZ373" s="7">
        <f t="shared" si="666"/>
        <v>24311492.861493349</v>
      </c>
      <c r="BA373" s="7">
        <v>474102683.60108584</v>
      </c>
      <c r="BB373" s="7">
        <v>448258312.44695324</v>
      </c>
      <c r="BC373" s="7">
        <f t="shared" si="667"/>
        <v>25844371.154132605</v>
      </c>
      <c r="BD373" s="7">
        <v>476363183.52246565</v>
      </c>
      <c r="BE373" s="7">
        <v>448983888.9281227</v>
      </c>
      <c r="BF373" s="7">
        <f t="shared" si="668"/>
        <v>27379294.594342947</v>
      </c>
      <c r="BG373" s="7">
        <v>478627326.11081862</v>
      </c>
      <c r="BH373" s="7">
        <v>449711577.45693356</v>
      </c>
      <c r="BI373" s="7">
        <f t="shared" si="669"/>
        <v>28915748.653885067</v>
      </c>
      <c r="BJ373" s="7">
        <v>480946961.28096586</v>
      </c>
      <c r="BK373" s="7">
        <v>450493643.39503658</v>
      </c>
      <c r="BL373" s="7">
        <f t="shared" si="670"/>
        <v>30453317.885929286</v>
      </c>
      <c r="BM373" s="7">
        <v>483271931.27855444</v>
      </c>
      <c r="BN373" s="7">
        <v>451280278.45180178</v>
      </c>
      <c r="BO373" s="7">
        <f t="shared" si="671"/>
        <v>31991652.826752663</v>
      </c>
      <c r="BP373" s="7">
        <v>485616263.68563324</v>
      </c>
      <c r="BQ373" s="7">
        <v>452085820.79162741</v>
      </c>
      <c r="BR373" s="7">
        <f t="shared" si="672"/>
        <v>33530442.894005835</v>
      </c>
      <c r="BS373" s="7">
        <v>487898934.5569514</v>
      </c>
      <c r="BT373" s="7">
        <v>452829501.26350212</v>
      </c>
      <c r="BU373" s="7">
        <f t="shared" si="673"/>
        <v>35069433.293449283</v>
      </c>
      <c r="BV373" s="7">
        <v>490199148.70840651</v>
      </c>
      <c r="BW373" s="7">
        <v>453590731.81780714</v>
      </c>
      <c r="BX373" s="7">
        <f t="shared" si="674"/>
        <v>36608416.89059937</v>
      </c>
      <c r="BY373" s="7">
        <v>490199148.70840651</v>
      </c>
      <c r="BZ373" s="7">
        <v>453590731.81780714</v>
      </c>
      <c r="CA373" s="7">
        <f t="shared" si="675"/>
        <v>36608416.89059937</v>
      </c>
    </row>
    <row r="374" spans="1:79" hidden="1" x14ac:dyDescent="0.25">
      <c r="A374" s="49" t="s">
        <v>153</v>
      </c>
      <c r="B374" s="7">
        <v>0</v>
      </c>
      <c r="C374" s="7">
        <v>0</v>
      </c>
      <c r="D374" s="7">
        <f t="shared" si="650"/>
        <v>0</v>
      </c>
      <c r="E374" s="7">
        <v>0</v>
      </c>
      <c r="F374" s="7">
        <v>0</v>
      </c>
      <c r="G374" s="7">
        <f t="shared" si="651"/>
        <v>0</v>
      </c>
      <c r="H374" s="7">
        <v>0</v>
      </c>
      <c r="I374" s="7">
        <v>0</v>
      </c>
      <c r="J374" s="7">
        <f t="shared" si="652"/>
        <v>0</v>
      </c>
      <c r="K374" s="7">
        <v>0</v>
      </c>
      <c r="L374" s="7">
        <v>0</v>
      </c>
      <c r="M374" s="7">
        <f t="shared" si="653"/>
        <v>0</v>
      </c>
      <c r="N374" s="7">
        <v>0</v>
      </c>
      <c r="O374" s="7">
        <v>0</v>
      </c>
      <c r="P374" s="7">
        <f t="shared" si="654"/>
        <v>0</v>
      </c>
      <c r="Q374" s="7">
        <v>0</v>
      </c>
      <c r="R374" s="7">
        <v>0</v>
      </c>
      <c r="S374" s="7">
        <f t="shared" si="655"/>
        <v>0</v>
      </c>
      <c r="T374" s="7">
        <v>0</v>
      </c>
      <c r="U374" s="7">
        <v>0</v>
      </c>
      <c r="V374" s="7">
        <f t="shared" si="656"/>
        <v>0</v>
      </c>
      <c r="W374" s="7">
        <v>0</v>
      </c>
      <c r="X374" s="7">
        <v>0</v>
      </c>
      <c r="Y374" s="7">
        <f t="shared" si="657"/>
        <v>0</v>
      </c>
      <c r="Z374" s="7">
        <v>0</v>
      </c>
      <c r="AA374" s="7">
        <v>0</v>
      </c>
      <c r="AB374" s="7">
        <f t="shared" si="658"/>
        <v>0</v>
      </c>
      <c r="AC374" s="7">
        <v>0</v>
      </c>
      <c r="AD374" s="7">
        <v>0</v>
      </c>
      <c r="AE374" s="7">
        <f t="shared" si="659"/>
        <v>0</v>
      </c>
      <c r="AF374" s="7">
        <v>0</v>
      </c>
      <c r="AG374" s="7">
        <v>0</v>
      </c>
      <c r="AH374" s="7">
        <f t="shared" si="660"/>
        <v>0</v>
      </c>
      <c r="AI374" s="7">
        <v>0</v>
      </c>
      <c r="AJ374" s="7">
        <v>0</v>
      </c>
      <c r="AK374" s="7">
        <f t="shared" si="661"/>
        <v>0</v>
      </c>
      <c r="AL374" s="7">
        <v>0</v>
      </c>
      <c r="AM374" s="7">
        <v>0</v>
      </c>
      <c r="AN374" s="7">
        <f t="shared" si="662"/>
        <v>0</v>
      </c>
      <c r="AO374" s="7">
        <v>0</v>
      </c>
      <c r="AP374" s="7">
        <v>0</v>
      </c>
      <c r="AQ374" s="7">
        <f t="shared" si="663"/>
        <v>0</v>
      </c>
      <c r="AR374" s="7">
        <v>0</v>
      </c>
      <c r="AS374" s="7">
        <v>0</v>
      </c>
      <c r="AT374" s="7">
        <f t="shared" si="664"/>
        <v>0</v>
      </c>
      <c r="AU374" s="7">
        <v>0</v>
      </c>
      <c r="AV374" s="7">
        <v>0</v>
      </c>
      <c r="AW374" s="7">
        <f t="shared" si="665"/>
        <v>0</v>
      </c>
      <c r="AX374" s="7">
        <v>0</v>
      </c>
      <c r="AY374" s="7">
        <v>0</v>
      </c>
      <c r="AZ374" s="7">
        <f t="shared" si="666"/>
        <v>0</v>
      </c>
      <c r="BA374" s="7">
        <v>0</v>
      </c>
      <c r="BB374" s="7">
        <v>0</v>
      </c>
      <c r="BC374" s="7">
        <f t="shared" si="667"/>
        <v>0</v>
      </c>
      <c r="BD374" s="7">
        <v>0</v>
      </c>
      <c r="BE374" s="7">
        <v>0</v>
      </c>
      <c r="BF374" s="7">
        <f t="shared" si="668"/>
        <v>0</v>
      </c>
      <c r="BG374" s="7">
        <v>0</v>
      </c>
      <c r="BH374" s="7">
        <v>0</v>
      </c>
      <c r="BI374" s="7">
        <f t="shared" si="669"/>
        <v>0</v>
      </c>
      <c r="BJ374" s="7">
        <v>0</v>
      </c>
      <c r="BK374" s="7">
        <v>0</v>
      </c>
      <c r="BL374" s="7">
        <f t="shared" si="670"/>
        <v>0</v>
      </c>
      <c r="BM374" s="7">
        <v>0</v>
      </c>
      <c r="BN374" s="7">
        <v>0</v>
      </c>
      <c r="BO374" s="7">
        <f t="shared" si="671"/>
        <v>0</v>
      </c>
      <c r="BP374" s="7">
        <v>0</v>
      </c>
      <c r="BQ374" s="7">
        <v>0</v>
      </c>
      <c r="BR374" s="7">
        <f t="shared" si="672"/>
        <v>0</v>
      </c>
      <c r="BS374" s="7">
        <v>0</v>
      </c>
      <c r="BT374" s="7">
        <v>0</v>
      </c>
      <c r="BU374" s="7">
        <f t="shared" si="673"/>
        <v>0</v>
      </c>
      <c r="BV374" s="7">
        <v>0</v>
      </c>
      <c r="BW374" s="7">
        <v>0</v>
      </c>
      <c r="BX374" s="7">
        <f t="shared" si="674"/>
        <v>0</v>
      </c>
      <c r="BY374" s="7">
        <v>0</v>
      </c>
      <c r="BZ374" s="7">
        <v>0</v>
      </c>
      <c r="CA374" s="7">
        <f t="shared" si="675"/>
        <v>0</v>
      </c>
    </row>
    <row r="375" spans="1:79" hidden="1" x14ac:dyDescent="0.25">
      <c r="A375" s="49" t="s">
        <v>154</v>
      </c>
      <c r="B375" s="7">
        <v>-873148.03999999992</v>
      </c>
      <c r="C375" s="7">
        <v>-873148.03999999992</v>
      </c>
      <c r="D375" s="7">
        <f t="shared" si="650"/>
        <v>0</v>
      </c>
      <c r="E375" s="7">
        <v>-873148.03999999992</v>
      </c>
      <c r="F375" s="7">
        <v>-873148.03999999992</v>
      </c>
      <c r="G375" s="7">
        <f t="shared" si="651"/>
        <v>0</v>
      </c>
      <c r="H375" s="7">
        <v>-873148.03999999992</v>
      </c>
      <c r="I375" s="7">
        <v>-873148.03999999992</v>
      </c>
      <c r="J375" s="7">
        <f t="shared" si="652"/>
        <v>0</v>
      </c>
      <c r="K375" s="7">
        <v>-873148.03999999992</v>
      </c>
      <c r="L375" s="7">
        <v>-873148.03999999992</v>
      </c>
      <c r="M375" s="7">
        <f t="shared" si="653"/>
        <v>0</v>
      </c>
      <c r="N375" s="7">
        <v>-873148.03999999992</v>
      </c>
      <c r="O375" s="7">
        <v>-873148.03999999992</v>
      </c>
      <c r="P375" s="7">
        <f t="shared" si="654"/>
        <v>0</v>
      </c>
      <c r="Q375" s="7">
        <v>-873148.03999999992</v>
      </c>
      <c r="R375" s="7">
        <v>-873148.03999999992</v>
      </c>
      <c r="S375" s="7">
        <f t="shared" si="655"/>
        <v>0</v>
      </c>
      <c r="T375" s="7">
        <v>-873148.03999999992</v>
      </c>
      <c r="U375" s="7">
        <v>-873148.03999999992</v>
      </c>
      <c r="V375" s="7">
        <f t="shared" si="656"/>
        <v>0</v>
      </c>
      <c r="W375" s="7">
        <v>-873148.03999999992</v>
      </c>
      <c r="X375" s="7">
        <v>-873148.03999999992</v>
      </c>
      <c r="Y375" s="7">
        <f t="shared" si="657"/>
        <v>0</v>
      </c>
      <c r="Z375" s="7">
        <v>-873148.03999999992</v>
      </c>
      <c r="AA375" s="7">
        <v>-873148.03999999992</v>
      </c>
      <c r="AB375" s="7">
        <f t="shared" si="658"/>
        <v>0</v>
      </c>
      <c r="AC375" s="7">
        <v>-873148.03999999992</v>
      </c>
      <c r="AD375" s="7">
        <v>-873148.03999999992</v>
      </c>
      <c r="AE375" s="7">
        <f t="shared" si="659"/>
        <v>0</v>
      </c>
      <c r="AF375" s="7">
        <v>-873148.03999999992</v>
      </c>
      <c r="AG375" s="7">
        <v>-873148.03999999992</v>
      </c>
      <c r="AH375" s="7">
        <f t="shared" si="660"/>
        <v>0</v>
      </c>
      <c r="AI375" s="7">
        <v>-873148.03999999992</v>
      </c>
      <c r="AJ375" s="7">
        <v>-873148.03999999992</v>
      </c>
      <c r="AK375" s="7">
        <f t="shared" si="661"/>
        <v>0</v>
      </c>
      <c r="AL375" s="7">
        <v>-10477776.48</v>
      </c>
      <c r="AM375" s="7">
        <v>-10477776.48</v>
      </c>
      <c r="AN375" s="7">
        <f t="shared" si="662"/>
        <v>0</v>
      </c>
      <c r="AO375" s="7">
        <v>-873148.03999999992</v>
      </c>
      <c r="AP375" s="7">
        <v>-873148.03999999992</v>
      </c>
      <c r="AQ375" s="7">
        <f t="shared" si="663"/>
        <v>0</v>
      </c>
      <c r="AR375" s="7">
        <v>-873148.03999999992</v>
      </c>
      <c r="AS375" s="7">
        <v>-873148.03999999992</v>
      </c>
      <c r="AT375" s="7">
        <f t="shared" si="664"/>
        <v>0</v>
      </c>
      <c r="AU375" s="7">
        <v>-873148.03999999992</v>
      </c>
      <c r="AV375" s="7">
        <v>-873148.03999999992</v>
      </c>
      <c r="AW375" s="7">
        <f t="shared" si="665"/>
        <v>0</v>
      </c>
      <c r="AX375" s="7">
        <v>-873148.03999999992</v>
      </c>
      <c r="AY375" s="7">
        <v>-873148.03999999992</v>
      </c>
      <c r="AZ375" s="7">
        <f t="shared" si="666"/>
        <v>0</v>
      </c>
      <c r="BA375" s="7">
        <v>-873148.03999999992</v>
      </c>
      <c r="BB375" s="7">
        <v>-873148.03999999992</v>
      </c>
      <c r="BC375" s="7">
        <f t="shared" si="667"/>
        <v>0</v>
      </c>
      <c r="BD375" s="7">
        <v>-873148.03999999992</v>
      </c>
      <c r="BE375" s="7">
        <v>-873148.03999999992</v>
      </c>
      <c r="BF375" s="7">
        <f t="shared" si="668"/>
        <v>0</v>
      </c>
      <c r="BG375" s="7">
        <v>-873148.03999999992</v>
      </c>
      <c r="BH375" s="7">
        <v>-873148.03999999992</v>
      </c>
      <c r="BI375" s="7">
        <f t="shared" si="669"/>
        <v>0</v>
      </c>
      <c r="BJ375" s="7">
        <v>-873148.03999999992</v>
      </c>
      <c r="BK375" s="7">
        <v>-873148.03999999992</v>
      </c>
      <c r="BL375" s="7">
        <f t="shared" si="670"/>
        <v>0</v>
      </c>
      <c r="BM375" s="7">
        <v>-873148.03999999992</v>
      </c>
      <c r="BN375" s="7">
        <v>-873148.03999999992</v>
      </c>
      <c r="BO375" s="7">
        <f t="shared" si="671"/>
        <v>0</v>
      </c>
      <c r="BP375" s="7">
        <v>-873148.03999999992</v>
      </c>
      <c r="BQ375" s="7">
        <v>-873148.03999999992</v>
      </c>
      <c r="BR375" s="7">
        <f t="shared" si="672"/>
        <v>0</v>
      </c>
      <c r="BS375" s="7">
        <v>-873148.03999999992</v>
      </c>
      <c r="BT375" s="7">
        <v>-873148.03999999992</v>
      </c>
      <c r="BU375" s="7">
        <f t="shared" si="673"/>
        <v>0</v>
      </c>
      <c r="BV375" s="7">
        <v>-873148.03999999992</v>
      </c>
      <c r="BW375" s="7">
        <v>-873148.03999999992</v>
      </c>
      <c r="BX375" s="7">
        <f t="shared" si="674"/>
        <v>0</v>
      </c>
      <c r="BY375" s="7">
        <v>-10477776.48</v>
      </c>
      <c r="BZ375" s="7">
        <v>-10477776.48</v>
      </c>
      <c r="CA375" s="7">
        <f t="shared" si="675"/>
        <v>0</v>
      </c>
    </row>
    <row r="376" spans="1:79" hidden="1" x14ac:dyDescent="0.25">
      <c r="A376" s="49" t="s">
        <v>177</v>
      </c>
      <c r="B376" s="7">
        <v>0</v>
      </c>
      <c r="C376" s="7">
        <v>0</v>
      </c>
      <c r="D376" s="7">
        <f t="shared" si="650"/>
        <v>0</v>
      </c>
      <c r="E376" s="7">
        <v>0</v>
      </c>
      <c r="F376" s="7">
        <v>0</v>
      </c>
      <c r="G376" s="7">
        <f t="shared" si="651"/>
        <v>0</v>
      </c>
      <c r="H376" s="7">
        <v>0</v>
      </c>
      <c r="I376" s="7">
        <v>0</v>
      </c>
      <c r="J376" s="7">
        <f t="shared" si="652"/>
        <v>0</v>
      </c>
      <c r="K376" s="7">
        <v>0</v>
      </c>
      <c r="L376" s="7">
        <v>0</v>
      </c>
      <c r="M376" s="7">
        <f t="shared" si="653"/>
        <v>0</v>
      </c>
      <c r="N376" s="7">
        <v>0</v>
      </c>
      <c r="O376" s="7">
        <v>0</v>
      </c>
      <c r="P376" s="7">
        <f t="shared" si="654"/>
        <v>0</v>
      </c>
      <c r="Q376" s="7">
        <v>0</v>
      </c>
      <c r="R376" s="7">
        <v>0</v>
      </c>
      <c r="S376" s="7">
        <f t="shared" si="655"/>
        <v>0</v>
      </c>
      <c r="T376" s="7">
        <v>0</v>
      </c>
      <c r="U376" s="7">
        <v>0</v>
      </c>
      <c r="V376" s="7">
        <f t="shared" si="656"/>
        <v>0</v>
      </c>
      <c r="W376" s="7">
        <v>0</v>
      </c>
      <c r="X376" s="7">
        <v>0</v>
      </c>
      <c r="Y376" s="7">
        <f t="shared" si="657"/>
        <v>0</v>
      </c>
      <c r="Z376" s="7">
        <v>0</v>
      </c>
      <c r="AA376" s="7">
        <v>0</v>
      </c>
      <c r="AB376" s="7">
        <f t="shared" si="658"/>
        <v>0</v>
      </c>
      <c r="AC376" s="7">
        <v>0</v>
      </c>
      <c r="AD376" s="7">
        <v>0</v>
      </c>
      <c r="AE376" s="7">
        <f t="shared" si="659"/>
        <v>0</v>
      </c>
      <c r="AF376" s="7">
        <v>0</v>
      </c>
      <c r="AG376" s="7">
        <v>0</v>
      </c>
      <c r="AH376" s="7">
        <f t="shared" si="660"/>
        <v>0</v>
      </c>
      <c r="AI376" s="7">
        <v>0</v>
      </c>
      <c r="AJ376" s="7">
        <v>0</v>
      </c>
      <c r="AK376" s="7">
        <f t="shared" si="661"/>
        <v>0</v>
      </c>
      <c r="AL376" s="7">
        <v>0</v>
      </c>
      <c r="AM376" s="7">
        <v>0</v>
      </c>
      <c r="AN376" s="7">
        <f t="shared" si="662"/>
        <v>0</v>
      </c>
      <c r="AO376" s="7">
        <v>0</v>
      </c>
      <c r="AP376" s="7">
        <v>0</v>
      </c>
      <c r="AQ376" s="7">
        <f t="shared" si="663"/>
        <v>0</v>
      </c>
      <c r="AR376" s="7">
        <v>0</v>
      </c>
      <c r="AS376" s="7">
        <v>0</v>
      </c>
      <c r="AT376" s="7">
        <f t="shared" si="664"/>
        <v>0</v>
      </c>
      <c r="AU376" s="7">
        <v>0</v>
      </c>
      <c r="AV376" s="7">
        <v>0</v>
      </c>
      <c r="AW376" s="7">
        <f t="shared" si="665"/>
        <v>0</v>
      </c>
      <c r="AX376" s="7">
        <v>0</v>
      </c>
      <c r="AY376" s="7">
        <v>0</v>
      </c>
      <c r="AZ376" s="7">
        <f t="shared" si="666"/>
        <v>0</v>
      </c>
      <c r="BA376" s="7">
        <v>0</v>
      </c>
      <c r="BB376" s="7">
        <v>0</v>
      </c>
      <c r="BC376" s="7">
        <f t="shared" si="667"/>
        <v>0</v>
      </c>
      <c r="BD376" s="7">
        <v>0</v>
      </c>
      <c r="BE376" s="7">
        <v>0</v>
      </c>
      <c r="BF376" s="7">
        <f t="shared" si="668"/>
        <v>0</v>
      </c>
      <c r="BG376" s="7">
        <v>0</v>
      </c>
      <c r="BH376" s="7">
        <v>0</v>
      </c>
      <c r="BI376" s="7">
        <f t="shared" si="669"/>
        <v>0</v>
      </c>
      <c r="BJ376" s="7">
        <v>0</v>
      </c>
      <c r="BK376" s="7">
        <v>0</v>
      </c>
      <c r="BL376" s="7">
        <f t="shared" si="670"/>
        <v>0</v>
      </c>
      <c r="BM376" s="7">
        <v>0</v>
      </c>
      <c r="BN376" s="7">
        <v>0</v>
      </c>
      <c r="BO376" s="7">
        <f t="shared" si="671"/>
        <v>0</v>
      </c>
      <c r="BP376" s="7">
        <v>0</v>
      </c>
      <c r="BQ376" s="7">
        <v>0</v>
      </c>
      <c r="BR376" s="7">
        <f t="shared" si="672"/>
        <v>0</v>
      </c>
      <c r="BS376" s="7">
        <v>0</v>
      </c>
      <c r="BT376" s="7">
        <v>0</v>
      </c>
      <c r="BU376" s="7">
        <f t="shared" si="673"/>
        <v>0</v>
      </c>
      <c r="BV376" s="7">
        <v>0</v>
      </c>
      <c r="BW376" s="7">
        <v>0</v>
      </c>
      <c r="BX376" s="7">
        <f t="shared" si="674"/>
        <v>0</v>
      </c>
      <c r="BY376" s="7">
        <v>0</v>
      </c>
      <c r="BZ376" s="7">
        <v>0</v>
      </c>
      <c r="CA376" s="7">
        <f t="shared" si="675"/>
        <v>0</v>
      </c>
    </row>
    <row r="377" spans="1:79" hidden="1" x14ac:dyDescent="0.25"/>
    <row r="378" spans="1:79" hidden="1" x14ac:dyDescent="0.25">
      <c r="A378" s="8" t="s">
        <v>185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</row>
    <row r="379" spans="1:79" hidden="1" x14ac:dyDescent="0.25">
      <c r="A379" s="49" t="s">
        <v>148</v>
      </c>
      <c r="B379" s="7">
        <v>4.5791666666666675E-2</v>
      </c>
      <c r="C379" s="7">
        <v>2.4481666666666672E-2</v>
      </c>
      <c r="D379" s="7">
        <f t="shared" ref="D379:D387" si="676">B379 - C379</f>
        <v>2.1310000000000003E-2</v>
      </c>
      <c r="E379" s="7">
        <v>4.5791666666666675E-2</v>
      </c>
      <c r="F379" s="7">
        <v>2.4481666666666672E-2</v>
      </c>
      <c r="G379" s="7">
        <f t="shared" ref="G379:G387" si="677">E379 - F379</f>
        <v>2.1310000000000003E-2</v>
      </c>
      <c r="H379" s="7">
        <v>4.5791666666666675E-2</v>
      </c>
      <c r="I379" s="7">
        <v>2.4481666666666672E-2</v>
      </c>
      <c r="J379" s="7">
        <f t="shared" ref="J379:J387" si="678">H379 - I379</f>
        <v>2.1310000000000003E-2</v>
      </c>
      <c r="K379" s="7">
        <v>4.5791666666666675E-2</v>
      </c>
      <c r="L379" s="7">
        <v>2.4481666666666672E-2</v>
      </c>
      <c r="M379" s="7">
        <f t="shared" ref="M379:M387" si="679">K379 - L379</f>
        <v>2.1310000000000003E-2</v>
      </c>
      <c r="N379" s="7">
        <v>4.5791666666666675E-2</v>
      </c>
      <c r="O379" s="7">
        <v>2.4481666666666672E-2</v>
      </c>
      <c r="P379" s="7">
        <f t="shared" ref="P379:P387" si="680">N379 - O379</f>
        <v>2.1310000000000003E-2</v>
      </c>
      <c r="Q379" s="7">
        <v>4.5791666666666675E-2</v>
      </c>
      <c r="R379" s="7">
        <v>2.4481666666666672E-2</v>
      </c>
      <c r="S379" s="7">
        <f t="shared" ref="S379:S387" si="681">Q379 - R379</f>
        <v>2.1310000000000003E-2</v>
      </c>
      <c r="T379" s="7">
        <v>4.5791666666666675E-2</v>
      </c>
      <c r="U379" s="7">
        <v>2.4481666666666672E-2</v>
      </c>
      <c r="V379" s="7">
        <f t="shared" ref="V379:V387" si="682">T379 - U379</f>
        <v>2.1310000000000003E-2</v>
      </c>
      <c r="W379" s="7">
        <v>4.5791666666666675E-2</v>
      </c>
      <c r="X379" s="7">
        <v>2.4481666666666672E-2</v>
      </c>
      <c r="Y379" s="7">
        <f t="shared" ref="Y379:Y387" si="683">W379 - X379</f>
        <v>2.1310000000000003E-2</v>
      </c>
      <c r="Z379" s="7">
        <v>4.5791666666666675E-2</v>
      </c>
      <c r="AA379" s="7">
        <v>2.4481666666666672E-2</v>
      </c>
      <c r="AB379" s="7">
        <f t="shared" ref="AB379:AB387" si="684">Z379 - AA379</f>
        <v>2.1310000000000003E-2</v>
      </c>
      <c r="AC379" s="7">
        <v>4.5791666666666675E-2</v>
      </c>
      <c r="AD379" s="7">
        <v>2.4481666666666672E-2</v>
      </c>
      <c r="AE379" s="7">
        <f t="shared" ref="AE379:AE387" si="685">AC379 - AD379</f>
        <v>2.1310000000000003E-2</v>
      </c>
      <c r="AF379" s="7">
        <v>4.5791666666666675E-2</v>
      </c>
      <c r="AG379" s="7">
        <v>2.4481666666666672E-2</v>
      </c>
      <c r="AH379" s="7">
        <f t="shared" ref="AH379:AH387" si="686">AF379 - AG379</f>
        <v>2.1310000000000003E-2</v>
      </c>
      <c r="AI379" s="7">
        <v>4.5791666666666675E-2</v>
      </c>
      <c r="AJ379" s="7">
        <v>2.4481666666666672E-2</v>
      </c>
      <c r="AK379" s="7">
        <f t="shared" ref="AK379:AK387" si="687">AI379 - AJ379</f>
        <v>2.1310000000000003E-2</v>
      </c>
      <c r="AL379" s="7">
        <v>4.5791666666666675E-2</v>
      </c>
      <c r="AM379" s="7">
        <v>2.4481666666666672E-2</v>
      </c>
      <c r="AN379" s="7">
        <f t="shared" ref="AN379:AN387" si="688">AL379 - AM379</f>
        <v>2.1310000000000003E-2</v>
      </c>
      <c r="AO379" s="7">
        <v>4.5791666666666675E-2</v>
      </c>
      <c r="AP379" s="7">
        <v>2.4481666666666672E-2</v>
      </c>
      <c r="AQ379" s="7">
        <f t="shared" ref="AQ379:AQ387" si="689">AO379 - AP379</f>
        <v>2.1310000000000003E-2</v>
      </c>
      <c r="AR379" s="7">
        <v>4.5791666666666675E-2</v>
      </c>
      <c r="AS379" s="7">
        <v>2.4481666666666672E-2</v>
      </c>
      <c r="AT379" s="7">
        <f t="shared" ref="AT379:AT387" si="690">AR379 - AS379</f>
        <v>2.1310000000000003E-2</v>
      </c>
      <c r="AU379" s="7">
        <v>4.5791666666666675E-2</v>
      </c>
      <c r="AV379" s="7">
        <v>2.4481666666666672E-2</v>
      </c>
      <c r="AW379" s="7">
        <f t="shared" ref="AW379:AW387" si="691">AU379 - AV379</f>
        <v>2.1310000000000003E-2</v>
      </c>
      <c r="AX379" s="7">
        <v>4.5791666666666675E-2</v>
      </c>
      <c r="AY379" s="7">
        <v>2.4481666666666672E-2</v>
      </c>
      <c r="AZ379" s="7">
        <f t="shared" ref="AZ379:AZ387" si="692">AX379 - AY379</f>
        <v>2.1310000000000003E-2</v>
      </c>
      <c r="BA379" s="7">
        <v>4.5791666666666675E-2</v>
      </c>
      <c r="BB379" s="7">
        <v>2.4481666666666672E-2</v>
      </c>
      <c r="BC379" s="7">
        <f t="shared" ref="BC379:BC387" si="693">BA379 - BB379</f>
        <v>2.1310000000000003E-2</v>
      </c>
      <c r="BD379" s="7">
        <v>4.5791666666666675E-2</v>
      </c>
      <c r="BE379" s="7">
        <v>2.4481666666666672E-2</v>
      </c>
      <c r="BF379" s="7">
        <f t="shared" ref="BF379:BF387" si="694">BD379 - BE379</f>
        <v>2.1310000000000003E-2</v>
      </c>
      <c r="BG379" s="7">
        <v>4.5791666666666675E-2</v>
      </c>
      <c r="BH379" s="7">
        <v>2.4481666666666672E-2</v>
      </c>
      <c r="BI379" s="7">
        <f t="shared" ref="BI379:BI387" si="695">BG379 - BH379</f>
        <v>2.1310000000000003E-2</v>
      </c>
      <c r="BJ379" s="7">
        <v>4.5791666666666675E-2</v>
      </c>
      <c r="BK379" s="7">
        <v>2.4481666666666672E-2</v>
      </c>
      <c r="BL379" s="7">
        <f t="shared" ref="BL379:BL387" si="696">BJ379 - BK379</f>
        <v>2.1310000000000003E-2</v>
      </c>
      <c r="BM379" s="7">
        <v>4.5791666666666675E-2</v>
      </c>
      <c r="BN379" s="7">
        <v>2.4481666666666672E-2</v>
      </c>
      <c r="BO379" s="7">
        <f t="shared" ref="BO379:BO387" si="697">BM379 - BN379</f>
        <v>2.1310000000000003E-2</v>
      </c>
      <c r="BP379" s="7">
        <v>4.5791666666666675E-2</v>
      </c>
      <c r="BQ379" s="7">
        <v>2.4481666666666672E-2</v>
      </c>
      <c r="BR379" s="7">
        <f t="shared" ref="BR379:BR387" si="698">BP379 - BQ379</f>
        <v>2.1310000000000003E-2</v>
      </c>
      <c r="BS379" s="7">
        <v>4.5791666666666675E-2</v>
      </c>
      <c r="BT379" s="7">
        <v>2.4481666666666672E-2</v>
      </c>
      <c r="BU379" s="7">
        <f t="shared" ref="BU379:BU387" si="699">BS379 - BT379</f>
        <v>2.1310000000000003E-2</v>
      </c>
      <c r="BV379" s="7">
        <v>4.5791666666666675E-2</v>
      </c>
      <c r="BW379" s="7">
        <v>2.4481666666666672E-2</v>
      </c>
      <c r="BX379" s="7">
        <f t="shared" ref="BX379:BX387" si="700">BV379 - BW379</f>
        <v>2.1310000000000003E-2</v>
      </c>
      <c r="BY379" s="7">
        <v>4.5791666666666675E-2</v>
      </c>
      <c r="BZ379" s="7">
        <v>2.4481666666666672E-2</v>
      </c>
      <c r="CA379" s="7">
        <f t="shared" ref="CA379:CA387" si="701">BY379 - BZ379</f>
        <v>2.1310000000000003E-2</v>
      </c>
    </row>
    <row r="380" spans="1:79" hidden="1" x14ac:dyDescent="0.25">
      <c r="A380" s="49" t="s">
        <v>29</v>
      </c>
      <c r="B380" s="7">
        <v>3477362.0528548872</v>
      </c>
      <c r="C380" s="7">
        <v>2497910.2370791454</v>
      </c>
      <c r="D380" s="7">
        <f t="shared" si="676"/>
        <v>979451.81577574182</v>
      </c>
      <c r="E380" s="7">
        <v>3477479.7757960623</v>
      </c>
      <c r="F380" s="7">
        <v>2498016.9344892567</v>
      </c>
      <c r="G380" s="7">
        <f t="shared" si="677"/>
        <v>979462.84130680561</v>
      </c>
      <c r="H380" s="7">
        <v>3477874.6152674104</v>
      </c>
      <c r="I380" s="7">
        <v>2498317.4196827044</v>
      </c>
      <c r="J380" s="7">
        <f t="shared" si="678"/>
        <v>979557.19558470603</v>
      </c>
      <c r="K380" s="7">
        <v>3484485.7334956508</v>
      </c>
      <c r="L380" s="7">
        <v>2502964.952957897</v>
      </c>
      <c r="M380" s="7">
        <f t="shared" si="679"/>
        <v>981520.78053775383</v>
      </c>
      <c r="N380" s="7">
        <v>3490923.3392516486</v>
      </c>
      <c r="O380" s="7">
        <v>2507491.1488399114</v>
      </c>
      <c r="P380" s="7">
        <f t="shared" si="680"/>
        <v>983432.19041173719</v>
      </c>
      <c r="Q380" s="7">
        <v>3491131.6107987002</v>
      </c>
      <c r="R380" s="7">
        <v>2507661.1669534324</v>
      </c>
      <c r="S380" s="7">
        <f t="shared" si="681"/>
        <v>983470.44384526787</v>
      </c>
      <c r="T380" s="7">
        <v>3491075.5528740976</v>
      </c>
      <c r="U380" s="7">
        <v>2507646.3392825797</v>
      </c>
      <c r="V380" s="7">
        <f t="shared" si="682"/>
        <v>983429.21359151788</v>
      </c>
      <c r="W380" s="7">
        <v>3490914.1544328262</v>
      </c>
      <c r="X380" s="7">
        <v>2507557.8469147561</v>
      </c>
      <c r="Y380" s="7">
        <f t="shared" si="683"/>
        <v>983356.3075180701</v>
      </c>
      <c r="Z380" s="7">
        <v>3490619.045622285</v>
      </c>
      <c r="AA380" s="7">
        <v>2507375.850792198</v>
      </c>
      <c r="AB380" s="7">
        <f t="shared" si="684"/>
        <v>983243.19483008701</v>
      </c>
      <c r="AC380" s="7">
        <v>3490097.8885283428</v>
      </c>
      <c r="AD380" s="7">
        <v>2507035.7789469822</v>
      </c>
      <c r="AE380" s="7">
        <f t="shared" si="685"/>
        <v>983062.10958136059</v>
      </c>
      <c r="AF380" s="7">
        <v>3489434.1797510702</v>
      </c>
      <c r="AG380" s="7">
        <v>2506596.0206099264</v>
      </c>
      <c r="AH380" s="7">
        <f t="shared" si="686"/>
        <v>982838.15914114378</v>
      </c>
      <c r="AI380" s="7">
        <v>3488631.3234756109</v>
      </c>
      <c r="AJ380" s="7">
        <v>2506058.9563300828</v>
      </c>
      <c r="AK380" s="7">
        <f t="shared" si="687"/>
        <v>982572.36714552809</v>
      </c>
      <c r="AL380" s="7">
        <v>41840029.272148587</v>
      </c>
      <c r="AM380" s="7">
        <v>30054632.652878869</v>
      </c>
      <c r="AN380" s="7">
        <f t="shared" si="688"/>
        <v>11785396.619269717</v>
      </c>
      <c r="AO380" s="7">
        <v>3488564.4834169708</v>
      </c>
      <c r="AP380" s="7">
        <v>2506036.5887053581</v>
      </c>
      <c r="AQ380" s="7">
        <f t="shared" si="689"/>
        <v>982527.89471161272</v>
      </c>
      <c r="AR380" s="7">
        <v>3489121.7874956084</v>
      </c>
      <c r="AS380" s="7">
        <v>2506450.685512295</v>
      </c>
      <c r="AT380" s="7">
        <f t="shared" si="690"/>
        <v>982671.10198331345</v>
      </c>
      <c r="AU380" s="7">
        <v>3489322.6913822903</v>
      </c>
      <c r="AV380" s="7">
        <v>2506615.5514157675</v>
      </c>
      <c r="AW380" s="7">
        <f t="shared" si="691"/>
        <v>982707.13996652281</v>
      </c>
      <c r="AX380" s="7">
        <v>3491397.1999521507</v>
      </c>
      <c r="AY380" s="7">
        <v>2508090.6303844</v>
      </c>
      <c r="AZ380" s="7">
        <f t="shared" si="692"/>
        <v>983306.56956775067</v>
      </c>
      <c r="BA380" s="7">
        <v>3493381.2309204256</v>
      </c>
      <c r="BB380" s="7">
        <v>2509502.4383029728</v>
      </c>
      <c r="BC380" s="7">
        <f t="shared" si="693"/>
        <v>983878.7926174528</v>
      </c>
      <c r="BD380" s="7">
        <v>3493197.1417608676</v>
      </c>
      <c r="BE380" s="7">
        <v>2509398.0782999825</v>
      </c>
      <c r="BF380" s="7">
        <f t="shared" si="694"/>
        <v>983799.06346088508</v>
      </c>
      <c r="BG380" s="7">
        <v>3492884.9369832547</v>
      </c>
      <c r="BH380" s="7">
        <v>2509204.1269556968</v>
      </c>
      <c r="BI380" s="7">
        <f t="shared" si="695"/>
        <v>983680.81002755789</v>
      </c>
      <c r="BJ380" s="7">
        <v>3492574.0937288795</v>
      </c>
      <c r="BK380" s="7">
        <v>2509011.127725563</v>
      </c>
      <c r="BL380" s="7">
        <f t="shared" si="696"/>
        <v>983562.96600331645</v>
      </c>
      <c r="BM380" s="7">
        <v>3493540.0160374544</v>
      </c>
      <c r="BN380" s="7">
        <v>2509710.9715464422</v>
      </c>
      <c r="BO380" s="7">
        <f t="shared" si="697"/>
        <v>983829.04449101212</v>
      </c>
      <c r="BP380" s="7">
        <v>3494732.4530019411</v>
      </c>
      <c r="BQ380" s="7">
        <v>2510569.2172246031</v>
      </c>
      <c r="BR380" s="7">
        <f t="shared" si="698"/>
        <v>984163.23577733804</v>
      </c>
      <c r="BS380" s="7">
        <v>3494728.5887526656</v>
      </c>
      <c r="BT380" s="7">
        <v>2510590.8886274053</v>
      </c>
      <c r="BU380" s="7">
        <f t="shared" si="699"/>
        <v>984137.70012526028</v>
      </c>
      <c r="BV380" s="7">
        <v>3494358.9286211166</v>
      </c>
      <c r="BW380" s="7">
        <v>2510356.7587139327</v>
      </c>
      <c r="BX380" s="7">
        <f t="shared" si="700"/>
        <v>984002.16990718385</v>
      </c>
      <c r="BY380" s="7">
        <v>41907803.552053615</v>
      </c>
      <c r="BZ380" s="7">
        <v>30105537.063414413</v>
      </c>
      <c r="CA380" s="7">
        <f t="shared" si="701"/>
        <v>11802266.488639202</v>
      </c>
    </row>
    <row r="381" spans="1:79" hidden="1" x14ac:dyDescent="0.25">
      <c r="A381" s="49" t="s">
        <v>176</v>
      </c>
      <c r="B381" s="7">
        <v>0</v>
      </c>
      <c r="C381" s="7">
        <v>0</v>
      </c>
      <c r="D381" s="7">
        <f t="shared" si="676"/>
        <v>0</v>
      </c>
      <c r="E381" s="7">
        <v>0</v>
      </c>
      <c r="F381" s="7">
        <v>0</v>
      </c>
      <c r="G381" s="7">
        <f t="shared" si="677"/>
        <v>0</v>
      </c>
      <c r="H381" s="7">
        <v>0</v>
      </c>
      <c r="I381" s="7">
        <v>0</v>
      </c>
      <c r="J381" s="7">
        <f t="shared" si="678"/>
        <v>0</v>
      </c>
      <c r="K381" s="7">
        <v>0</v>
      </c>
      <c r="L381" s="7">
        <v>0</v>
      </c>
      <c r="M381" s="7">
        <f t="shared" si="679"/>
        <v>0</v>
      </c>
      <c r="N381" s="7">
        <v>0</v>
      </c>
      <c r="O381" s="7">
        <v>0</v>
      </c>
      <c r="P381" s="7">
        <f t="shared" si="680"/>
        <v>0</v>
      </c>
      <c r="Q381" s="7">
        <v>0</v>
      </c>
      <c r="R381" s="7">
        <v>0</v>
      </c>
      <c r="S381" s="7">
        <f t="shared" si="681"/>
        <v>0</v>
      </c>
      <c r="T381" s="7">
        <v>0</v>
      </c>
      <c r="U381" s="7">
        <v>0</v>
      </c>
      <c r="V381" s="7">
        <f t="shared" si="682"/>
        <v>0</v>
      </c>
      <c r="W381" s="7">
        <v>0</v>
      </c>
      <c r="X381" s="7">
        <v>0</v>
      </c>
      <c r="Y381" s="7">
        <f t="shared" si="683"/>
        <v>0</v>
      </c>
      <c r="Z381" s="7">
        <v>0</v>
      </c>
      <c r="AA381" s="7">
        <v>0</v>
      </c>
      <c r="AB381" s="7">
        <f t="shared" si="684"/>
        <v>0</v>
      </c>
      <c r="AC381" s="7">
        <v>0</v>
      </c>
      <c r="AD381" s="7">
        <v>0</v>
      </c>
      <c r="AE381" s="7">
        <f t="shared" si="685"/>
        <v>0</v>
      </c>
      <c r="AF381" s="7">
        <v>0</v>
      </c>
      <c r="AG381" s="7">
        <v>0</v>
      </c>
      <c r="AH381" s="7">
        <f t="shared" si="686"/>
        <v>0</v>
      </c>
      <c r="AI381" s="7">
        <v>0</v>
      </c>
      <c r="AJ381" s="7">
        <v>0</v>
      </c>
      <c r="AK381" s="7">
        <f t="shared" si="687"/>
        <v>0</v>
      </c>
      <c r="AL381" s="7">
        <v>0</v>
      </c>
      <c r="AM381" s="7">
        <v>0</v>
      </c>
      <c r="AN381" s="7">
        <f t="shared" si="688"/>
        <v>0</v>
      </c>
      <c r="AO381" s="7">
        <v>0</v>
      </c>
      <c r="AP381" s="7">
        <v>0</v>
      </c>
      <c r="AQ381" s="7">
        <f t="shared" si="689"/>
        <v>0</v>
      </c>
      <c r="AR381" s="7">
        <v>0</v>
      </c>
      <c r="AS381" s="7">
        <v>0</v>
      </c>
      <c r="AT381" s="7">
        <f t="shared" si="690"/>
        <v>0</v>
      </c>
      <c r="AU381" s="7">
        <v>0</v>
      </c>
      <c r="AV381" s="7">
        <v>0</v>
      </c>
      <c r="AW381" s="7">
        <f t="shared" si="691"/>
        <v>0</v>
      </c>
      <c r="AX381" s="7">
        <v>0</v>
      </c>
      <c r="AY381" s="7">
        <v>0</v>
      </c>
      <c r="AZ381" s="7">
        <f t="shared" si="692"/>
        <v>0</v>
      </c>
      <c r="BA381" s="7">
        <v>0</v>
      </c>
      <c r="BB381" s="7">
        <v>0</v>
      </c>
      <c r="BC381" s="7">
        <f t="shared" si="693"/>
        <v>0</v>
      </c>
      <c r="BD381" s="7">
        <v>0</v>
      </c>
      <c r="BE381" s="7">
        <v>0</v>
      </c>
      <c r="BF381" s="7">
        <f t="shared" si="694"/>
        <v>0</v>
      </c>
      <c r="BG381" s="7">
        <v>0</v>
      </c>
      <c r="BH381" s="7">
        <v>0</v>
      </c>
      <c r="BI381" s="7">
        <f t="shared" si="695"/>
        <v>0</v>
      </c>
      <c r="BJ381" s="7">
        <v>0</v>
      </c>
      <c r="BK381" s="7">
        <v>0</v>
      </c>
      <c r="BL381" s="7">
        <f t="shared" si="696"/>
        <v>0</v>
      </c>
      <c r="BM381" s="7">
        <v>0</v>
      </c>
      <c r="BN381" s="7">
        <v>0</v>
      </c>
      <c r="BO381" s="7">
        <f t="shared" si="697"/>
        <v>0</v>
      </c>
      <c r="BP381" s="7">
        <v>0</v>
      </c>
      <c r="BQ381" s="7">
        <v>0</v>
      </c>
      <c r="BR381" s="7">
        <f t="shared" si="698"/>
        <v>0</v>
      </c>
      <c r="BS381" s="7">
        <v>0</v>
      </c>
      <c r="BT381" s="7">
        <v>0</v>
      </c>
      <c r="BU381" s="7">
        <f t="shared" si="699"/>
        <v>0</v>
      </c>
      <c r="BV381" s="7">
        <v>0</v>
      </c>
      <c r="BW381" s="7">
        <v>0</v>
      </c>
      <c r="BX381" s="7">
        <f t="shared" si="700"/>
        <v>0</v>
      </c>
      <c r="BY381" s="7">
        <v>0</v>
      </c>
      <c r="BZ381" s="7">
        <v>0</v>
      </c>
      <c r="CA381" s="7">
        <f t="shared" si="701"/>
        <v>0</v>
      </c>
    </row>
    <row r="382" spans="1:79" hidden="1" x14ac:dyDescent="0.25">
      <c r="A382" s="49" t="s">
        <v>150</v>
      </c>
      <c r="B382" s="7">
        <v>1030638.537604345</v>
      </c>
      <c r="C382" s="7">
        <v>1030638.537604345</v>
      </c>
      <c r="D382" s="7">
        <f t="shared" si="676"/>
        <v>0</v>
      </c>
      <c r="E382" s="7">
        <v>975273.54652890714</v>
      </c>
      <c r="F382" s="7">
        <v>975273.54652890714</v>
      </c>
      <c r="G382" s="7">
        <f t="shared" si="677"/>
        <v>0</v>
      </c>
      <c r="H382" s="7">
        <v>1263183.8776092504</v>
      </c>
      <c r="I382" s="7">
        <v>1263183.8776092504</v>
      </c>
      <c r="J382" s="7">
        <f t="shared" si="678"/>
        <v>0</v>
      </c>
      <c r="K382" s="7">
        <v>6191731.2446209518</v>
      </c>
      <c r="L382" s="7">
        <v>6191731.2446209518</v>
      </c>
      <c r="M382" s="7">
        <f t="shared" si="679"/>
        <v>0</v>
      </c>
      <c r="N382" s="7">
        <v>1117579.0057965457</v>
      </c>
      <c r="O382" s="7">
        <v>1117579.0057965457</v>
      </c>
      <c r="P382" s="7">
        <f t="shared" si="680"/>
        <v>0</v>
      </c>
      <c r="Q382" s="7">
        <v>964317.92242848082</v>
      </c>
      <c r="R382" s="7">
        <v>964317.92242848082</v>
      </c>
      <c r="S382" s="7">
        <f t="shared" si="681"/>
        <v>0</v>
      </c>
      <c r="T382" s="7">
        <v>895764.06454858871</v>
      </c>
      <c r="U382" s="7">
        <v>895764.06454858871</v>
      </c>
      <c r="V382" s="7">
        <f t="shared" si="682"/>
        <v>0</v>
      </c>
      <c r="W382" s="7">
        <v>875920.28606259788</v>
      </c>
      <c r="X382" s="7">
        <v>875920.28606259788</v>
      </c>
      <c r="Y382" s="7">
        <f t="shared" si="683"/>
        <v>0</v>
      </c>
      <c r="Z382" s="7">
        <v>783559.55886828201</v>
      </c>
      <c r="AA382" s="7">
        <v>783559.55886828201</v>
      </c>
      <c r="AB382" s="7">
        <f t="shared" si="684"/>
        <v>0</v>
      </c>
      <c r="AC382" s="7">
        <v>686229.41887240729</v>
      </c>
      <c r="AD382" s="7">
        <v>686229.41887240729</v>
      </c>
      <c r="AE382" s="7">
        <f t="shared" si="685"/>
        <v>0</v>
      </c>
      <c r="AF382" s="7">
        <v>663935.7686609911</v>
      </c>
      <c r="AG382" s="7">
        <v>663935.7686609911</v>
      </c>
      <c r="AH382" s="7">
        <f t="shared" si="686"/>
        <v>0</v>
      </c>
      <c r="AI382" s="7">
        <v>569462.28752728109</v>
      </c>
      <c r="AJ382" s="7">
        <v>569462.28752728109</v>
      </c>
      <c r="AK382" s="7">
        <f t="shared" si="687"/>
        <v>0</v>
      </c>
      <c r="AL382" s="7">
        <v>16017595.51912863</v>
      </c>
      <c r="AM382" s="7">
        <v>16017595.51912863</v>
      </c>
      <c r="AN382" s="7">
        <f t="shared" si="688"/>
        <v>0</v>
      </c>
      <c r="AO382" s="7">
        <v>1281571.7548029881</v>
      </c>
      <c r="AP382" s="7">
        <v>1281571.7548029881</v>
      </c>
      <c r="AQ382" s="7">
        <f t="shared" si="689"/>
        <v>0</v>
      </c>
      <c r="AR382" s="7">
        <v>1093219.6055216866</v>
      </c>
      <c r="AS382" s="7">
        <v>1093219.6055216866</v>
      </c>
      <c r="AT382" s="7">
        <f t="shared" si="690"/>
        <v>0</v>
      </c>
      <c r="AU382" s="7">
        <v>982494.6706454024</v>
      </c>
      <c r="AV382" s="7">
        <v>982494.6706454024</v>
      </c>
      <c r="AW382" s="7">
        <f t="shared" si="691"/>
        <v>0</v>
      </c>
      <c r="AX382" s="7">
        <v>2665475.2837129082</v>
      </c>
      <c r="AY382" s="7">
        <v>2665475.2837129082</v>
      </c>
      <c r="AZ382" s="7">
        <f t="shared" si="692"/>
        <v>0</v>
      </c>
      <c r="BA382" s="7">
        <v>906569.41057424259</v>
      </c>
      <c r="BB382" s="7">
        <v>906569.41057424259</v>
      </c>
      <c r="BC382" s="7">
        <f t="shared" si="693"/>
        <v>0</v>
      </c>
      <c r="BD382" s="7">
        <v>846073.77783851419</v>
      </c>
      <c r="BE382" s="7">
        <v>846073.77783851419</v>
      </c>
      <c r="BF382" s="7">
        <f t="shared" si="694"/>
        <v>0</v>
      </c>
      <c r="BG382" s="7">
        <v>799059.80101819488</v>
      </c>
      <c r="BH382" s="7">
        <v>799059.80101819488</v>
      </c>
      <c r="BI382" s="7">
        <f t="shared" si="695"/>
        <v>0</v>
      </c>
      <c r="BJ382" s="7">
        <v>847216.31482087867</v>
      </c>
      <c r="BK382" s="7">
        <v>847216.31482087867</v>
      </c>
      <c r="BL382" s="7">
        <f t="shared" si="696"/>
        <v>0</v>
      </c>
      <c r="BM382" s="7">
        <v>1870471.4622347732</v>
      </c>
      <c r="BN382" s="7">
        <v>1870471.4622347732</v>
      </c>
      <c r="BO382" s="7">
        <f t="shared" si="697"/>
        <v>0</v>
      </c>
      <c r="BP382" s="7">
        <v>1037298.5435583924</v>
      </c>
      <c r="BQ382" s="7">
        <v>1037298.5435583924</v>
      </c>
      <c r="BR382" s="7">
        <f t="shared" si="698"/>
        <v>0</v>
      </c>
      <c r="BS382" s="7">
        <v>866582.33180454525</v>
      </c>
      <c r="BT382" s="7">
        <v>866582.33180454525</v>
      </c>
      <c r="BU382" s="7">
        <f t="shared" si="699"/>
        <v>0</v>
      </c>
      <c r="BV382" s="7">
        <v>730336.96402891749</v>
      </c>
      <c r="BW382" s="7">
        <v>730336.96402891749</v>
      </c>
      <c r="BX382" s="7">
        <f t="shared" si="700"/>
        <v>0</v>
      </c>
      <c r="BY382" s="7">
        <v>13926369.920561442</v>
      </c>
      <c r="BZ382" s="7">
        <v>13926369.920561442</v>
      </c>
      <c r="CA382" s="7">
        <f t="shared" si="701"/>
        <v>0</v>
      </c>
    </row>
    <row r="383" spans="1:79" hidden="1" x14ac:dyDescent="0.25">
      <c r="A383" s="49" t="s">
        <v>151</v>
      </c>
      <c r="B383" s="7">
        <v>1525012025.1162894</v>
      </c>
      <c r="C383" s="7">
        <v>1525012025.1162894</v>
      </c>
      <c r="D383" s="7">
        <f t="shared" si="676"/>
        <v>0</v>
      </c>
      <c r="E383" s="7">
        <v>1525081470.7628183</v>
      </c>
      <c r="F383" s="7">
        <v>1525081470.7628183</v>
      </c>
      <c r="G383" s="7">
        <f t="shared" si="677"/>
        <v>0</v>
      </c>
      <c r="H383" s="7">
        <v>1525438826.7404273</v>
      </c>
      <c r="I383" s="7">
        <v>1525438826.7404273</v>
      </c>
      <c r="J383" s="7">
        <f t="shared" si="678"/>
        <v>0</v>
      </c>
      <c r="K383" s="7">
        <v>1530724730.0850484</v>
      </c>
      <c r="L383" s="7">
        <v>1530724730.0850484</v>
      </c>
      <c r="M383" s="7">
        <f t="shared" si="679"/>
        <v>0</v>
      </c>
      <c r="N383" s="7">
        <v>1530936481.1908445</v>
      </c>
      <c r="O383" s="7">
        <v>1530936481.1908445</v>
      </c>
      <c r="P383" s="7">
        <f t="shared" si="680"/>
        <v>0</v>
      </c>
      <c r="Q383" s="7">
        <v>1530994971.2132735</v>
      </c>
      <c r="R383" s="7">
        <v>1530994971.2132735</v>
      </c>
      <c r="S383" s="7">
        <f t="shared" si="681"/>
        <v>0</v>
      </c>
      <c r="T383" s="7">
        <v>1530984907.3778219</v>
      </c>
      <c r="U383" s="7">
        <v>1530984907.3778219</v>
      </c>
      <c r="V383" s="7">
        <f t="shared" si="682"/>
        <v>0</v>
      </c>
      <c r="W383" s="7">
        <v>1530954999.7638845</v>
      </c>
      <c r="X383" s="7">
        <v>1530954999.7638845</v>
      </c>
      <c r="Y383" s="7">
        <f t="shared" si="683"/>
        <v>0</v>
      </c>
      <c r="Z383" s="7">
        <v>1530832731.4227526</v>
      </c>
      <c r="AA383" s="7">
        <v>1530832731.4227526</v>
      </c>
      <c r="AB383" s="7">
        <f t="shared" si="684"/>
        <v>0</v>
      </c>
      <c r="AC383" s="7">
        <v>1530613132.9416249</v>
      </c>
      <c r="AD383" s="7">
        <v>1530613132.9416249</v>
      </c>
      <c r="AE383" s="7">
        <f t="shared" si="685"/>
        <v>0</v>
      </c>
      <c r="AF383" s="7">
        <v>1530371240.8102858</v>
      </c>
      <c r="AG383" s="7">
        <v>1530371240.8102858</v>
      </c>
      <c r="AH383" s="7">
        <f t="shared" si="686"/>
        <v>0</v>
      </c>
      <c r="AI383" s="7">
        <v>1530034875.1978133</v>
      </c>
      <c r="AJ383" s="7">
        <v>1530034875.1978133</v>
      </c>
      <c r="AK383" s="7">
        <f t="shared" si="687"/>
        <v>0</v>
      </c>
      <c r="AL383" s="7">
        <v>1530034875.1978133</v>
      </c>
      <c r="AM383" s="7">
        <v>1530034875.1978133</v>
      </c>
      <c r="AN383" s="7">
        <f t="shared" si="688"/>
        <v>0</v>
      </c>
      <c r="AO383" s="7">
        <v>1530410619.0526164</v>
      </c>
      <c r="AP383" s="7">
        <v>1530410619.0526164</v>
      </c>
      <c r="AQ383" s="7">
        <f t="shared" si="689"/>
        <v>0</v>
      </c>
      <c r="AR383" s="7">
        <v>1530598010.7581379</v>
      </c>
      <c r="AS383" s="7">
        <v>1530598010.7581379</v>
      </c>
      <c r="AT383" s="7">
        <f t="shared" si="690"/>
        <v>0</v>
      </c>
      <c r="AU383" s="7">
        <v>1530674677.5287831</v>
      </c>
      <c r="AV383" s="7">
        <v>1530674677.5287831</v>
      </c>
      <c r="AW383" s="7">
        <f t="shared" si="691"/>
        <v>0</v>
      </c>
      <c r="AX383" s="7">
        <v>1532434324.9124961</v>
      </c>
      <c r="AY383" s="7">
        <v>1532434324.9124961</v>
      </c>
      <c r="AZ383" s="7">
        <f t="shared" si="692"/>
        <v>0</v>
      </c>
      <c r="BA383" s="7">
        <v>1532435066.4230702</v>
      </c>
      <c r="BB383" s="7">
        <v>1532435066.4230702</v>
      </c>
      <c r="BC383" s="7">
        <f t="shared" si="693"/>
        <v>0</v>
      </c>
      <c r="BD383" s="7">
        <v>1532375312.3009086</v>
      </c>
      <c r="BE383" s="7">
        <v>1532375312.3009086</v>
      </c>
      <c r="BF383" s="7">
        <f t="shared" si="694"/>
        <v>0</v>
      </c>
      <c r="BG383" s="7">
        <v>1532268544.2019269</v>
      </c>
      <c r="BH383" s="7">
        <v>1532268544.2019269</v>
      </c>
      <c r="BI383" s="7">
        <f t="shared" si="695"/>
        <v>0</v>
      </c>
      <c r="BJ383" s="7">
        <v>1532209932.6167476</v>
      </c>
      <c r="BK383" s="7">
        <v>1532209932.6167476</v>
      </c>
      <c r="BL383" s="7">
        <f t="shared" si="696"/>
        <v>0</v>
      </c>
      <c r="BM383" s="7">
        <v>1533174576.1789823</v>
      </c>
      <c r="BN383" s="7">
        <v>1533174576.1789823</v>
      </c>
      <c r="BO383" s="7">
        <f t="shared" si="697"/>
        <v>0</v>
      </c>
      <c r="BP383" s="7">
        <v>1533306046.8225408</v>
      </c>
      <c r="BQ383" s="7">
        <v>1533306046.8225408</v>
      </c>
      <c r="BR383" s="7">
        <f t="shared" si="698"/>
        <v>0</v>
      </c>
      <c r="BS383" s="7">
        <v>1533266801.2543452</v>
      </c>
      <c r="BT383" s="7">
        <v>1533266801.2543452</v>
      </c>
      <c r="BU383" s="7">
        <f t="shared" si="699"/>
        <v>0</v>
      </c>
      <c r="BV383" s="7">
        <v>1533091310.3183739</v>
      </c>
      <c r="BW383" s="7">
        <v>1533091310.3183739</v>
      </c>
      <c r="BX383" s="7">
        <f t="shared" si="700"/>
        <v>0</v>
      </c>
      <c r="BY383" s="7">
        <v>1533091310.3183739</v>
      </c>
      <c r="BZ383" s="7">
        <v>1533091310.3183739</v>
      </c>
      <c r="CA383" s="7">
        <f t="shared" si="701"/>
        <v>0</v>
      </c>
    </row>
    <row r="384" spans="1:79" hidden="1" x14ac:dyDescent="0.25">
      <c r="A384" s="49" t="s">
        <v>152</v>
      </c>
      <c r="B384" s="7">
        <v>621169365.98459506</v>
      </c>
      <c r="C384" s="7">
        <v>620189914.16881931</v>
      </c>
      <c r="D384" s="7">
        <f t="shared" si="676"/>
        <v>979451.81577575207</v>
      </c>
      <c r="E384" s="7">
        <v>623330365.08039105</v>
      </c>
      <c r="F384" s="7">
        <v>621371450.42330849</v>
      </c>
      <c r="G384" s="7">
        <f t="shared" si="677"/>
        <v>1958914.6570825577</v>
      </c>
      <c r="H384" s="7">
        <v>622868555.92565858</v>
      </c>
      <c r="I384" s="7">
        <v>619930084.07299113</v>
      </c>
      <c r="J384" s="7">
        <f t="shared" si="678"/>
        <v>2938471.8526674509</v>
      </c>
      <c r="K384" s="7">
        <v>624097378.12915409</v>
      </c>
      <c r="L384" s="7">
        <v>620177385.49594915</v>
      </c>
      <c r="M384" s="7">
        <f t="shared" si="679"/>
        <v>3919992.633204937</v>
      </c>
      <c r="N384" s="7">
        <v>626502463.29840577</v>
      </c>
      <c r="O384" s="7">
        <v>621599038.47478902</v>
      </c>
      <c r="P384" s="7">
        <f t="shared" si="680"/>
        <v>4903424.8236167431</v>
      </c>
      <c r="Q384" s="7">
        <v>628992347.6392045</v>
      </c>
      <c r="R384" s="7">
        <v>623105452.37174237</v>
      </c>
      <c r="S384" s="7">
        <f t="shared" si="681"/>
        <v>5886895.2674621344</v>
      </c>
      <c r="T384" s="7">
        <v>631456584.59207869</v>
      </c>
      <c r="U384" s="7">
        <v>624586260.11102486</v>
      </c>
      <c r="V384" s="7">
        <f t="shared" si="682"/>
        <v>6870324.4810538292</v>
      </c>
      <c r="W384" s="7">
        <v>633925144.60651147</v>
      </c>
      <c r="X384" s="7">
        <v>626071463.81793976</v>
      </c>
      <c r="Y384" s="7">
        <f t="shared" si="683"/>
        <v>7853680.7885717154</v>
      </c>
      <c r="Z384" s="7">
        <v>636401889.43213367</v>
      </c>
      <c r="AA384" s="7">
        <v>627564965.4487319</v>
      </c>
      <c r="AB384" s="7">
        <f t="shared" si="684"/>
        <v>8836923.9834017754</v>
      </c>
      <c r="AC384" s="7">
        <v>638899868.43066204</v>
      </c>
      <c r="AD384" s="7">
        <v>629079882.33767891</v>
      </c>
      <c r="AE384" s="7">
        <f t="shared" si="685"/>
        <v>9819986.0929831266</v>
      </c>
      <c r="AF384" s="7">
        <v>641362241.97041297</v>
      </c>
      <c r="AG384" s="7">
        <v>630559417.71828878</v>
      </c>
      <c r="AH384" s="7">
        <f t="shared" si="686"/>
        <v>10802824.25212419</v>
      </c>
      <c r="AI384" s="7">
        <v>643882221.85388863</v>
      </c>
      <c r="AJ384" s="7">
        <v>632096825.23461878</v>
      </c>
      <c r="AK384" s="7">
        <f t="shared" si="687"/>
        <v>11785396.619269848</v>
      </c>
      <c r="AL384" s="7">
        <v>643882221.85388863</v>
      </c>
      <c r="AM384" s="7">
        <v>632096825.23461878</v>
      </c>
      <c r="AN384" s="7">
        <f t="shared" si="688"/>
        <v>11785396.619269848</v>
      </c>
      <c r="AO384" s="7">
        <v>644731069.58730567</v>
      </c>
      <c r="AP384" s="7">
        <v>631963145.07332432</v>
      </c>
      <c r="AQ384" s="7">
        <f t="shared" si="689"/>
        <v>12767924.513981342</v>
      </c>
      <c r="AR384" s="7">
        <v>647133587.99480128</v>
      </c>
      <c r="AS384" s="7">
        <v>633382992.37883651</v>
      </c>
      <c r="AT384" s="7">
        <f t="shared" si="690"/>
        <v>13750595.61596477</v>
      </c>
      <c r="AU384" s="7">
        <v>649497901.88618362</v>
      </c>
      <c r="AV384" s="7">
        <v>634764599.13025248</v>
      </c>
      <c r="AW384" s="7">
        <f t="shared" si="691"/>
        <v>14733302.755931139</v>
      </c>
      <c r="AX384" s="7">
        <v>651884140.23613572</v>
      </c>
      <c r="AY384" s="7">
        <v>636167530.91063678</v>
      </c>
      <c r="AZ384" s="7">
        <f t="shared" si="692"/>
        <v>15716609.325498939</v>
      </c>
      <c r="BA384" s="7">
        <v>654190469.22705603</v>
      </c>
      <c r="BB384" s="7">
        <v>637489981.10893953</v>
      </c>
      <c r="BC384" s="7">
        <f t="shared" si="693"/>
        <v>16700488.118116498</v>
      </c>
      <c r="BD384" s="7">
        <v>656484761.39881694</v>
      </c>
      <c r="BE384" s="7">
        <v>638800474.21723974</v>
      </c>
      <c r="BF384" s="7">
        <f t="shared" si="694"/>
        <v>17684287.181577206</v>
      </c>
      <c r="BG384" s="7">
        <v>658720215.96580017</v>
      </c>
      <c r="BH384" s="7">
        <v>640052247.97419524</v>
      </c>
      <c r="BI384" s="7">
        <f t="shared" si="695"/>
        <v>18667967.991604924</v>
      </c>
      <c r="BJ384" s="7">
        <v>660714819.21952891</v>
      </c>
      <c r="BK384" s="7">
        <v>641063288.26192081</v>
      </c>
      <c r="BL384" s="7">
        <f t="shared" si="696"/>
        <v>19651530.957608104</v>
      </c>
      <c r="BM384" s="7">
        <v>662029801.55556655</v>
      </c>
      <c r="BN384" s="7">
        <v>641394441.55346739</v>
      </c>
      <c r="BO384" s="7">
        <f t="shared" si="697"/>
        <v>20635360.002099156</v>
      </c>
      <c r="BP384" s="7">
        <v>664240982.65856838</v>
      </c>
      <c r="BQ384" s="7">
        <v>642621459.42069173</v>
      </c>
      <c r="BR384" s="7">
        <f t="shared" si="698"/>
        <v>21619523.237876654</v>
      </c>
      <c r="BS384" s="7">
        <v>666547583.5473212</v>
      </c>
      <c r="BT384" s="7">
        <v>643943922.60931921</v>
      </c>
      <c r="BU384" s="7">
        <f t="shared" si="699"/>
        <v>22603660.93800199</v>
      </c>
      <c r="BV384" s="7">
        <v>668877653.52594209</v>
      </c>
      <c r="BW384" s="7">
        <v>645289990.41803312</v>
      </c>
      <c r="BX384" s="7">
        <f t="shared" si="700"/>
        <v>23587663.107908964</v>
      </c>
      <c r="BY384" s="7">
        <v>668877653.52594209</v>
      </c>
      <c r="BZ384" s="7">
        <v>645289990.41803312</v>
      </c>
      <c r="CA384" s="7">
        <f t="shared" si="701"/>
        <v>23587663.107908964</v>
      </c>
    </row>
    <row r="385" spans="1:79" hidden="1" x14ac:dyDescent="0.25">
      <c r="A385" s="49" t="s">
        <v>153</v>
      </c>
      <c r="B385" s="7">
        <v>0</v>
      </c>
      <c r="C385" s="7">
        <v>0</v>
      </c>
      <c r="D385" s="7">
        <f t="shared" si="676"/>
        <v>0</v>
      </c>
      <c r="E385" s="7">
        <v>0</v>
      </c>
      <c r="F385" s="7">
        <v>0</v>
      </c>
      <c r="G385" s="7">
        <f t="shared" si="677"/>
        <v>0</v>
      </c>
      <c r="H385" s="7">
        <v>0</v>
      </c>
      <c r="I385" s="7">
        <v>0</v>
      </c>
      <c r="J385" s="7">
        <f t="shared" si="678"/>
        <v>0</v>
      </c>
      <c r="K385" s="7">
        <v>0</v>
      </c>
      <c r="L385" s="7">
        <v>0</v>
      </c>
      <c r="M385" s="7">
        <f t="shared" si="679"/>
        <v>0</v>
      </c>
      <c r="N385" s="7">
        <v>0</v>
      </c>
      <c r="O385" s="7">
        <v>0</v>
      </c>
      <c r="P385" s="7">
        <f t="shared" si="680"/>
        <v>0</v>
      </c>
      <c r="Q385" s="7">
        <v>0</v>
      </c>
      <c r="R385" s="7">
        <v>0</v>
      </c>
      <c r="S385" s="7">
        <f t="shared" si="681"/>
        <v>0</v>
      </c>
      <c r="T385" s="7">
        <v>0</v>
      </c>
      <c r="U385" s="7">
        <v>0</v>
      </c>
      <c r="V385" s="7">
        <f t="shared" si="682"/>
        <v>0</v>
      </c>
      <c r="W385" s="7">
        <v>0</v>
      </c>
      <c r="X385" s="7">
        <v>0</v>
      </c>
      <c r="Y385" s="7">
        <f t="shared" si="683"/>
        <v>0</v>
      </c>
      <c r="Z385" s="7">
        <v>0</v>
      </c>
      <c r="AA385" s="7">
        <v>0</v>
      </c>
      <c r="AB385" s="7">
        <f t="shared" si="684"/>
        <v>0</v>
      </c>
      <c r="AC385" s="7">
        <v>0</v>
      </c>
      <c r="AD385" s="7">
        <v>0</v>
      </c>
      <c r="AE385" s="7">
        <f t="shared" si="685"/>
        <v>0</v>
      </c>
      <c r="AF385" s="7">
        <v>0</v>
      </c>
      <c r="AG385" s="7">
        <v>0</v>
      </c>
      <c r="AH385" s="7">
        <f t="shared" si="686"/>
        <v>0</v>
      </c>
      <c r="AI385" s="7">
        <v>0</v>
      </c>
      <c r="AJ385" s="7">
        <v>0</v>
      </c>
      <c r="AK385" s="7">
        <f t="shared" si="687"/>
        <v>0</v>
      </c>
      <c r="AL385" s="7">
        <v>0</v>
      </c>
      <c r="AM385" s="7">
        <v>0</v>
      </c>
      <c r="AN385" s="7">
        <f t="shared" si="688"/>
        <v>0</v>
      </c>
      <c r="AO385" s="7">
        <v>0</v>
      </c>
      <c r="AP385" s="7">
        <v>0</v>
      </c>
      <c r="AQ385" s="7">
        <f t="shared" si="689"/>
        <v>0</v>
      </c>
      <c r="AR385" s="7">
        <v>0</v>
      </c>
      <c r="AS385" s="7">
        <v>0</v>
      </c>
      <c r="AT385" s="7">
        <f t="shared" si="690"/>
        <v>0</v>
      </c>
      <c r="AU385" s="7">
        <v>0</v>
      </c>
      <c r="AV385" s="7">
        <v>0</v>
      </c>
      <c r="AW385" s="7">
        <f t="shared" si="691"/>
        <v>0</v>
      </c>
      <c r="AX385" s="7">
        <v>0</v>
      </c>
      <c r="AY385" s="7">
        <v>0</v>
      </c>
      <c r="AZ385" s="7">
        <f t="shared" si="692"/>
        <v>0</v>
      </c>
      <c r="BA385" s="7">
        <v>0</v>
      </c>
      <c r="BB385" s="7">
        <v>0</v>
      </c>
      <c r="BC385" s="7">
        <f t="shared" si="693"/>
        <v>0</v>
      </c>
      <c r="BD385" s="7">
        <v>0</v>
      </c>
      <c r="BE385" s="7">
        <v>0</v>
      </c>
      <c r="BF385" s="7">
        <f t="shared" si="694"/>
        <v>0</v>
      </c>
      <c r="BG385" s="7">
        <v>0</v>
      </c>
      <c r="BH385" s="7">
        <v>0</v>
      </c>
      <c r="BI385" s="7">
        <f t="shared" si="695"/>
        <v>0</v>
      </c>
      <c r="BJ385" s="7">
        <v>0</v>
      </c>
      <c r="BK385" s="7">
        <v>0</v>
      </c>
      <c r="BL385" s="7">
        <f t="shared" si="696"/>
        <v>0</v>
      </c>
      <c r="BM385" s="7">
        <v>0</v>
      </c>
      <c r="BN385" s="7">
        <v>0</v>
      </c>
      <c r="BO385" s="7">
        <f t="shared" si="697"/>
        <v>0</v>
      </c>
      <c r="BP385" s="7">
        <v>0</v>
      </c>
      <c r="BQ385" s="7">
        <v>0</v>
      </c>
      <c r="BR385" s="7">
        <f t="shared" si="698"/>
        <v>0</v>
      </c>
      <c r="BS385" s="7">
        <v>0</v>
      </c>
      <c r="BT385" s="7">
        <v>0</v>
      </c>
      <c r="BU385" s="7">
        <f t="shared" si="699"/>
        <v>0</v>
      </c>
      <c r="BV385" s="7">
        <v>0</v>
      </c>
      <c r="BW385" s="7">
        <v>0</v>
      </c>
      <c r="BX385" s="7">
        <f t="shared" si="700"/>
        <v>0</v>
      </c>
      <c r="BY385" s="7">
        <v>0</v>
      </c>
      <c r="BZ385" s="7">
        <v>0</v>
      </c>
      <c r="CA385" s="7">
        <f t="shared" si="701"/>
        <v>0</v>
      </c>
    </row>
    <row r="386" spans="1:79" hidden="1" x14ac:dyDescent="0.25">
      <c r="A386" s="49" t="s">
        <v>154</v>
      </c>
      <c r="B386" s="7">
        <v>-905827.89999999991</v>
      </c>
      <c r="C386" s="7">
        <v>-905827.89999999991</v>
      </c>
      <c r="D386" s="7">
        <f t="shared" si="676"/>
        <v>0</v>
      </c>
      <c r="E386" s="7">
        <v>-905827.89999999991</v>
      </c>
      <c r="F386" s="7">
        <v>-905827.89999999991</v>
      </c>
      <c r="G386" s="7">
        <f t="shared" si="677"/>
        <v>0</v>
      </c>
      <c r="H386" s="7">
        <v>-905827.89999999991</v>
      </c>
      <c r="I386" s="7">
        <v>-905827.89999999991</v>
      </c>
      <c r="J386" s="7">
        <f t="shared" si="678"/>
        <v>0</v>
      </c>
      <c r="K386" s="7">
        <v>-905827.89999999991</v>
      </c>
      <c r="L386" s="7">
        <v>-905827.89999999991</v>
      </c>
      <c r="M386" s="7">
        <f t="shared" si="679"/>
        <v>0</v>
      </c>
      <c r="N386" s="7">
        <v>-905827.89999999991</v>
      </c>
      <c r="O386" s="7">
        <v>-905827.89999999991</v>
      </c>
      <c r="P386" s="7">
        <f t="shared" si="680"/>
        <v>0</v>
      </c>
      <c r="Q386" s="7">
        <v>-905827.89999999991</v>
      </c>
      <c r="R386" s="7">
        <v>-905827.89999999991</v>
      </c>
      <c r="S386" s="7">
        <f t="shared" si="681"/>
        <v>0</v>
      </c>
      <c r="T386" s="7">
        <v>-905827.89999999991</v>
      </c>
      <c r="U386" s="7">
        <v>-905827.89999999991</v>
      </c>
      <c r="V386" s="7">
        <f t="shared" si="682"/>
        <v>0</v>
      </c>
      <c r="W386" s="7">
        <v>-905827.89999999991</v>
      </c>
      <c r="X386" s="7">
        <v>-905827.89999999991</v>
      </c>
      <c r="Y386" s="7">
        <f t="shared" si="683"/>
        <v>0</v>
      </c>
      <c r="Z386" s="7">
        <v>-905827.89999999991</v>
      </c>
      <c r="AA386" s="7">
        <v>-905827.89999999991</v>
      </c>
      <c r="AB386" s="7">
        <f t="shared" si="684"/>
        <v>0</v>
      </c>
      <c r="AC386" s="7">
        <v>-905827.89999999991</v>
      </c>
      <c r="AD386" s="7">
        <v>-905827.89999999991</v>
      </c>
      <c r="AE386" s="7">
        <f t="shared" si="685"/>
        <v>0</v>
      </c>
      <c r="AF386" s="7">
        <v>-905827.89999999991</v>
      </c>
      <c r="AG386" s="7">
        <v>-905827.89999999991</v>
      </c>
      <c r="AH386" s="7">
        <f t="shared" si="686"/>
        <v>0</v>
      </c>
      <c r="AI386" s="7">
        <v>-905827.89999999991</v>
      </c>
      <c r="AJ386" s="7">
        <v>-905827.89999999991</v>
      </c>
      <c r="AK386" s="7">
        <f t="shared" si="687"/>
        <v>0</v>
      </c>
      <c r="AL386" s="7">
        <v>-10869934.800000001</v>
      </c>
      <c r="AM386" s="7">
        <v>-10869934.800000001</v>
      </c>
      <c r="AN386" s="7">
        <f t="shared" si="688"/>
        <v>0</v>
      </c>
      <c r="AO386" s="7">
        <v>-905827.89999999991</v>
      </c>
      <c r="AP386" s="7">
        <v>-905827.89999999991</v>
      </c>
      <c r="AQ386" s="7">
        <f t="shared" si="689"/>
        <v>0</v>
      </c>
      <c r="AR386" s="7">
        <v>-905827.89999999991</v>
      </c>
      <c r="AS386" s="7">
        <v>-905827.89999999991</v>
      </c>
      <c r="AT386" s="7">
        <f t="shared" si="690"/>
        <v>0</v>
      </c>
      <c r="AU386" s="7">
        <v>-905827.89999999991</v>
      </c>
      <c r="AV386" s="7">
        <v>-905827.89999999991</v>
      </c>
      <c r="AW386" s="7">
        <f t="shared" si="691"/>
        <v>0</v>
      </c>
      <c r="AX386" s="7">
        <v>-905827.89999999991</v>
      </c>
      <c r="AY386" s="7">
        <v>-905827.89999999991</v>
      </c>
      <c r="AZ386" s="7">
        <f t="shared" si="692"/>
        <v>0</v>
      </c>
      <c r="BA386" s="7">
        <v>-905827.89999999991</v>
      </c>
      <c r="BB386" s="7">
        <v>-905827.89999999991</v>
      </c>
      <c r="BC386" s="7">
        <f t="shared" si="693"/>
        <v>0</v>
      </c>
      <c r="BD386" s="7">
        <v>-905827.89999999991</v>
      </c>
      <c r="BE386" s="7">
        <v>-905827.89999999991</v>
      </c>
      <c r="BF386" s="7">
        <f t="shared" si="694"/>
        <v>0</v>
      </c>
      <c r="BG386" s="7">
        <v>-905827.89999999991</v>
      </c>
      <c r="BH386" s="7">
        <v>-905827.89999999991</v>
      </c>
      <c r="BI386" s="7">
        <f t="shared" si="695"/>
        <v>0</v>
      </c>
      <c r="BJ386" s="7">
        <v>-905827.89999999991</v>
      </c>
      <c r="BK386" s="7">
        <v>-905827.89999999991</v>
      </c>
      <c r="BL386" s="7">
        <f t="shared" si="696"/>
        <v>0</v>
      </c>
      <c r="BM386" s="7">
        <v>-905827.89999999991</v>
      </c>
      <c r="BN386" s="7">
        <v>-905827.89999999991</v>
      </c>
      <c r="BO386" s="7">
        <f t="shared" si="697"/>
        <v>0</v>
      </c>
      <c r="BP386" s="7">
        <v>-905827.89999999991</v>
      </c>
      <c r="BQ386" s="7">
        <v>-905827.89999999991</v>
      </c>
      <c r="BR386" s="7">
        <f t="shared" si="698"/>
        <v>0</v>
      </c>
      <c r="BS386" s="7">
        <v>-905827.89999999991</v>
      </c>
      <c r="BT386" s="7">
        <v>-905827.89999999991</v>
      </c>
      <c r="BU386" s="7">
        <f t="shared" si="699"/>
        <v>0</v>
      </c>
      <c r="BV386" s="7">
        <v>-905827.89999999991</v>
      </c>
      <c r="BW386" s="7">
        <v>-905827.89999999991</v>
      </c>
      <c r="BX386" s="7">
        <f t="shared" si="700"/>
        <v>0</v>
      </c>
      <c r="BY386" s="7">
        <v>-10869934.800000001</v>
      </c>
      <c r="BZ386" s="7">
        <v>-10869934.800000001</v>
      </c>
      <c r="CA386" s="7">
        <f t="shared" si="701"/>
        <v>0</v>
      </c>
    </row>
    <row r="387" spans="1:79" hidden="1" x14ac:dyDescent="0.25">
      <c r="A387" s="49" t="s">
        <v>177</v>
      </c>
      <c r="B387" s="7">
        <v>0</v>
      </c>
      <c r="C387" s="7">
        <v>0</v>
      </c>
      <c r="D387" s="7">
        <f t="shared" si="676"/>
        <v>0</v>
      </c>
      <c r="E387" s="7">
        <v>0</v>
      </c>
      <c r="F387" s="7">
        <v>0</v>
      </c>
      <c r="G387" s="7">
        <f t="shared" si="677"/>
        <v>0</v>
      </c>
      <c r="H387" s="7">
        <v>0</v>
      </c>
      <c r="I387" s="7">
        <v>0</v>
      </c>
      <c r="J387" s="7">
        <f t="shared" si="678"/>
        <v>0</v>
      </c>
      <c r="K387" s="7">
        <v>0</v>
      </c>
      <c r="L387" s="7">
        <v>0</v>
      </c>
      <c r="M387" s="7">
        <f t="shared" si="679"/>
        <v>0</v>
      </c>
      <c r="N387" s="7">
        <v>0</v>
      </c>
      <c r="O387" s="7">
        <v>0</v>
      </c>
      <c r="P387" s="7">
        <f t="shared" si="680"/>
        <v>0</v>
      </c>
      <c r="Q387" s="7">
        <v>0</v>
      </c>
      <c r="R387" s="7">
        <v>0</v>
      </c>
      <c r="S387" s="7">
        <f t="shared" si="681"/>
        <v>0</v>
      </c>
      <c r="T387" s="7">
        <v>0</v>
      </c>
      <c r="U387" s="7">
        <v>0</v>
      </c>
      <c r="V387" s="7">
        <f t="shared" si="682"/>
        <v>0</v>
      </c>
      <c r="W387" s="7">
        <v>0</v>
      </c>
      <c r="X387" s="7">
        <v>0</v>
      </c>
      <c r="Y387" s="7">
        <f t="shared" si="683"/>
        <v>0</v>
      </c>
      <c r="Z387" s="7">
        <v>0</v>
      </c>
      <c r="AA387" s="7">
        <v>0</v>
      </c>
      <c r="AB387" s="7">
        <f t="shared" si="684"/>
        <v>0</v>
      </c>
      <c r="AC387" s="7">
        <v>0</v>
      </c>
      <c r="AD387" s="7">
        <v>0</v>
      </c>
      <c r="AE387" s="7">
        <f t="shared" si="685"/>
        <v>0</v>
      </c>
      <c r="AF387" s="7">
        <v>0</v>
      </c>
      <c r="AG387" s="7">
        <v>0</v>
      </c>
      <c r="AH387" s="7">
        <f t="shared" si="686"/>
        <v>0</v>
      </c>
      <c r="AI387" s="7">
        <v>0</v>
      </c>
      <c r="AJ387" s="7">
        <v>0</v>
      </c>
      <c r="AK387" s="7">
        <f t="shared" si="687"/>
        <v>0</v>
      </c>
      <c r="AL387" s="7">
        <v>0</v>
      </c>
      <c r="AM387" s="7">
        <v>0</v>
      </c>
      <c r="AN387" s="7">
        <f t="shared" si="688"/>
        <v>0</v>
      </c>
      <c r="AO387" s="7">
        <v>0</v>
      </c>
      <c r="AP387" s="7">
        <v>0</v>
      </c>
      <c r="AQ387" s="7">
        <f t="shared" si="689"/>
        <v>0</v>
      </c>
      <c r="AR387" s="7">
        <v>0</v>
      </c>
      <c r="AS387" s="7">
        <v>0</v>
      </c>
      <c r="AT387" s="7">
        <f t="shared" si="690"/>
        <v>0</v>
      </c>
      <c r="AU387" s="7">
        <v>0</v>
      </c>
      <c r="AV387" s="7">
        <v>0</v>
      </c>
      <c r="AW387" s="7">
        <f t="shared" si="691"/>
        <v>0</v>
      </c>
      <c r="AX387" s="7">
        <v>0</v>
      </c>
      <c r="AY387" s="7">
        <v>0</v>
      </c>
      <c r="AZ387" s="7">
        <f t="shared" si="692"/>
        <v>0</v>
      </c>
      <c r="BA387" s="7">
        <v>0</v>
      </c>
      <c r="BB387" s="7">
        <v>0</v>
      </c>
      <c r="BC387" s="7">
        <f t="shared" si="693"/>
        <v>0</v>
      </c>
      <c r="BD387" s="7">
        <v>0</v>
      </c>
      <c r="BE387" s="7">
        <v>0</v>
      </c>
      <c r="BF387" s="7">
        <f t="shared" si="694"/>
        <v>0</v>
      </c>
      <c r="BG387" s="7">
        <v>0</v>
      </c>
      <c r="BH387" s="7">
        <v>0</v>
      </c>
      <c r="BI387" s="7">
        <f t="shared" si="695"/>
        <v>0</v>
      </c>
      <c r="BJ387" s="7">
        <v>0</v>
      </c>
      <c r="BK387" s="7">
        <v>0</v>
      </c>
      <c r="BL387" s="7">
        <f t="shared" si="696"/>
        <v>0</v>
      </c>
      <c r="BM387" s="7">
        <v>0</v>
      </c>
      <c r="BN387" s="7">
        <v>0</v>
      </c>
      <c r="BO387" s="7">
        <f t="shared" si="697"/>
        <v>0</v>
      </c>
      <c r="BP387" s="7">
        <v>0</v>
      </c>
      <c r="BQ387" s="7">
        <v>0</v>
      </c>
      <c r="BR387" s="7">
        <f t="shared" si="698"/>
        <v>0</v>
      </c>
      <c r="BS387" s="7">
        <v>0</v>
      </c>
      <c r="BT387" s="7">
        <v>0</v>
      </c>
      <c r="BU387" s="7">
        <f t="shared" si="699"/>
        <v>0</v>
      </c>
      <c r="BV387" s="7">
        <v>0</v>
      </c>
      <c r="BW387" s="7">
        <v>0</v>
      </c>
      <c r="BX387" s="7">
        <f t="shared" si="700"/>
        <v>0</v>
      </c>
      <c r="BY387" s="7">
        <v>0</v>
      </c>
      <c r="BZ387" s="7">
        <v>0</v>
      </c>
      <c r="CA387" s="7">
        <f t="shared" si="701"/>
        <v>0</v>
      </c>
    </row>
    <row r="388" spans="1:79" hidden="1" x14ac:dyDescent="0.25"/>
    <row r="389" spans="1:79" hidden="1" x14ac:dyDescent="0.25">
      <c r="A389" s="8" t="s">
        <v>186</v>
      </c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</row>
    <row r="390" spans="1:79" hidden="1" x14ac:dyDescent="0.25">
      <c r="A390" s="49" t="s">
        <v>148</v>
      </c>
      <c r="B390" s="7">
        <v>1.6808333333333335E-2</v>
      </c>
      <c r="C390" s="7">
        <v>8.9999999999999993E-3</v>
      </c>
      <c r="D390" s="7">
        <f>B390 - C390</f>
        <v>7.8083333333333355E-3</v>
      </c>
      <c r="E390" s="7">
        <v>1.6808333333333335E-2</v>
      </c>
      <c r="F390" s="7">
        <v>8.9999999999999993E-3</v>
      </c>
      <c r="G390" s="7">
        <f>E390 - F390</f>
        <v>7.8083333333333355E-3</v>
      </c>
      <c r="H390" s="7">
        <v>1.6808333333333335E-2</v>
      </c>
      <c r="I390" s="7">
        <v>8.9999999999999993E-3</v>
      </c>
      <c r="J390" s="7">
        <f>H390 - I390</f>
        <v>7.8083333333333355E-3</v>
      </c>
      <c r="K390" s="7">
        <v>1.6808333333333335E-2</v>
      </c>
      <c r="L390" s="7">
        <v>8.9999999999999993E-3</v>
      </c>
      <c r="M390" s="7">
        <f>K390 - L390</f>
        <v>7.8083333333333355E-3</v>
      </c>
      <c r="N390" s="7">
        <v>1.6808333333333335E-2</v>
      </c>
      <c r="O390" s="7">
        <v>8.9999999999999993E-3</v>
      </c>
      <c r="P390" s="7">
        <f>N390 - O390</f>
        <v>7.8083333333333355E-3</v>
      </c>
      <c r="Q390" s="7">
        <v>1.6808333333333335E-2</v>
      </c>
      <c r="R390" s="7">
        <v>8.9999999999999993E-3</v>
      </c>
      <c r="S390" s="7">
        <f>Q390 - R390</f>
        <v>7.8083333333333355E-3</v>
      </c>
      <c r="T390" s="7">
        <v>1.6808333333333335E-2</v>
      </c>
      <c r="U390" s="7">
        <v>8.9999999999999993E-3</v>
      </c>
      <c r="V390" s="7">
        <f>T390 - U390</f>
        <v>7.8083333333333355E-3</v>
      </c>
      <c r="W390" s="7">
        <v>1.6808333333333335E-2</v>
      </c>
      <c r="X390" s="7">
        <v>8.9999999999999993E-3</v>
      </c>
      <c r="Y390" s="7">
        <f>W390 - X390</f>
        <v>7.8083333333333355E-3</v>
      </c>
      <c r="Z390" s="7">
        <v>1.6808333333333335E-2</v>
      </c>
      <c r="AA390" s="7">
        <v>8.9999999999999993E-3</v>
      </c>
      <c r="AB390" s="7">
        <f>Z390 - AA390</f>
        <v>7.8083333333333355E-3</v>
      </c>
      <c r="AC390" s="7">
        <v>1.6808333333333335E-2</v>
      </c>
      <c r="AD390" s="7">
        <v>8.9999999999999993E-3</v>
      </c>
      <c r="AE390" s="7">
        <f>AC390 - AD390</f>
        <v>7.8083333333333355E-3</v>
      </c>
      <c r="AF390" s="7">
        <v>1.6808333333333335E-2</v>
      </c>
      <c r="AG390" s="7">
        <v>8.9999999999999993E-3</v>
      </c>
      <c r="AH390" s="7">
        <f>AF390 - AG390</f>
        <v>7.8083333333333355E-3</v>
      </c>
      <c r="AI390" s="7">
        <v>1.6808333333333335E-2</v>
      </c>
      <c r="AJ390" s="7">
        <v>8.9999999999999993E-3</v>
      </c>
      <c r="AK390" s="7">
        <f>AI390 - AJ390</f>
        <v>7.8083333333333355E-3</v>
      </c>
      <c r="AL390" s="7">
        <v>1.6808333333333335E-2</v>
      </c>
      <c r="AM390" s="7">
        <v>8.9999999999999993E-3</v>
      </c>
      <c r="AN390" s="7">
        <f>AL390 - AM390</f>
        <v>7.8083333333333355E-3</v>
      </c>
      <c r="AO390" s="7">
        <v>1.6808333333333335E-2</v>
      </c>
      <c r="AP390" s="7">
        <v>8.9999999999999993E-3</v>
      </c>
      <c r="AQ390" s="7">
        <f>AO390 - AP390</f>
        <v>7.8083333333333355E-3</v>
      </c>
      <c r="AR390" s="7">
        <v>1.6808333333333335E-2</v>
      </c>
      <c r="AS390" s="7">
        <v>8.9999999999999993E-3</v>
      </c>
      <c r="AT390" s="7">
        <f>AR390 - AS390</f>
        <v>7.8083333333333355E-3</v>
      </c>
      <c r="AU390" s="7">
        <v>1.6808333333333335E-2</v>
      </c>
      <c r="AV390" s="7">
        <v>8.9999999999999993E-3</v>
      </c>
      <c r="AW390" s="7">
        <f>AU390 - AV390</f>
        <v>7.8083333333333355E-3</v>
      </c>
      <c r="AX390" s="7">
        <v>1.6808333333333335E-2</v>
      </c>
      <c r="AY390" s="7">
        <v>8.9999999999999993E-3</v>
      </c>
      <c r="AZ390" s="7">
        <f>AX390 - AY390</f>
        <v>7.8083333333333355E-3</v>
      </c>
      <c r="BA390" s="7">
        <v>1.6808333333333335E-2</v>
      </c>
      <c r="BB390" s="7">
        <v>8.9999999999999993E-3</v>
      </c>
      <c r="BC390" s="7">
        <f>BA390 - BB390</f>
        <v>7.8083333333333355E-3</v>
      </c>
      <c r="BD390" s="7">
        <v>1.6808333333333335E-2</v>
      </c>
      <c r="BE390" s="7">
        <v>8.9999999999999993E-3</v>
      </c>
      <c r="BF390" s="7">
        <f>BD390 - BE390</f>
        <v>7.8083333333333355E-3</v>
      </c>
      <c r="BG390" s="7">
        <v>1.6808333333333335E-2</v>
      </c>
      <c r="BH390" s="7">
        <v>8.9999999999999993E-3</v>
      </c>
      <c r="BI390" s="7">
        <f>BG390 - BH390</f>
        <v>7.8083333333333355E-3</v>
      </c>
      <c r="BJ390" s="7">
        <v>1.6808333333333335E-2</v>
      </c>
      <c r="BK390" s="7">
        <v>8.9999999999999993E-3</v>
      </c>
      <c r="BL390" s="7">
        <f>BJ390 - BK390</f>
        <v>7.8083333333333355E-3</v>
      </c>
      <c r="BM390" s="7">
        <v>1.6808333333333335E-2</v>
      </c>
      <c r="BN390" s="7">
        <v>8.9999999999999993E-3</v>
      </c>
      <c r="BO390" s="7">
        <f>BM390 - BN390</f>
        <v>7.8083333333333355E-3</v>
      </c>
      <c r="BP390" s="7">
        <v>1.6808333333333335E-2</v>
      </c>
      <c r="BQ390" s="7">
        <v>8.9999999999999993E-3</v>
      </c>
      <c r="BR390" s="7">
        <f>BP390 - BQ390</f>
        <v>7.8083333333333355E-3</v>
      </c>
      <c r="BS390" s="7">
        <v>1.6808333333333335E-2</v>
      </c>
      <c r="BT390" s="7">
        <v>8.9999999999999993E-3</v>
      </c>
      <c r="BU390" s="7">
        <f>BS390 - BT390</f>
        <v>7.8083333333333355E-3</v>
      </c>
      <c r="BV390" s="7">
        <v>1.6808333333333335E-2</v>
      </c>
      <c r="BW390" s="7">
        <v>8.9999999999999993E-3</v>
      </c>
      <c r="BX390" s="7">
        <f>BV390 - BW390</f>
        <v>7.8083333333333355E-3</v>
      </c>
      <c r="BY390" s="7">
        <v>1.6808333333333335E-2</v>
      </c>
      <c r="BZ390" s="7">
        <v>8.9999999999999993E-3</v>
      </c>
      <c r="CA390" s="7">
        <f>BY390 - BZ390</f>
        <v>7.8083333333333355E-3</v>
      </c>
    </row>
    <row r="391" spans="1:79" hidden="1" x14ac:dyDescent="0.25">
      <c r="A391" s="49" t="s">
        <v>29</v>
      </c>
      <c r="B391" s="7">
        <v>5076.1320337499992</v>
      </c>
      <c r="C391" s="7">
        <v>2397.6814949999998</v>
      </c>
      <c r="D391" s="7">
        <f>B391 - C391</f>
        <v>2678.4505387499994</v>
      </c>
      <c r="E391" s="7">
        <v>5076.1320337499992</v>
      </c>
      <c r="F391" s="7">
        <v>2397.6814949999998</v>
      </c>
      <c r="G391" s="7">
        <f>E391 - F391</f>
        <v>2678.4505387499994</v>
      </c>
      <c r="H391" s="7">
        <v>5076.1320337499992</v>
      </c>
      <c r="I391" s="7">
        <v>2397.6814949999998</v>
      </c>
      <c r="J391" s="7">
        <f>H391 - I391</f>
        <v>2678.4505387499994</v>
      </c>
      <c r="K391" s="7">
        <v>5076.1320337499992</v>
      </c>
      <c r="L391" s="7">
        <v>2397.6814949999998</v>
      </c>
      <c r="M391" s="7">
        <f>K391 - L391</f>
        <v>2678.4505387499994</v>
      </c>
      <c r="N391" s="7">
        <v>5076.1320337499992</v>
      </c>
      <c r="O391" s="7">
        <v>2397.6814949999998</v>
      </c>
      <c r="P391" s="7">
        <f>N391 - O391</f>
        <v>2678.4505387499994</v>
      </c>
      <c r="Q391" s="7">
        <v>5076.1320337499992</v>
      </c>
      <c r="R391" s="7">
        <v>2397.6814949999998</v>
      </c>
      <c r="S391" s="7">
        <f>Q391 - R391</f>
        <v>2678.4505387499994</v>
      </c>
      <c r="T391" s="7">
        <v>5076.1320337499992</v>
      </c>
      <c r="U391" s="7">
        <v>2397.6814949999998</v>
      </c>
      <c r="V391" s="7">
        <f>T391 - U391</f>
        <v>2678.4505387499994</v>
      </c>
      <c r="W391" s="7">
        <v>5076.1320337499992</v>
      </c>
      <c r="X391" s="7">
        <v>2397.6814949999998</v>
      </c>
      <c r="Y391" s="7">
        <f>W391 - X391</f>
        <v>2678.4505387499994</v>
      </c>
      <c r="Z391" s="7">
        <v>5076.1320337499992</v>
      </c>
      <c r="AA391" s="7">
        <v>2397.6814949999998</v>
      </c>
      <c r="AB391" s="7">
        <f>Z391 - AA391</f>
        <v>2678.4505387499994</v>
      </c>
      <c r="AC391" s="7">
        <v>5076.1320337499992</v>
      </c>
      <c r="AD391" s="7">
        <v>2397.6814949999998</v>
      </c>
      <c r="AE391" s="7">
        <f>AC391 - AD391</f>
        <v>2678.4505387499994</v>
      </c>
      <c r="AF391" s="7">
        <v>5076.1320337499992</v>
      </c>
      <c r="AG391" s="7">
        <v>2397.6814949999998</v>
      </c>
      <c r="AH391" s="7">
        <f>AF391 - AG391</f>
        <v>2678.4505387499994</v>
      </c>
      <c r="AI391" s="7">
        <v>5076.1320337499992</v>
      </c>
      <c r="AJ391" s="7">
        <v>2397.6814949999998</v>
      </c>
      <c r="AK391" s="7">
        <f>AI391 - AJ391</f>
        <v>2678.4505387499994</v>
      </c>
      <c r="AL391" s="7">
        <v>60913.584404999987</v>
      </c>
      <c r="AM391" s="7">
        <v>28772.177939999998</v>
      </c>
      <c r="AN391" s="7">
        <f>AL391 - AM391</f>
        <v>32141.406464999989</v>
      </c>
      <c r="AO391" s="7">
        <v>5076.1320337499992</v>
      </c>
      <c r="AP391" s="7">
        <v>2397.6814949999998</v>
      </c>
      <c r="AQ391" s="7">
        <f>AO391 - AP391</f>
        <v>2678.4505387499994</v>
      </c>
      <c r="AR391" s="7">
        <v>5076.1320337499992</v>
      </c>
      <c r="AS391" s="7">
        <v>2397.6814949999998</v>
      </c>
      <c r="AT391" s="7">
        <f>AR391 - AS391</f>
        <v>2678.4505387499994</v>
      </c>
      <c r="AU391" s="7">
        <v>5076.1320337499992</v>
      </c>
      <c r="AV391" s="7">
        <v>2397.6814949999998</v>
      </c>
      <c r="AW391" s="7">
        <f>AU391 - AV391</f>
        <v>2678.4505387499994</v>
      </c>
      <c r="AX391" s="7">
        <v>5076.1320337499992</v>
      </c>
      <c r="AY391" s="7">
        <v>2397.6814949999998</v>
      </c>
      <c r="AZ391" s="7">
        <f>AX391 - AY391</f>
        <v>2678.4505387499994</v>
      </c>
      <c r="BA391" s="7">
        <v>5076.1320337499992</v>
      </c>
      <c r="BB391" s="7">
        <v>2397.6814949999998</v>
      </c>
      <c r="BC391" s="7">
        <f>BA391 - BB391</f>
        <v>2678.4505387499994</v>
      </c>
      <c r="BD391" s="7">
        <v>5076.1320337499992</v>
      </c>
      <c r="BE391" s="7">
        <v>2397.6814949999998</v>
      </c>
      <c r="BF391" s="7">
        <f>BD391 - BE391</f>
        <v>2678.4505387499994</v>
      </c>
      <c r="BG391" s="7">
        <v>5076.1320337499992</v>
      </c>
      <c r="BH391" s="7">
        <v>2397.6814949999998</v>
      </c>
      <c r="BI391" s="7">
        <f>BG391 - BH391</f>
        <v>2678.4505387499994</v>
      </c>
      <c r="BJ391" s="7">
        <v>5076.1320337499992</v>
      </c>
      <c r="BK391" s="7">
        <v>2397.6814949999998</v>
      </c>
      <c r="BL391" s="7">
        <f>BJ391 - BK391</f>
        <v>2678.4505387499994</v>
      </c>
      <c r="BM391" s="7">
        <v>5076.1320337499992</v>
      </c>
      <c r="BN391" s="7">
        <v>2397.6814949999998</v>
      </c>
      <c r="BO391" s="7">
        <f>BM391 - BN391</f>
        <v>2678.4505387499994</v>
      </c>
      <c r="BP391" s="7">
        <v>5076.1320337499992</v>
      </c>
      <c r="BQ391" s="7">
        <v>2397.6814949999998</v>
      </c>
      <c r="BR391" s="7">
        <f>BP391 - BQ391</f>
        <v>2678.4505387499994</v>
      </c>
      <c r="BS391" s="7">
        <v>5076.1320337499992</v>
      </c>
      <c r="BT391" s="7">
        <v>2397.6814949999998</v>
      </c>
      <c r="BU391" s="7">
        <f>BS391 - BT391</f>
        <v>2678.4505387499994</v>
      </c>
      <c r="BV391" s="7">
        <v>5076.1320337499992</v>
      </c>
      <c r="BW391" s="7">
        <v>2397.6814949999998</v>
      </c>
      <c r="BX391" s="7">
        <f>BV391 - BW391</f>
        <v>2678.4505387499994</v>
      </c>
      <c r="BY391" s="7">
        <v>60913.584404999987</v>
      </c>
      <c r="BZ391" s="7">
        <v>28772.177939999998</v>
      </c>
      <c r="CA391" s="7">
        <f>BY391 - BZ391</f>
        <v>32141.406464999989</v>
      </c>
    </row>
    <row r="392" spans="1:79" hidden="1" x14ac:dyDescent="0.25">
      <c r="A392" s="49" t="s">
        <v>32</v>
      </c>
      <c r="B392" s="7">
        <v>-126.13802258333332</v>
      </c>
      <c r="C392" s="7">
        <v>-54.358634999999985</v>
      </c>
      <c r="D392" s="7">
        <f>B392 - C392</f>
        <v>-71.779387583333346</v>
      </c>
      <c r="E392" s="7">
        <v>-126.13802258333332</v>
      </c>
      <c r="F392" s="7">
        <v>-54.358634999999985</v>
      </c>
      <c r="G392" s="7">
        <f>E392 - F392</f>
        <v>-71.779387583333346</v>
      </c>
      <c r="H392" s="7">
        <v>-126.13802258333332</v>
      </c>
      <c r="I392" s="7">
        <v>-54.358634999999985</v>
      </c>
      <c r="J392" s="7">
        <f>H392 - I392</f>
        <v>-71.779387583333346</v>
      </c>
      <c r="K392" s="7">
        <v>-126.13802258333332</v>
      </c>
      <c r="L392" s="7">
        <v>-54.358634999999985</v>
      </c>
      <c r="M392" s="7">
        <f>K392 - L392</f>
        <v>-71.779387583333346</v>
      </c>
      <c r="N392" s="7">
        <v>-126.13802258333332</v>
      </c>
      <c r="O392" s="7">
        <v>-54.358634999999985</v>
      </c>
      <c r="P392" s="7">
        <f>N392 - O392</f>
        <v>-71.779387583333346</v>
      </c>
      <c r="Q392" s="7">
        <v>-126.13802258333332</v>
      </c>
      <c r="R392" s="7">
        <v>-54.358634999999985</v>
      </c>
      <c r="S392" s="7">
        <f>Q392 - R392</f>
        <v>-71.779387583333346</v>
      </c>
      <c r="T392" s="7">
        <v>-126.13802258333332</v>
      </c>
      <c r="U392" s="7">
        <v>-54.358634999999985</v>
      </c>
      <c r="V392" s="7">
        <f>T392 - U392</f>
        <v>-71.779387583333346</v>
      </c>
      <c r="W392" s="7">
        <v>-126.13802258333332</v>
      </c>
      <c r="X392" s="7">
        <v>-54.358634999999985</v>
      </c>
      <c r="Y392" s="7">
        <f>W392 - X392</f>
        <v>-71.779387583333346</v>
      </c>
      <c r="Z392" s="7">
        <v>-126.13802258333332</v>
      </c>
      <c r="AA392" s="7">
        <v>-54.358634999999985</v>
      </c>
      <c r="AB392" s="7">
        <f>Z392 - AA392</f>
        <v>-71.779387583333346</v>
      </c>
      <c r="AC392" s="7">
        <v>-126.13802258333332</v>
      </c>
      <c r="AD392" s="7">
        <v>-54.358634999999985</v>
      </c>
      <c r="AE392" s="7">
        <f>AC392 - AD392</f>
        <v>-71.779387583333346</v>
      </c>
      <c r="AF392" s="7">
        <v>-126.13802258333332</v>
      </c>
      <c r="AG392" s="7">
        <v>-54.358634999999985</v>
      </c>
      <c r="AH392" s="7">
        <f>AF392 - AG392</f>
        <v>-71.779387583333346</v>
      </c>
      <c r="AI392" s="7">
        <v>-126.13802258333332</v>
      </c>
      <c r="AJ392" s="7">
        <v>-54.358634999999985</v>
      </c>
      <c r="AK392" s="7">
        <f>AI392 - AJ392</f>
        <v>-71.779387583333346</v>
      </c>
      <c r="AL392" s="7">
        <v>-1513.6562709999994</v>
      </c>
      <c r="AM392" s="7">
        <v>-652.30361999999991</v>
      </c>
      <c r="AN392" s="7">
        <f>AL392 - AM392</f>
        <v>-861.35265099999947</v>
      </c>
      <c r="AO392" s="7">
        <v>-126.13802258333332</v>
      </c>
      <c r="AP392" s="7">
        <v>-54.358634999999985</v>
      </c>
      <c r="AQ392" s="7">
        <f>AO392 - AP392</f>
        <v>-71.779387583333346</v>
      </c>
      <c r="AR392" s="7">
        <v>-126.13802258333332</v>
      </c>
      <c r="AS392" s="7">
        <v>-54.358634999999985</v>
      </c>
      <c r="AT392" s="7">
        <f>AR392 - AS392</f>
        <v>-71.779387583333346</v>
      </c>
      <c r="AU392" s="7">
        <v>-126.13802258333332</v>
      </c>
      <c r="AV392" s="7">
        <v>-54.358634999999985</v>
      </c>
      <c r="AW392" s="7">
        <f>AU392 - AV392</f>
        <v>-71.779387583333346</v>
      </c>
      <c r="AX392" s="7">
        <v>-126.13802258333332</v>
      </c>
      <c r="AY392" s="7">
        <v>-54.358634999999985</v>
      </c>
      <c r="AZ392" s="7">
        <f>AX392 - AY392</f>
        <v>-71.779387583333346</v>
      </c>
      <c r="BA392" s="7">
        <v>-126.13802258333332</v>
      </c>
      <c r="BB392" s="7">
        <v>-54.358634999999985</v>
      </c>
      <c r="BC392" s="7">
        <f>BA392 - BB392</f>
        <v>-71.779387583333346</v>
      </c>
      <c r="BD392" s="7">
        <v>-126.13802258333332</v>
      </c>
      <c r="BE392" s="7">
        <v>-54.358634999999985</v>
      </c>
      <c r="BF392" s="7">
        <f>BD392 - BE392</f>
        <v>-71.779387583333346</v>
      </c>
      <c r="BG392" s="7">
        <v>-126.13802258333332</v>
      </c>
      <c r="BH392" s="7">
        <v>-54.358634999999985</v>
      </c>
      <c r="BI392" s="7">
        <f>BG392 - BH392</f>
        <v>-71.779387583333346</v>
      </c>
      <c r="BJ392" s="7">
        <v>-126.13802258333332</v>
      </c>
      <c r="BK392" s="7">
        <v>-54.358634999999985</v>
      </c>
      <c r="BL392" s="7">
        <f>BJ392 - BK392</f>
        <v>-71.779387583333346</v>
      </c>
      <c r="BM392" s="7">
        <v>-126.13802258333332</v>
      </c>
      <c r="BN392" s="7">
        <v>-54.358634999999985</v>
      </c>
      <c r="BO392" s="7">
        <f>BM392 - BN392</f>
        <v>-71.779387583333346</v>
      </c>
      <c r="BP392" s="7">
        <v>-126.13802258333332</v>
      </c>
      <c r="BQ392" s="7">
        <v>-54.358634999999985</v>
      </c>
      <c r="BR392" s="7">
        <f>BP392 - BQ392</f>
        <v>-71.779387583333346</v>
      </c>
      <c r="BS392" s="7">
        <v>-126.13802258333332</v>
      </c>
      <c r="BT392" s="7">
        <v>-54.358634999999985</v>
      </c>
      <c r="BU392" s="7">
        <f>BS392 - BT392</f>
        <v>-71.779387583333346</v>
      </c>
      <c r="BV392" s="7">
        <v>-126.13802258333332</v>
      </c>
      <c r="BW392" s="7">
        <v>-54.358634999999985</v>
      </c>
      <c r="BX392" s="7">
        <f>BV392 - BW392</f>
        <v>-71.779387583333346</v>
      </c>
      <c r="BY392" s="7">
        <v>-1513.6562709999994</v>
      </c>
      <c r="BZ392" s="7">
        <v>-652.30361999999991</v>
      </c>
      <c r="CA392" s="7">
        <f>BY392 - BZ392</f>
        <v>-861.35265099999947</v>
      </c>
    </row>
    <row r="393" spans="1:79" hidden="1" x14ac:dyDescent="0.25">
      <c r="A393" s="49" t="s">
        <v>151</v>
      </c>
      <c r="B393" s="7">
        <v>1598454.33</v>
      </c>
      <c r="C393" s="7">
        <v>1598454.33</v>
      </c>
      <c r="D393" s="7">
        <f>B393 - C393</f>
        <v>0</v>
      </c>
      <c r="E393" s="7">
        <v>1598454.33</v>
      </c>
      <c r="F393" s="7">
        <v>1598454.33</v>
      </c>
      <c r="G393" s="7">
        <f>E393 - F393</f>
        <v>0</v>
      </c>
      <c r="H393" s="7">
        <v>1598454.33</v>
      </c>
      <c r="I393" s="7">
        <v>1598454.33</v>
      </c>
      <c r="J393" s="7">
        <f>H393 - I393</f>
        <v>0</v>
      </c>
      <c r="K393" s="7">
        <v>1598454.33</v>
      </c>
      <c r="L393" s="7">
        <v>1598454.33</v>
      </c>
      <c r="M393" s="7">
        <f>K393 - L393</f>
        <v>0</v>
      </c>
      <c r="N393" s="7">
        <v>1598454.33</v>
      </c>
      <c r="O393" s="7">
        <v>1598454.33</v>
      </c>
      <c r="P393" s="7">
        <f>N393 - O393</f>
        <v>0</v>
      </c>
      <c r="Q393" s="7">
        <v>1598454.33</v>
      </c>
      <c r="R393" s="7">
        <v>1598454.33</v>
      </c>
      <c r="S393" s="7">
        <f>Q393 - R393</f>
        <v>0</v>
      </c>
      <c r="T393" s="7">
        <v>1598454.33</v>
      </c>
      <c r="U393" s="7">
        <v>1598454.33</v>
      </c>
      <c r="V393" s="7">
        <f>T393 - U393</f>
        <v>0</v>
      </c>
      <c r="W393" s="7">
        <v>1598454.33</v>
      </c>
      <c r="X393" s="7">
        <v>1598454.33</v>
      </c>
      <c r="Y393" s="7">
        <f>W393 - X393</f>
        <v>0</v>
      </c>
      <c r="Z393" s="7">
        <v>1598454.33</v>
      </c>
      <c r="AA393" s="7">
        <v>1598454.33</v>
      </c>
      <c r="AB393" s="7">
        <f>Z393 - AA393</f>
        <v>0</v>
      </c>
      <c r="AC393" s="7">
        <v>1598454.33</v>
      </c>
      <c r="AD393" s="7">
        <v>1598454.33</v>
      </c>
      <c r="AE393" s="7">
        <f>AC393 - AD393</f>
        <v>0</v>
      </c>
      <c r="AF393" s="7">
        <v>1598454.33</v>
      </c>
      <c r="AG393" s="7">
        <v>1598454.33</v>
      </c>
      <c r="AH393" s="7">
        <f>AF393 - AG393</f>
        <v>0</v>
      </c>
      <c r="AI393" s="7">
        <v>1598454.33</v>
      </c>
      <c r="AJ393" s="7">
        <v>1598454.33</v>
      </c>
      <c r="AK393" s="7">
        <f>AI393 - AJ393</f>
        <v>0</v>
      </c>
      <c r="AL393" s="7">
        <v>1598454.33</v>
      </c>
      <c r="AM393" s="7">
        <v>1598454.33</v>
      </c>
      <c r="AN393" s="7">
        <f>AL393 - AM393</f>
        <v>0</v>
      </c>
      <c r="AO393" s="7">
        <v>1598454.33</v>
      </c>
      <c r="AP393" s="7">
        <v>1598454.33</v>
      </c>
      <c r="AQ393" s="7">
        <f>AO393 - AP393</f>
        <v>0</v>
      </c>
      <c r="AR393" s="7">
        <v>1598454.33</v>
      </c>
      <c r="AS393" s="7">
        <v>1598454.33</v>
      </c>
      <c r="AT393" s="7">
        <f>AR393 - AS393</f>
        <v>0</v>
      </c>
      <c r="AU393" s="7">
        <v>1598454.33</v>
      </c>
      <c r="AV393" s="7">
        <v>1598454.33</v>
      </c>
      <c r="AW393" s="7">
        <f>AU393 - AV393</f>
        <v>0</v>
      </c>
      <c r="AX393" s="7">
        <v>1598454.33</v>
      </c>
      <c r="AY393" s="7">
        <v>1598454.33</v>
      </c>
      <c r="AZ393" s="7">
        <f>AX393 - AY393</f>
        <v>0</v>
      </c>
      <c r="BA393" s="7">
        <v>1598454.33</v>
      </c>
      <c r="BB393" s="7">
        <v>1598454.33</v>
      </c>
      <c r="BC393" s="7">
        <f>BA393 - BB393</f>
        <v>0</v>
      </c>
      <c r="BD393" s="7">
        <v>1598454.33</v>
      </c>
      <c r="BE393" s="7">
        <v>1598454.33</v>
      </c>
      <c r="BF393" s="7">
        <f>BD393 - BE393</f>
        <v>0</v>
      </c>
      <c r="BG393" s="7">
        <v>1598454.33</v>
      </c>
      <c r="BH393" s="7">
        <v>1598454.33</v>
      </c>
      <c r="BI393" s="7">
        <f>BG393 - BH393</f>
        <v>0</v>
      </c>
      <c r="BJ393" s="7">
        <v>1598454.33</v>
      </c>
      <c r="BK393" s="7">
        <v>1598454.33</v>
      </c>
      <c r="BL393" s="7">
        <f>BJ393 - BK393</f>
        <v>0</v>
      </c>
      <c r="BM393" s="7">
        <v>1598454.33</v>
      </c>
      <c r="BN393" s="7">
        <v>1598454.33</v>
      </c>
      <c r="BO393" s="7">
        <f>BM393 - BN393</f>
        <v>0</v>
      </c>
      <c r="BP393" s="7">
        <v>1598454.33</v>
      </c>
      <c r="BQ393" s="7">
        <v>1598454.33</v>
      </c>
      <c r="BR393" s="7">
        <f>BP393 - BQ393</f>
        <v>0</v>
      </c>
      <c r="BS393" s="7">
        <v>1598454.33</v>
      </c>
      <c r="BT393" s="7">
        <v>1598454.33</v>
      </c>
      <c r="BU393" s="7">
        <f>BS393 - BT393</f>
        <v>0</v>
      </c>
      <c r="BV393" s="7">
        <v>1598454.33</v>
      </c>
      <c r="BW393" s="7">
        <v>1598454.33</v>
      </c>
      <c r="BX393" s="7">
        <f>BV393 - BW393</f>
        <v>0</v>
      </c>
      <c r="BY393" s="7">
        <v>1598454.33</v>
      </c>
      <c r="BZ393" s="7">
        <v>1598454.33</v>
      </c>
      <c r="CA393" s="7">
        <f>BY393 - BZ393</f>
        <v>0</v>
      </c>
    </row>
    <row r="394" spans="1:79" hidden="1" x14ac:dyDescent="0.25">
      <c r="A394" s="49" t="s">
        <v>152</v>
      </c>
      <c r="B394" s="7">
        <v>221764.32445875002</v>
      </c>
      <c r="C394" s="7">
        <v>219085.87392000001</v>
      </c>
      <c r="D394" s="7">
        <f>B394 - C394</f>
        <v>2678.4505387500103</v>
      </c>
      <c r="E394" s="7">
        <v>226840.45649250003</v>
      </c>
      <c r="F394" s="7">
        <v>221483.55541500001</v>
      </c>
      <c r="G394" s="7">
        <f>E394 - F394</f>
        <v>5356.9010775000206</v>
      </c>
      <c r="H394" s="7">
        <v>231916.58852625001</v>
      </c>
      <c r="I394" s="7">
        <v>223881.23690999998</v>
      </c>
      <c r="J394" s="7">
        <f>H394 - I394</f>
        <v>8035.3516162500309</v>
      </c>
      <c r="K394" s="7">
        <v>236992.72056000002</v>
      </c>
      <c r="L394" s="7">
        <v>226278.918405</v>
      </c>
      <c r="M394" s="7">
        <f>K394 - L394</f>
        <v>10713.802155000012</v>
      </c>
      <c r="N394" s="7">
        <v>242068.85259375005</v>
      </c>
      <c r="O394" s="7">
        <v>228676.5999</v>
      </c>
      <c r="P394" s="7">
        <f>N394 - O394</f>
        <v>13392.252693750052</v>
      </c>
      <c r="Q394" s="7">
        <v>247144.98462750003</v>
      </c>
      <c r="R394" s="7">
        <v>231074.281395</v>
      </c>
      <c r="S394" s="7">
        <f>Q394 - R394</f>
        <v>16070.703232500033</v>
      </c>
      <c r="T394" s="7">
        <v>252221.11666125001</v>
      </c>
      <c r="U394" s="7">
        <v>233471.96289</v>
      </c>
      <c r="V394" s="7">
        <f>T394 - U394</f>
        <v>18749.153771250014</v>
      </c>
      <c r="W394" s="7">
        <v>257297.24869500005</v>
      </c>
      <c r="X394" s="7">
        <v>235869.64438499999</v>
      </c>
      <c r="Y394" s="7">
        <f>W394 - X394</f>
        <v>21427.604310000053</v>
      </c>
      <c r="Z394" s="7">
        <v>262373.38072875002</v>
      </c>
      <c r="AA394" s="7">
        <v>238267.32588000002</v>
      </c>
      <c r="AB394" s="7">
        <f>Z394 - AA394</f>
        <v>24106.054848750005</v>
      </c>
      <c r="AC394" s="7">
        <v>267449.51276250009</v>
      </c>
      <c r="AD394" s="7">
        <v>240665.00737499999</v>
      </c>
      <c r="AE394" s="7">
        <f>AC394 - AD394</f>
        <v>26784.505387500103</v>
      </c>
      <c r="AF394" s="7">
        <v>272525.64479625004</v>
      </c>
      <c r="AG394" s="7">
        <v>243062.68887000001</v>
      </c>
      <c r="AH394" s="7">
        <f>AF394 - AG394</f>
        <v>29462.955926250026</v>
      </c>
      <c r="AI394" s="7">
        <v>277601.7768300001</v>
      </c>
      <c r="AJ394" s="7">
        <v>245460.37036500001</v>
      </c>
      <c r="AK394" s="7">
        <f>AI394 - AJ394</f>
        <v>32141.406465000095</v>
      </c>
      <c r="AL394" s="7">
        <v>277601.7768300001</v>
      </c>
      <c r="AM394" s="7">
        <v>245460.37036500001</v>
      </c>
      <c r="AN394" s="7">
        <f>AL394 - AM394</f>
        <v>32141.406465000095</v>
      </c>
      <c r="AO394" s="7">
        <v>282677.90886375005</v>
      </c>
      <c r="AP394" s="7">
        <v>247858.05186000001</v>
      </c>
      <c r="AQ394" s="7">
        <f>AO394 - AP394</f>
        <v>34819.857003750047</v>
      </c>
      <c r="AR394" s="7">
        <v>287754.04089750012</v>
      </c>
      <c r="AS394" s="7">
        <v>250255.733355</v>
      </c>
      <c r="AT394" s="7">
        <f>AR394 - AS394</f>
        <v>37498.307542500115</v>
      </c>
      <c r="AU394" s="7">
        <v>292830.17293125007</v>
      </c>
      <c r="AV394" s="7">
        <v>252653.41485</v>
      </c>
      <c r="AW394" s="7">
        <f>AU394 - AV394</f>
        <v>40176.758081250067</v>
      </c>
      <c r="AX394" s="7">
        <v>297906.30496500013</v>
      </c>
      <c r="AY394" s="7">
        <v>255051.096345</v>
      </c>
      <c r="AZ394" s="7">
        <f>AX394 - AY394</f>
        <v>42855.208620000136</v>
      </c>
      <c r="BA394" s="7">
        <v>302982.43699875008</v>
      </c>
      <c r="BB394" s="7">
        <v>257448.77784</v>
      </c>
      <c r="BC394" s="7">
        <f>BA394 - BB394</f>
        <v>45533.659158750088</v>
      </c>
      <c r="BD394" s="7">
        <v>308058.56903250015</v>
      </c>
      <c r="BE394" s="7">
        <v>259846.45933499999</v>
      </c>
      <c r="BF394" s="7">
        <f>BD394 - BE394</f>
        <v>48212.109697500156</v>
      </c>
      <c r="BG394" s="7">
        <v>313134.7010662501</v>
      </c>
      <c r="BH394" s="7">
        <v>262244.14082999999</v>
      </c>
      <c r="BI394" s="7">
        <f>BG394 - BH394</f>
        <v>50890.560236250109</v>
      </c>
      <c r="BJ394" s="7">
        <v>318210.83310000016</v>
      </c>
      <c r="BK394" s="7">
        <v>264641.82232499996</v>
      </c>
      <c r="BL394" s="7">
        <f>BJ394 - BK394</f>
        <v>53569.010775000206</v>
      </c>
      <c r="BM394" s="7">
        <v>323286.96513375011</v>
      </c>
      <c r="BN394" s="7">
        <v>267039.50381999998</v>
      </c>
      <c r="BO394" s="7">
        <f>BM394 - BN394</f>
        <v>56247.461313750129</v>
      </c>
      <c r="BP394" s="7">
        <v>328363.09716750018</v>
      </c>
      <c r="BQ394" s="7">
        <v>269437.18531500001</v>
      </c>
      <c r="BR394" s="7">
        <f>BP394 - BQ394</f>
        <v>58925.911852500169</v>
      </c>
      <c r="BS394" s="7">
        <v>333439.22920125013</v>
      </c>
      <c r="BT394" s="7">
        <v>271834.86680999998</v>
      </c>
      <c r="BU394" s="7">
        <f>BS394 - BT394</f>
        <v>61604.36239125015</v>
      </c>
      <c r="BV394" s="7">
        <v>338515.36123500019</v>
      </c>
      <c r="BW394" s="7">
        <v>274232.54830499995</v>
      </c>
      <c r="BX394" s="7">
        <f>BV394 - BW394</f>
        <v>64282.812930000247</v>
      </c>
      <c r="BY394" s="7">
        <v>338515.36123500019</v>
      </c>
      <c r="BZ394" s="7">
        <v>274232.54830499995</v>
      </c>
      <c r="CA394" s="7">
        <f>BY394 - BZ394</f>
        <v>64282.812930000247</v>
      </c>
    </row>
    <row r="395" spans="1:79" hidden="1" x14ac:dyDescent="0.25"/>
    <row r="396" spans="1:79" hidden="1" x14ac:dyDescent="0.25">
      <c r="A396" s="8" t="s">
        <v>187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</row>
    <row r="397" spans="1:79" hidden="1" x14ac:dyDescent="0.25">
      <c r="A397" s="49" t="s">
        <v>148</v>
      </c>
      <c r="B397" s="7">
        <v>3.6433333333333331E-2</v>
      </c>
      <c r="C397" s="7">
        <v>1.9876666666666667E-2</v>
      </c>
      <c r="D397" s="7">
        <f t="shared" ref="D397:D402" si="702">B397 - C397</f>
        <v>1.6556666666666664E-2</v>
      </c>
      <c r="E397" s="7">
        <v>3.6433333333333331E-2</v>
      </c>
      <c r="F397" s="7">
        <v>1.9876666666666667E-2</v>
      </c>
      <c r="G397" s="7">
        <f t="shared" ref="G397:G402" si="703">E397 - F397</f>
        <v>1.6556666666666664E-2</v>
      </c>
      <c r="H397" s="7">
        <v>3.6433333333333331E-2</v>
      </c>
      <c r="I397" s="7">
        <v>1.9876666666666667E-2</v>
      </c>
      <c r="J397" s="7">
        <f t="shared" ref="J397:J402" si="704">H397 - I397</f>
        <v>1.6556666666666664E-2</v>
      </c>
      <c r="K397" s="7">
        <v>3.6433333333333331E-2</v>
      </c>
      <c r="L397" s="7">
        <v>1.9876666666666667E-2</v>
      </c>
      <c r="M397" s="7">
        <f t="shared" ref="M397:M402" si="705">K397 - L397</f>
        <v>1.6556666666666664E-2</v>
      </c>
      <c r="N397" s="7">
        <v>3.6433333333333331E-2</v>
      </c>
      <c r="O397" s="7">
        <v>1.9876666666666667E-2</v>
      </c>
      <c r="P397" s="7">
        <f t="shared" ref="P397:P402" si="706">N397 - O397</f>
        <v>1.6556666666666664E-2</v>
      </c>
      <c r="Q397" s="7">
        <v>3.6433333333333331E-2</v>
      </c>
      <c r="R397" s="7">
        <v>1.9876666666666667E-2</v>
      </c>
      <c r="S397" s="7">
        <f t="shared" ref="S397:S402" si="707">Q397 - R397</f>
        <v>1.6556666666666664E-2</v>
      </c>
      <c r="T397" s="7">
        <v>3.6433333333333331E-2</v>
      </c>
      <c r="U397" s="7">
        <v>1.9876666666666667E-2</v>
      </c>
      <c r="V397" s="7">
        <f t="shared" ref="V397:V402" si="708">T397 - U397</f>
        <v>1.6556666666666664E-2</v>
      </c>
      <c r="W397" s="7">
        <v>3.6433333333333331E-2</v>
      </c>
      <c r="X397" s="7">
        <v>1.9876666666666667E-2</v>
      </c>
      <c r="Y397" s="7">
        <f t="shared" ref="Y397:Y402" si="709">W397 - X397</f>
        <v>1.6556666666666664E-2</v>
      </c>
      <c r="Z397" s="7">
        <v>3.6433333333333331E-2</v>
      </c>
      <c r="AA397" s="7">
        <v>1.9876666666666667E-2</v>
      </c>
      <c r="AB397" s="7">
        <f t="shared" ref="AB397:AB402" si="710">Z397 - AA397</f>
        <v>1.6556666666666664E-2</v>
      </c>
      <c r="AC397" s="7">
        <v>3.6433333333333331E-2</v>
      </c>
      <c r="AD397" s="7">
        <v>1.9876666666666667E-2</v>
      </c>
      <c r="AE397" s="7">
        <f t="shared" ref="AE397:AE402" si="711">AC397 - AD397</f>
        <v>1.6556666666666664E-2</v>
      </c>
      <c r="AF397" s="7">
        <v>3.6433333333333331E-2</v>
      </c>
      <c r="AG397" s="7">
        <v>1.9876666666666667E-2</v>
      </c>
      <c r="AH397" s="7">
        <f t="shared" ref="AH397:AH402" si="712">AF397 - AG397</f>
        <v>1.6556666666666664E-2</v>
      </c>
      <c r="AI397" s="7">
        <v>3.6433333333333331E-2</v>
      </c>
      <c r="AJ397" s="7">
        <v>1.9876666666666667E-2</v>
      </c>
      <c r="AK397" s="7">
        <f t="shared" ref="AK397:AK402" si="713">AI397 - AJ397</f>
        <v>1.6556666666666664E-2</v>
      </c>
      <c r="AL397" s="7">
        <v>3.6433333333333331E-2</v>
      </c>
      <c r="AM397" s="7">
        <v>1.9876666666666667E-2</v>
      </c>
      <c r="AN397" s="7">
        <f t="shared" ref="AN397:AN402" si="714">AL397 - AM397</f>
        <v>1.6556666666666664E-2</v>
      </c>
      <c r="AO397" s="7">
        <v>3.6433333333333331E-2</v>
      </c>
      <c r="AP397" s="7">
        <v>1.9876666666666667E-2</v>
      </c>
      <c r="AQ397" s="7">
        <f t="shared" ref="AQ397:AQ402" si="715">AO397 - AP397</f>
        <v>1.6556666666666664E-2</v>
      </c>
      <c r="AR397" s="7">
        <v>3.6433333333333331E-2</v>
      </c>
      <c r="AS397" s="7">
        <v>1.9876666666666667E-2</v>
      </c>
      <c r="AT397" s="7">
        <f t="shared" ref="AT397:AT402" si="716">AR397 - AS397</f>
        <v>1.6556666666666664E-2</v>
      </c>
      <c r="AU397" s="7">
        <v>3.6433333333333331E-2</v>
      </c>
      <c r="AV397" s="7">
        <v>1.9876666666666667E-2</v>
      </c>
      <c r="AW397" s="7">
        <f t="shared" ref="AW397:AW402" si="717">AU397 - AV397</f>
        <v>1.6556666666666664E-2</v>
      </c>
      <c r="AX397" s="7">
        <v>3.6433333333333331E-2</v>
      </c>
      <c r="AY397" s="7">
        <v>1.9876666666666667E-2</v>
      </c>
      <c r="AZ397" s="7">
        <f t="shared" ref="AZ397:AZ402" si="718">AX397 - AY397</f>
        <v>1.6556666666666664E-2</v>
      </c>
      <c r="BA397" s="7">
        <v>3.6433333333333331E-2</v>
      </c>
      <c r="BB397" s="7">
        <v>1.9876666666666667E-2</v>
      </c>
      <c r="BC397" s="7">
        <f t="shared" ref="BC397:BC402" si="719">BA397 - BB397</f>
        <v>1.6556666666666664E-2</v>
      </c>
      <c r="BD397" s="7">
        <v>3.6433333333333331E-2</v>
      </c>
      <c r="BE397" s="7">
        <v>1.9876666666666667E-2</v>
      </c>
      <c r="BF397" s="7">
        <f t="shared" ref="BF397:BF402" si="720">BD397 - BE397</f>
        <v>1.6556666666666664E-2</v>
      </c>
      <c r="BG397" s="7">
        <v>3.6433333333333331E-2</v>
      </c>
      <c r="BH397" s="7">
        <v>1.9876666666666667E-2</v>
      </c>
      <c r="BI397" s="7">
        <f t="shared" ref="BI397:BI402" si="721">BG397 - BH397</f>
        <v>1.6556666666666664E-2</v>
      </c>
      <c r="BJ397" s="7">
        <v>3.6433333333333331E-2</v>
      </c>
      <c r="BK397" s="7">
        <v>1.9876666666666667E-2</v>
      </c>
      <c r="BL397" s="7">
        <f t="shared" ref="BL397:BL402" si="722">BJ397 - BK397</f>
        <v>1.6556666666666664E-2</v>
      </c>
      <c r="BM397" s="7">
        <v>3.6433333333333331E-2</v>
      </c>
      <c r="BN397" s="7">
        <v>1.9876666666666667E-2</v>
      </c>
      <c r="BO397" s="7">
        <f t="shared" ref="BO397:BO402" si="723">BM397 - BN397</f>
        <v>1.6556666666666664E-2</v>
      </c>
      <c r="BP397" s="7">
        <v>3.6433333333333331E-2</v>
      </c>
      <c r="BQ397" s="7">
        <v>1.9876666666666667E-2</v>
      </c>
      <c r="BR397" s="7">
        <f t="shared" ref="BR397:BR402" si="724">BP397 - BQ397</f>
        <v>1.6556666666666664E-2</v>
      </c>
      <c r="BS397" s="7">
        <v>3.6433333333333331E-2</v>
      </c>
      <c r="BT397" s="7">
        <v>1.9876666666666667E-2</v>
      </c>
      <c r="BU397" s="7">
        <f t="shared" ref="BU397:BU402" si="725">BS397 - BT397</f>
        <v>1.6556666666666664E-2</v>
      </c>
      <c r="BV397" s="7">
        <v>3.6433333333333331E-2</v>
      </c>
      <c r="BW397" s="7">
        <v>1.9876666666666667E-2</v>
      </c>
      <c r="BX397" s="7">
        <f t="shared" ref="BX397:BX402" si="726">BV397 - BW397</f>
        <v>1.6556666666666664E-2</v>
      </c>
      <c r="BY397" s="7">
        <v>3.6433333333333331E-2</v>
      </c>
      <c r="BZ397" s="7">
        <v>1.9876666666666667E-2</v>
      </c>
      <c r="CA397" s="7">
        <f t="shared" ref="CA397:CA402" si="727">BY397 - BZ397</f>
        <v>1.6556666666666664E-2</v>
      </c>
    </row>
    <row r="398" spans="1:79" hidden="1" x14ac:dyDescent="0.25">
      <c r="A398" s="49" t="s">
        <v>29</v>
      </c>
      <c r="B398" s="7">
        <v>2145774.2859815001</v>
      </c>
      <c r="C398" s="7">
        <v>1026488.5977583334</v>
      </c>
      <c r="D398" s="7">
        <f t="shared" si="702"/>
        <v>1119285.6882231666</v>
      </c>
      <c r="E398" s="7">
        <v>2145774.2859815001</v>
      </c>
      <c r="F398" s="7">
        <v>1026488.5977583334</v>
      </c>
      <c r="G398" s="7">
        <f t="shared" si="703"/>
        <v>1119285.6882231666</v>
      </c>
      <c r="H398" s="7">
        <v>2145774.2859815001</v>
      </c>
      <c r="I398" s="7">
        <v>1026488.5977583334</v>
      </c>
      <c r="J398" s="7">
        <f t="shared" si="704"/>
        <v>1119285.6882231666</v>
      </c>
      <c r="K398" s="7">
        <v>2145774.2859815001</v>
      </c>
      <c r="L398" s="7">
        <v>1026488.5977583334</v>
      </c>
      <c r="M398" s="7">
        <f t="shared" si="705"/>
        <v>1119285.6882231666</v>
      </c>
      <c r="N398" s="7">
        <v>2145774.2859815001</v>
      </c>
      <c r="O398" s="7">
        <v>1026488.5977583334</v>
      </c>
      <c r="P398" s="7">
        <f t="shared" si="706"/>
        <v>1119285.6882231666</v>
      </c>
      <c r="Q398" s="7">
        <v>2145774.2859815001</v>
      </c>
      <c r="R398" s="7">
        <v>1026488.5977583334</v>
      </c>
      <c r="S398" s="7">
        <f t="shared" si="707"/>
        <v>1119285.6882231666</v>
      </c>
      <c r="T398" s="7">
        <v>2145774.2859815001</v>
      </c>
      <c r="U398" s="7">
        <v>1026488.5977583334</v>
      </c>
      <c r="V398" s="7">
        <f t="shared" si="708"/>
        <v>1119285.6882231666</v>
      </c>
      <c r="W398" s="7">
        <v>2145774.2859815001</v>
      </c>
      <c r="X398" s="7">
        <v>1026488.5977583334</v>
      </c>
      <c r="Y398" s="7">
        <f t="shared" si="709"/>
        <v>1119285.6882231666</v>
      </c>
      <c r="Z398" s="7">
        <v>2145774.2859815001</v>
      </c>
      <c r="AA398" s="7">
        <v>1026488.5977583334</v>
      </c>
      <c r="AB398" s="7">
        <f t="shared" si="710"/>
        <v>1119285.6882231666</v>
      </c>
      <c r="AC398" s="7">
        <v>2145774.2859815001</v>
      </c>
      <c r="AD398" s="7">
        <v>1026488.5977583334</v>
      </c>
      <c r="AE398" s="7">
        <f t="shared" si="711"/>
        <v>1119285.6882231666</v>
      </c>
      <c r="AF398" s="7">
        <v>2145774.2859815001</v>
      </c>
      <c r="AG398" s="7">
        <v>1026488.5977583334</v>
      </c>
      <c r="AH398" s="7">
        <f t="shared" si="712"/>
        <v>1119285.6882231666</v>
      </c>
      <c r="AI398" s="7">
        <v>2145774.2859815001</v>
      </c>
      <c r="AJ398" s="7">
        <v>1026488.5977583334</v>
      </c>
      <c r="AK398" s="7">
        <f t="shared" si="713"/>
        <v>1119285.6882231666</v>
      </c>
      <c r="AL398" s="7">
        <v>25749291.431777999</v>
      </c>
      <c r="AM398" s="7">
        <v>12317863.173099998</v>
      </c>
      <c r="AN398" s="7">
        <f t="shared" si="714"/>
        <v>13431428.258678</v>
      </c>
      <c r="AO398" s="7">
        <v>2145774.2859815001</v>
      </c>
      <c r="AP398" s="7">
        <v>1026488.5977583334</v>
      </c>
      <c r="AQ398" s="7">
        <f t="shared" si="715"/>
        <v>1119285.6882231666</v>
      </c>
      <c r="AR398" s="7">
        <v>2145774.2859815001</v>
      </c>
      <c r="AS398" s="7">
        <v>1026488.5977583334</v>
      </c>
      <c r="AT398" s="7">
        <f t="shared" si="716"/>
        <v>1119285.6882231666</v>
      </c>
      <c r="AU398" s="7">
        <v>2145774.2859815001</v>
      </c>
      <c r="AV398" s="7">
        <v>1026488.5977583334</v>
      </c>
      <c r="AW398" s="7">
        <f t="shared" si="717"/>
        <v>1119285.6882231666</v>
      </c>
      <c r="AX398" s="7">
        <v>2145774.2859815001</v>
      </c>
      <c r="AY398" s="7">
        <v>1026488.5977583334</v>
      </c>
      <c r="AZ398" s="7">
        <f t="shared" si="718"/>
        <v>1119285.6882231666</v>
      </c>
      <c r="BA398" s="7">
        <v>2145774.2859815001</v>
      </c>
      <c r="BB398" s="7">
        <v>1026488.5977583334</v>
      </c>
      <c r="BC398" s="7">
        <f t="shared" si="719"/>
        <v>1119285.6882231666</v>
      </c>
      <c r="BD398" s="7">
        <v>2145774.2859815001</v>
      </c>
      <c r="BE398" s="7">
        <v>1026488.5977583334</v>
      </c>
      <c r="BF398" s="7">
        <f t="shared" si="720"/>
        <v>1119285.6882231666</v>
      </c>
      <c r="BG398" s="7">
        <v>2145774.2859815001</v>
      </c>
      <c r="BH398" s="7">
        <v>1026488.5977583334</v>
      </c>
      <c r="BI398" s="7">
        <f t="shared" si="721"/>
        <v>1119285.6882231666</v>
      </c>
      <c r="BJ398" s="7">
        <v>2145774.2859815001</v>
      </c>
      <c r="BK398" s="7">
        <v>1026488.5977583334</v>
      </c>
      <c r="BL398" s="7">
        <f t="shared" si="722"/>
        <v>1119285.6882231666</v>
      </c>
      <c r="BM398" s="7">
        <v>2145774.2859815001</v>
      </c>
      <c r="BN398" s="7">
        <v>1026488.5977583334</v>
      </c>
      <c r="BO398" s="7">
        <f t="shared" si="723"/>
        <v>1119285.6882231666</v>
      </c>
      <c r="BP398" s="7">
        <v>2145774.2859815001</v>
      </c>
      <c r="BQ398" s="7">
        <v>1026488.5977583334</v>
      </c>
      <c r="BR398" s="7">
        <f t="shared" si="724"/>
        <v>1119285.6882231666</v>
      </c>
      <c r="BS398" s="7">
        <v>2145774.2859815001</v>
      </c>
      <c r="BT398" s="7">
        <v>1026488.5977583334</v>
      </c>
      <c r="BU398" s="7">
        <f t="shared" si="725"/>
        <v>1119285.6882231666</v>
      </c>
      <c r="BV398" s="7">
        <v>2145774.2859815001</v>
      </c>
      <c r="BW398" s="7">
        <v>1026488.5977583334</v>
      </c>
      <c r="BX398" s="7">
        <f t="shared" si="726"/>
        <v>1119285.6882231666</v>
      </c>
      <c r="BY398" s="7">
        <v>25749291.431777999</v>
      </c>
      <c r="BZ398" s="7">
        <v>12317863.173099998</v>
      </c>
      <c r="CA398" s="7">
        <f t="shared" si="727"/>
        <v>13431428.258678</v>
      </c>
    </row>
    <row r="399" spans="1:79" hidden="1" x14ac:dyDescent="0.25">
      <c r="A399" s="49" t="s">
        <v>32</v>
      </c>
      <c r="B399" s="7">
        <v>-120870.38594083334</v>
      </c>
      <c r="C399" s="7">
        <v>-57811.465411666679</v>
      </c>
      <c r="D399" s="7">
        <f t="shared" si="702"/>
        <v>-63058.920529166659</v>
      </c>
      <c r="E399" s="7">
        <v>-120870.38594083334</v>
      </c>
      <c r="F399" s="7">
        <v>-57811.465411666679</v>
      </c>
      <c r="G399" s="7">
        <f t="shared" si="703"/>
        <v>-63058.920529166659</v>
      </c>
      <c r="H399" s="7">
        <v>-120870.38594083334</v>
      </c>
      <c r="I399" s="7">
        <v>-57811.465411666679</v>
      </c>
      <c r="J399" s="7">
        <f t="shared" si="704"/>
        <v>-63058.920529166659</v>
      </c>
      <c r="K399" s="7">
        <v>-120870.38594083334</v>
      </c>
      <c r="L399" s="7">
        <v>-57811.465411666679</v>
      </c>
      <c r="M399" s="7">
        <f t="shared" si="705"/>
        <v>-63058.920529166659</v>
      </c>
      <c r="N399" s="7">
        <v>-120870.38594083334</v>
      </c>
      <c r="O399" s="7">
        <v>-57811.465411666679</v>
      </c>
      <c r="P399" s="7">
        <f t="shared" si="706"/>
        <v>-63058.920529166659</v>
      </c>
      <c r="Q399" s="7">
        <v>-120870.38594083334</v>
      </c>
      <c r="R399" s="7">
        <v>-57811.465411666679</v>
      </c>
      <c r="S399" s="7">
        <f t="shared" si="707"/>
        <v>-63058.920529166659</v>
      </c>
      <c r="T399" s="7">
        <v>-120870.38594083334</v>
      </c>
      <c r="U399" s="7">
        <v>-57811.465411666679</v>
      </c>
      <c r="V399" s="7">
        <f t="shared" si="708"/>
        <v>-63058.920529166659</v>
      </c>
      <c r="W399" s="7">
        <v>-120870.38594083334</v>
      </c>
      <c r="X399" s="7">
        <v>-57811.465411666679</v>
      </c>
      <c r="Y399" s="7">
        <f t="shared" si="709"/>
        <v>-63058.920529166659</v>
      </c>
      <c r="Z399" s="7">
        <v>-120870.38594083334</v>
      </c>
      <c r="AA399" s="7">
        <v>-57811.465411666679</v>
      </c>
      <c r="AB399" s="7">
        <f t="shared" si="710"/>
        <v>-63058.920529166659</v>
      </c>
      <c r="AC399" s="7">
        <v>-120870.38594083334</v>
      </c>
      <c r="AD399" s="7">
        <v>-57811.465411666679</v>
      </c>
      <c r="AE399" s="7">
        <f t="shared" si="711"/>
        <v>-63058.920529166659</v>
      </c>
      <c r="AF399" s="7">
        <v>-120870.38594083334</v>
      </c>
      <c r="AG399" s="7">
        <v>-57811.465411666679</v>
      </c>
      <c r="AH399" s="7">
        <f t="shared" si="712"/>
        <v>-63058.920529166659</v>
      </c>
      <c r="AI399" s="7">
        <v>-120870.38594083334</v>
      </c>
      <c r="AJ399" s="7">
        <v>-57811.465411666679</v>
      </c>
      <c r="AK399" s="7">
        <f t="shared" si="713"/>
        <v>-63058.920529166659</v>
      </c>
      <c r="AL399" s="7">
        <v>-1450444.6312899999</v>
      </c>
      <c r="AM399" s="7">
        <v>-693737.58493999997</v>
      </c>
      <c r="AN399" s="7">
        <f t="shared" si="714"/>
        <v>-756707.04634999996</v>
      </c>
      <c r="AO399" s="7">
        <v>-120870.38594083334</v>
      </c>
      <c r="AP399" s="7">
        <v>-57811.465411666679</v>
      </c>
      <c r="AQ399" s="7">
        <f t="shared" si="715"/>
        <v>-63058.920529166659</v>
      </c>
      <c r="AR399" s="7">
        <v>-120870.38594083334</v>
      </c>
      <c r="AS399" s="7">
        <v>-57811.465411666679</v>
      </c>
      <c r="AT399" s="7">
        <f t="shared" si="716"/>
        <v>-63058.920529166659</v>
      </c>
      <c r="AU399" s="7">
        <v>-120870.38594083334</v>
      </c>
      <c r="AV399" s="7">
        <v>-57811.465411666679</v>
      </c>
      <c r="AW399" s="7">
        <f t="shared" si="717"/>
        <v>-63058.920529166659</v>
      </c>
      <c r="AX399" s="7">
        <v>-120870.38594083334</v>
      </c>
      <c r="AY399" s="7">
        <v>-57811.465411666679</v>
      </c>
      <c r="AZ399" s="7">
        <f t="shared" si="718"/>
        <v>-63058.920529166659</v>
      </c>
      <c r="BA399" s="7">
        <v>-120870.38594083334</v>
      </c>
      <c r="BB399" s="7">
        <v>-57811.465411666679</v>
      </c>
      <c r="BC399" s="7">
        <f t="shared" si="719"/>
        <v>-63058.920529166659</v>
      </c>
      <c r="BD399" s="7">
        <v>-120870.38594083334</v>
      </c>
      <c r="BE399" s="7">
        <v>-57811.465411666679</v>
      </c>
      <c r="BF399" s="7">
        <f t="shared" si="720"/>
        <v>-63058.920529166659</v>
      </c>
      <c r="BG399" s="7">
        <v>-120870.38594083334</v>
      </c>
      <c r="BH399" s="7">
        <v>-57811.465411666679</v>
      </c>
      <c r="BI399" s="7">
        <f t="shared" si="721"/>
        <v>-63058.920529166659</v>
      </c>
      <c r="BJ399" s="7">
        <v>-120870.38594083334</v>
      </c>
      <c r="BK399" s="7">
        <v>-57811.465411666679</v>
      </c>
      <c r="BL399" s="7">
        <f t="shared" si="722"/>
        <v>-63058.920529166659</v>
      </c>
      <c r="BM399" s="7">
        <v>-120870.38594083334</v>
      </c>
      <c r="BN399" s="7">
        <v>-57811.465411666679</v>
      </c>
      <c r="BO399" s="7">
        <f t="shared" si="723"/>
        <v>-63058.920529166659</v>
      </c>
      <c r="BP399" s="7">
        <v>-120870.38594083334</v>
      </c>
      <c r="BQ399" s="7">
        <v>-57811.465411666679</v>
      </c>
      <c r="BR399" s="7">
        <f t="shared" si="724"/>
        <v>-63058.920529166659</v>
      </c>
      <c r="BS399" s="7">
        <v>-120870.38594083334</v>
      </c>
      <c r="BT399" s="7">
        <v>-57811.465411666679</v>
      </c>
      <c r="BU399" s="7">
        <f t="shared" si="725"/>
        <v>-63058.920529166659</v>
      </c>
      <c r="BV399" s="7">
        <v>-120870.38594083334</v>
      </c>
      <c r="BW399" s="7">
        <v>-57811.465411666679</v>
      </c>
      <c r="BX399" s="7">
        <f t="shared" si="726"/>
        <v>-63058.920529166659</v>
      </c>
      <c r="BY399" s="7">
        <v>-1450444.6312899999</v>
      </c>
      <c r="BZ399" s="7">
        <v>-693737.58493999997</v>
      </c>
      <c r="CA399" s="7">
        <f t="shared" si="727"/>
        <v>-756707.04634999996</v>
      </c>
    </row>
    <row r="400" spans="1:79" hidden="1" x14ac:dyDescent="0.25">
      <c r="A400" s="49" t="s">
        <v>150</v>
      </c>
      <c r="B400" s="7">
        <v>0</v>
      </c>
      <c r="C400" s="7">
        <v>0</v>
      </c>
      <c r="D400" s="7">
        <f t="shared" si="702"/>
        <v>0</v>
      </c>
      <c r="E400" s="7">
        <v>0</v>
      </c>
      <c r="F400" s="7">
        <v>0</v>
      </c>
      <c r="G400" s="7">
        <f t="shared" si="703"/>
        <v>0</v>
      </c>
      <c r="H400" s="7">
        <v>0</v>
      </c>
      <c r="I400" s="7">
        <v>0</v>
      </c>
      <c r="J400" s="7">
        <f t="shared" si="704"/>
        <v>0</v>
      </c>
      <c r="K400" s="7">
        <v>0</v>
      </c>
      <c r="L400" s="7">
        <v>0</v>
      </c>
      <c r="M400" s="7">
        <f t="shared" si="705"/>
        <v>0</v>
      </c>
      <c r="N400" s="7">
        <v>0</v>
      </c>
      <c r="O400" s="7">
        <v>0</v>
      </c>
      <c r="P400" s="7">
        <f t="shared" si="706"/>
        <v>0</v>
      </c>
      <c r="Q400" s="7">
        <v>0</v>
      </c>
      <c r="R400" s="7">
        <v>0</v>
      </c>
      <c r="S400" s="7">
        <f t="shared" si="707"/>
        <v>0</v>
      </c>
      <c r="T400" s="7">
        <v>0</v>
      </c>
      <c r="U400" s="7">
        <v>0</v>
      </c>
      <c r="V400" s="7">
        <f t="shared" si="708"/>
        <v>0</v>
      </c>
      <c r="W400" s="7">
        <v>0</v>
      </c>
      <c r="X400" s="7">
        <v>0</v>
      </c>
      <c r="Y400" s="7">
        <f t="shared" si="709"/>
        <v>0</v>
      </c>
      <c r="Z400" s="7">
        <v>0</v>
      </c>
      <c r="AA400" s="7">
        <v>0</v>
      </c>
      <c r="AB400" s="7">
        <f t="shared" si="710"/>
        <v>0</v>
      </c>
      <c r="AC400" s="7">
        <v>0</v>
      </c>
      <c r="AD400" s="7">
        <v>0</v>
      </c>
      <c r="AE400" s="7">
        <f t="shared" si="711"/>
        <v>0</v>
      </c>
      <c r="AF400" s="7">
        <v>0</v>
      </c>
      <c r="AG400" s="7">
        <v>0</v>
      </c>
      <c r="AH400" s="7">
        <f t="shared" si="712"/>
        <v>0</v>
      </c>
      <c r="AI400" s="7">
        <v>0</v>
      </c>
      <c r="AJ400" s="7">
        <v>0</v>
      </c>
      <c r="AK400" s="7">
        <f t="shared" si="713"/>
        <v>0</v>
      </c>
      <c r="AL400" s="7">
        <v>0</v>
      </c>
      <c r="AM400" s="7">
        <v>0</v>
      </c>
      <c r="AN400" s="7">
        <f t="shared" si="714"/>
        <v>0</v>
      </c>
      <c r="AO400" s="7">
        <v>0</v>
      </c>
      <c r="AP400" s="7">
        <v>0</v>
      </c>
      <c r="AQ400" s="7">
        <f t="shared" si="715"/>
        <v>0</v>
      </c>
      <c r="AR400" s="7">
        <v>0</v>
      </c>
      <c r="AS400" s="7">
        <v>0</v>
      </c>
      <c r="AT400" s="7">
        <f t="shared" si="716"/>
        <v>0</v>
      </c>
      <c r="AU400" s="7">
        <v>0</v>
      </c>
      <c r="AV400" s="7">
        <v>0</v>
      </c>
      <c r="AW400" s="7">
        <f t="shared" si="717"/>
        <v>0</v>
      </c>
      <c r="AX400" s="7">
        <v>0</v>
      </c>
      <c r="AY400" s="7">
        <v>0</v>
      </c>
      <c r="AZ400" s="7">
        <f t="shared" si="718"/>
        <v>0</v>
      </c>
      <c r="BA400" s="7">
        <v>0</v>
      </c>
      <c r="BB400" s="7">
        <v>0</v>
      </c>
      <c r="BC400" s="7">
        <f t="shared" si="719"/>
        <v>0</v>
      </c>
      <c r="BD400" s="7">
        <v>0</v>
      </c>
      <c r="BE400" s="7">
        <v>0</v>
      </c>
      <c r="BF400" s="7">
        <f t="shared" si="720"/>
        <v>0</v>
      </c>
      <c r="BG400" s="7">
        <v>0</v>
      </c>
      <c r="BH400" s="7">
        <v>0</v>
      </c>
      <c r="BI400" s="7">
        <f t="shared" si="721"/>
        <v>0</v>
      </c>
      <c r="BJ400" s="7">
        <v>0</v>
      </c>
      <c r="BK400" s="7">
        <v>0</v>
      </c>
      <c r="BL400" s="7">
        <f t="shared" si="722"/>
        <v>0</v>
      </c>
      <c r="BM400" s="7">
        <v>0</v>
      </c>
      <c r="BN400" s="7">
        <v>0</v>
      </c>
      <c r="BO400" s="7">
        <f t="shared" si="723"/>
        <v>0</v>
      </c>
      <c r="BP400" s="7">
        <v>0</v>
      </c>
      <c r="BQ400" s="7">
        <v>0</v>
      </c>
      <c r="BR400" s="7">
        <f t="shared" si="724"/>
        <v>0</v>
      </c>
      <c r="BS400" s="7">
        <v>0</v>
      </c>
      <c r="BT400" s="7">
        <v>0</v>
      </c>
      <c r="BU400" s="7">
        <f t="shared" si="725"/>
        <v>0</v>
      </c>
      <c r="BV400" s="7">
        <v>0</v>
      </c>
      <c r="BW400" s="7">
        <v>0</v>
      </c>
      <c r="BX400" s="7">
        <f t="shared" si="726"/>
        <v>0</v>
      </c>
      <c r="BY400" s="7">
        <v>0</v>
      </c>
      <c r="BZ400" s="7">
        <v>0</v>
      </c>
      <c r="CA400" s="7">
        <f t="shared" si="727"/>
        <v>0</v>
      </c>
    </row>
    <row r="401" spans="1:79" hidden="1" x14ac:dyDescent="0.25">
      <c r="A401" s="49" t="s">
        <v>151</v>
      </c>
      <c r="B401" s="7">
        <v>551061398.08000004</v>
      </c>
      <c r="C401" s="7">
        <v>551061398.08000004</v>
      </c>
      <c r="D401" s="7">
        <f t="shared" si="702"/>
        <v>0</v>
      </c>
      <c r="E401" s="7">
        <v>551061398.08000004</v>
      </c>
      <c r="F401" s="7">
        <v>551061398.08000004</v>
      </c>
      <c r="G401" s="7">
        <f t="shared" si="703"/>
        <v>0</v>
      </c>
      <c r="H401" s="7">
        <v>551061398.08000004</v>
      </c>
      <c r="I401" s="7">
        <v>551061398.08000004</v>
      </c>
      <c r="J401" s="7">
        <f t="shared" si="704"/>
        <v>0</v>
      </c>
      <c r="K401" s="7">
        <v>551061398.08000004</v>
      </c>
      <c r="L401" s="7">
        <v>551061398.08000004</v>
      </c>
      <c r="M401" s="7">
        <f t="shared" si="705"/>
        <v>0</v>
      </c>
      <c r="N401" s="7">
        <v>551061398.08000004</v>
      </c>
      <c r="O401" s="7">
        <v>551061398.08000004</v>
      </c>
      <c r="P401" s="7">
        <f t="shared" si="706"/>
        <v>0</v>
      </c>
      <c r="Q401" s="7">
        <v>551061398.08000004</v>
      </c>
      <c r="R401" s="7">
        <v>551061398.08000004</v>
      </c>
      <c r="S401" s="7">
        <f t="shared" si="707"/>
        <v>0</v>
      </c>
      <c r="T401" s="7">
        <v>551061398.08000004</v>
      </c>
      <c r="U401" s="7">
        <v>551061398.08000004</v>
      </c>
      <c r="V401" s="7">
        <f t="shared" si="708"/>
        <v>0</v>
      </c>
      <c r="W401" s="7">
        <v>551061398.08000004</v>
      </c>
      <c r="X401" s="7">
        <v>551061398.08000004</v>
      </c>
      <c r="Y401" s="7">
        <f t="shared" si="709"/>
        <v>0</v>
      </c>
      <c r="Z401" s="7">
        <v>551061398.08000004</v>
      </c>
      <c r="AA401" s="7">
        <v>551061398.08000004</v>
      </c>
      <c r="AB401" s="7">
        <f t="shared" si="710"/>
        <v>0</v>
      </c>
      <c r="AC401" s="7">
        <v>551061398.08000004</v>
      </c>
      <c r="AD401" s="7">
        <v>551061398.08000004</v>
      </c>
      <c r="AE401" s="7">
        <f t="shared" si="711"/>
        <v>0</v>
      </c>
      <c r="AF401" s="7">
        <v>551061398.08000004</v>
      </c>
      <c r="AG401" s="7">
        <v>551061398.08000004</v>
      </c>
      <c r="AH401" s="7">
        <f t="shared" si="712"/>
        <v>0</v>
      </c>
      <c r="AI401" s="7">
        <v>551061398.08000004</v>
      </c>
      <c r="AJ401" s="7">
        <v>551061398.08000004</v>
      </c>
      <c r="AK401" s="7">
        <f t="shared" si="713"/>
        <v>0</v>
      </c>
      <c r="AL401" s="7">
        <v>551061398.08000004</v>
      </c>
      <c r="AM401" s="7">
        <v>551061398.08000004</v>
      </c>
      <c r="AN401" s="7">
        <f t="shared" si="714"/>
        <v>0</v>
      </c>
      <c r="AO401" s="7">
        <v>551061398.08000004</v>
      </c>
      <c r="AP401" s="7">
        <v>551061398.08000004</v>
      </c>
      <c r="AQ401" s="7">
        <f t="shared" si="715"/>
        <v>0</v>
      </c>
      <c r="AR401" s="7">
        <v>551061398.08000004</v>
      </c>
      <c r="AS401" s="7">
        <v>551061398.08000004</v>
      </c>
      <c r="AT401" s="7">
        <f t="shared" si="716"/>
        <v>0</v>
      </c>
      <c r="AU401" s="7">
        <v>551061398.08000004</v>
      </c>
      <c r="AV401" s="7">
        <v>551061398.08000004</v>
      </c>
      <c r="AW401" s="7">
        <f t="shared" si="717"/>
        <v>0</v>
      </c>
      <c r="AX401" s="7">
        <v>551061398.08000004</v>
      </c>
      <c r="AY401" s="7">
        <v>551061398.08000004</v>
      </c>
      <c r="AZ401" s="7">
        <f t="shared" si="718"/>
        <v>0</v>
      </c>
      <c r="BA401" s="7">
        <v>551061398.08000004</v>
      </c>
      <c r="BB401" s="7">
        <v>551061398.08000004</v>
      </c>
      <c r="BC401" s="7">
        <f t="shared" si="719"/>
        <v>0</v>
      </c>
      <c r="BD401" s="7">
        <v>551061398.08000004</v>
      </c>
      <c r="BE401" s="7">
        <v>551061398.08000004</v>
      </c>
      <c r="BF401" s="7">
        <f t="shared" si="720"/>
        <v>0</v>
      </c>
      <c r="BG401" s="7">
        <v>551061398.08000004</v>
      </c>
      <c r="BH401" s="7">
        <v>551061398.08000004</v>
      </c>
      <c r="BI401" s="7">
        <f t="shared" si="721"/>
        <v>0</v>
      </c>
      <c r="BJ401" s="7">
        <v>551061398.08000004</v>
      </c>
      <c r="BK401" s="7">
        <v>551061398.08000004</v>
      </c>
      <c r="BL401" s="7">
        <f t="shared" si="722"/>
        <v>0</v>
      </c>
      <c r="BM401" s="7">
        <v>551061398.08000004</v>
      </c>
      <c r="BN401" s="7">
        <v>551061398.08000004</v>
      </c>
      <c r="BO401" s="7">
        <f t="shared" si="723"/>
        <v>0</v>
      </c>
      <c r="BP401" s="7">
        <v>551061398.08000004</v>
      </c>
      <c r="BQ401" s="7">
        <v>551061398.08000004</v>
      </c>
      <c r="BR401" s="7">
        <f t="shared" si="724"/>
        <v>0</v>
      </c>
      <c r="BS401" s="7">
        <v>551061398.08000004</v>
      </c>
      <c r="BT401" s="7">
        <v>551061398.08000004</v>
      </c>
      <c r="BU401" s="7">
        <f t="shared" si="725"/>
        <v>0</v>
      </c>
      <c r="BV401" s="7">
        <v>551061398.08000004</v>
      </c>
      <c r="BW401" s="7">
        <v>551061398.08000004</v>
      </c>
      <c r="BX401" s="7">
        <f t="shared" si="726"/>
        <v>0</v>
      </c>
      <c r="BY401" s="7">
        <v>551061398.08000004</v>
      </c>
      <c r="BZ401" s="7">
        <v>551061398.08000004</v>
      </c>
      <c r="CA401" s="7">
        <f t="shared" si="727"/>
        <v>0</v>
      </c>
    </row>
    <row r="402" spans="1:79" hidden="1" x14ac:dyDescent="0.25">
      <c r="A402" s="49" t="s">
        <v>152</v>
      </c>
      <c r="B402" s="7">
        <v>60737698.782356471</v>
      </c>
      <c r="C402" s="7">
        <v>59618413.094133295</v>
      </c>
      <c r="D402" s="7">
        <f t="shared" si="702"/>
        <v>1119285.6882231757</v>
      </c>
      <c r="E402" s="7">
        <v>62883473.068337969</v>
      </c>
      <c r="F402" s="7">
        <v>60644901.691891626</v>
      </c>
      <c r="G402" s="7">
        <f t="shared" si="703"/>
        <v>2238571.376446344</v>
      </c>
      <c r="H402" s="7">
        <v>65029247.354319461</v>
      </c>
      <c r="I402" s="7">
        <v>61671390.289649956</v>
      </c>
      <c r="J402" s="7">
        <f t="shared" si="704"/>
        <v>3357857.0646695048</v>
      </c>
      <c r="K402" s="7">
        <v>67175021.640300959</v>
      </c>
      <c r="L402" s="7">
        <v>62697878.887408286</v>
      </c>
      <c r="M402" s="7">
        <f t="shared" si="705"/>
        <v>4477142.752892673</v>
      </c>
      <c r="N402" s="7">
        <v>69320795.926282465</v>
      </c>
      <c r="O402" s="7">
        <v>63724367.485166624</v>
      </c>
      <c r="P402" s="7">
        <f t="shared" si="706"/>
        <v>5596428.4411158413</v>
      </c>
      <c r="Q402" s="7">
        <v>71466570.212263957</v>
      </c>
      <c r="R402" s="7">
        <v>64750856.082924955</v>
      </c>
      <c r="S402" s="7">
        <f t="shared" si="707"/>
        <v>6715714.1293390021</v>
      </c>
      <c r="T402" s="7">
        <v>73612344.498245448</v>
      </c>
      <c r="U402" s="7">
        <v>65777344.680683278</v>
      </c>
      <c r="V402" s="7">
        <f t="shared" si="708"/>
        <v>7834999.8175621703</v>
      </c>
      <c r="W402" s="7">
        <v>75758118.784226954</v>
      </c>
      <c r="X402" s="7">
        <v>66803833.278441608</v>
      </c>
      <c r="Y402" s="7">
        <f t="shared" si="709"/>
        <v>8954285.505785346</v>
      </c>
      <c r="Z402" s="7">
        <v>77903893.07020846</v>
      </c>
      <c r="AA402" s="7">
        <v>67830321.876199946</v>
      </c>
      <c r="AB402" s="7">
        <f t="shared" si="710"/>
        <v>10073571.194008514</v>
      </c>
      <c r="AC402" s="7">
        <v>80049667.356189951</v>
      </c>
      <c r="AD402" s="7">
        <v>68856810.473958269</v>
      </c>
      <c r="AE402" s="7">
        <f t="shared" si="711"/>
        <v>11192856.882231683</v>
      </c>
      <c r="AF402" s="7">
        <v>82195441.642171443</v>
      </c>
      <c r="AG402" s="7">
        <v>69883299.071716607</v>
      </c>
      <c r="AH402" s="7">
        <f t="shared" si="712"/>
        <v>12312142.570454836</v>
      </c>
      <c r="AI402" s="7">
        <v>84341215.928152949</v>
      </c>
      <c r="AJ402" s="7">
        <v>70909787.66947493</v>
      </c>
      <c r="AK402" s="7">
        <f t="shared" si="713"/>
        <v>13431428.258678019</v>
      </c>
      <c r="AL402" s="7">
        <v>84341215.928152949</v>
      </c>
      <c r="AM402" s="7">
        <v>70909787.66947493</v>
      </c>
      <c r="AN402" s="7">
        <f t="shared" si="714"/>
        <v>13431428.258678019</v>
      </c>
      <c r="AO402" s="7">
        <v>86486990.214134455</v>
      </c>
      <c r="AP402" s="7">
        <v>71936276.267233253</v>
      </c>
      <c r="AQ402" s="7">
        <f t="shared" si="715"/>
        <v>14550713.946901202</v>
      </c>
      <c r="AR402" s="7">
        <v>88632764.500115946</v>
      </c>
      <c r="AS402" s="7">
        <v>72962764.86499159</v>
      </c>
      <c r="AT402" s="7">
        <f t="shared" si="716"/>
        <v>15669999.635124356</v>
      </c>
      <c r="AU402" s="7">
        <v>90778538.786097452</v>
      </c>
      <c r="AV402" s="7">
        <v>73989253.462749928</v>
      </c>
      <c r="AW402" s="7">
        <f t="shared" si="717"/>
        <v>16789285.323347524</v>
      </c>
      <c r="AX402" s="7">
        <v>92924313.072078943</v>
      </c>
      <c r="AY402" s="7">
        <v>75015742.060508251</v>
      </c>
      <c r="AZ402" s="7">
        <f t="shared" si="718"/>
        <v>17908571.011570692</v>
      </c>
      <c r="BA402" s="7">
        <v>95070087.358060449</v>
      </c>
      <c r="BB402" s="7">
        <v>76042230.658266589</v>
      </c>
      <c r="BC402" s="7">
        <f t="shared" si="719"/>
        <v>19027856.69979386</v>
      </c>
      <c r="BD402" s="7">
        <v>97215861.644041955</v>
      </c>
      <c r="BE402" s="7">
        <v>77068719.256024927</v>
      </c>
      <c r="BF402" s="7">
        <f t="shared" si="720"/>
        <v>20147142.388017029</v>
      </c>
      <c r="BG402" s="7">
        <v>99361635.930023447</v>
      </c>
      <c r="BH402" s="7">
        <v>78095207.85378325</v>
      </c>
      <c r="BI402" s="7">
        <f t="shared" si="721"/>
        <v>21266428.076240197</v>
      </c>
      <c r="BJ402" s="7">
        <v>101507410.21600494</v>
      </c>
      <c r="BK402" s="7">
        <v>79121696.451541573</v>
      </c>
      <c r="BL402" s="7">
        <f t="shared" si="722"/>
        <v>22385713.764463365</v>
      </c>
      <c r="BM402" s="7">
        <v>103653184.50198644</v>
      </c>
      <c r="BN402" s="7">
        <v>80148185.049299911</v>
      </c>
      <c r="BO402" s="7">
        <f t="shared" si="723"/>
        <v>23504999.452686533</v>
      </c>
      <c r="BP402" s="7">
        <v>105798958.78796795</v>
      </c>
      <c r="BQ402" s="7">
        <v>81174673.647058234</v>
      </c>
      <c r="BR402" s="7">
        <f t="shared" si="724"/>
        <v>24624285.140909716</v>
      </c>
      <c r="BS402" s="7">
        <v>107944733.07394944</v>
      </c>
      <c r="BT402" s="7">
        <v>82201162.244816571</v>
      </c>
      <c r="BU402" s="7">
        <f t="shared" si="725"/>
        <v>25743570.82913287</v>
      </c>
      <c r="BV402" s="7">
        <v>110090507.35993093</v>
      </c>
      <c r="BW402" s="7">
        <v>83227650.842574894</v>
      </c>
      <c r="BX402" s="7">
        <f t="shared" si="726"/>
        <v>26862856.517356038</v>
      </c>
      <c r="BY402" s="7">
        <v>110090507.35993093</v>
      </c>
      <c r="BZ402" s="7">
        <v>83227650.842574894</v>
      </c>
      <c r="CA402" s="7">
        <f t="shared" si="727"/>
        <v>26862856.517356038</v>
      </c>
    </row>
    <row r="403" spans="1:79" hidden="1" x14ac:dyDescent="0.25"/>
    <row r="404" spans="1:79" hidden="1" x14ac:dyDescent="0.25">
      <c r="A404" s="8" t="s">
        <v>188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</row>
    <row r="405" spans="1:79" hidden="1" x14ac:dyDescent="0.25">
      <c r="A405" s="49" t="s">
        <v>148</v>
      </c>
      <c r="B405" s="7">
        <v>4.7933333333333342E-2</v>
      </c>
      <c r="C405" s="7">
        <v>3.3086666666666667E-2</v>
      </c>
      <c r="D405" s="7">
        <f t="shared" ref="D405:D410" si="728">B405 - C405</f>
        <v>1.4846666666666675E-2</v>
      </c>
      <c r="E405" s="7">
        <v>4.7933333333333342E-2</v>
      </c>
      <c r="F405" s="7">
        <v>3.3086666666666667E-2</v>
      </c>
      <c r="G405" s="7">
        <f t="shared" ref="G405:G410" si="729">E405 - F405</f>
        <v>1.4846666666666675E-2</v>
      </c>
      <c r="H405" s="7">
        <v>4.7933333333333342E-2</v>
      </c>
      <c r="I405" s="7">
        <v>3.3086666666666667E-2</v>
      </c>
      <c r="J405" s="7">
        <f t="shared" ref="J405:J410" si="730">H405 - I405</f>
        <v>1.4846666666666675E-2</v>
      </c>
      <c r="K405" s="7">
        <v>4.7933333333333342E-2</v>
      </c>
      <c r="L405" s="7">
        <v>3.3086666666666667E-2</v>
      </c>
      <c r="M405" s="7">
        <f t="shared" ref="M405:M410" si="731">K405 - L405</f>
        <v>1.4846666666666675E-2</v>
      </c>
      <c r="N405" s="7">
        <v>4.7933333333333342E-2</v>
      </c>
      <c r="O405" s="7">
        <v>3.3086666666666667E-2</v>
      </c>
      <c r="P405" s="7">
        <f t="shared" ref="P405:P410" si="732">N405 - O405</f>
        <v>1.4846666666666675E-2</v>
      </c>
      <c r="Q405" s="7">
        <v>4.7933333333333342E-2</v>
      </c>
      <c r="R405" s="7">
        <v>3.3086666666666667E-2</v>
      </c>
      <c r="S405" s="7">
        <f t="shared" ref="S405:S410" si="733">Q405 - R405</f>
        <v>1.4846666666666675E-2</v>
      </c>
      <c r="T405" s="7">
        <v>4.7933333333333342E-2</v>
      </c>
      <c r="U405" s="7">
        <v>3.3086666666666667E-2</v>
      </c>
      <c r="V405" s="7">
        <f t="shared" ref="V405:V410" si="734">T405 - U405</f>
        <v>1.4846666666666675E-2</v>
      </c>
      <c r="W405" s="7">
        <v>4.7933333333333342E-2</v>
      </c>
      <c r="X405" s="7">
        <v>3.3086666666666667E-2</v>
      </c>
      <c r="Y405" s="7">
        <f t="shared" ref="Y405:Y410" si="735">W405 - X405</f>
        <v>1.4846666666666675E-2</v>
      </c>
      <c r="Z405" s="7">
        <v>4.7933333333333342E-2</v>
      </c>
      <c r="AA405" s="7">
        <v>3.3086666666666667E-2</v>
      </c>
      <c r="AB405" s="7">
        <f t="shared" ref="AB405:AB410" si="736">Z405 - AA405</f>
        <v>1.4846666666666675E-2</v>
      </c>
      <c r="AC405" s="7">
        <v>4.7933333333333342E-2</v>
      </c>
      <c r="AD405" s="7">
        <v>3.3086666666666667E-2</v>
      </c>
      <c r="AE405" s="7">
        <f t="shared" ref="AE405:AE410" si="737">AC405 - AD405</f>
        <v>1.4846666666666675E-2</v>
      </c>
      <c r="AF405" s="7">
        <v>4.7933333333333342E-2</v>
      </c>
      <c r="AG405" s="7">
        <v>3.3086666666666667E-2</v>
      </c>
      <c r="AH405" s="7">
        <f t="shared" ref="AH405:AH410" si="738">AF405 - AG405</f>
        <v>1.4846666666666675E-2</v>
      </c>
      <c r="AI405" s="7">
        <v>4.7933333333333342E-2</v>
      </c>
      <c r="AJ405" s="7">
        <v>3.3086666666666667E-2</v>
      </c>
      <c r="AK405" s="7">
        <f t="shared" ref="AK405:AK410" si="739">AI405 - AJ405</f>
        <v>1.4846666666666675E-2</v>
      </c>
      <c r="AL405" s="7">
        <v>4.7933333333333342E-2</v>
      </c>
      <c r="AM405" s="7">
        <v>3.3086666666666667E-2</v>
      </c>
      <c r="AN405" s="7">
        <f t="shared" ref="AN405:AN410" si="740">AL405 - AM405</f>
        <v>1.4846666666666675E-2</v>
      </c>
      <c r="AO405" s="7">
        <v>4.7933333333333342E-2</v>
      </c>
      <c r="AP405" s="7">
        <v>3.3086666666666667E-2</v>
      </c>
      <c r="AQ405" s="7">
        <f t="shared" ref="AQ405:AQ410" si="741">AO405 - AP405</f>
        <v>1.4846666666666675E-2</v>
      </c>
      <c r="AR405" s="7">
        <v>4.7933333333333342E-2</v>
      </c>
      <c r="AS405" s="7">
        <v>3.3086666666666667E-2</v>
      </c>
      <c r="AT405" s="7">
        <f t="shared" ref="AT405:AT410" si="742">AR405 - AS405</f>
        <v>1.4846666666666675E-2</v>
      </c>
      <c r="AU405" s="7">
        <v>4.7933333333333342E-2</v>
      </c>
      <c r="AV405" s="7">
        <v>3.3086666666666667E-2</v>
      </c>
      <c r="AW405" s="7">
        <f t="shared" ref="AW405:AW410" si="743">AU405 - AV405</f>
        <v>1.4846666666666675E-2</v>
      </c>
      <c r="AX405" s="7">
        <v>4.7933333333333342E-2</v>
      </c>
      <c r="AY405" s="7">
        <v>3.3086666666666667E-2</v>
      </c>
      <c r="AZ405" s="7">
        <f t="shared" ref="AZ405:AZ410" si="744">AX405 - AY405</f>
        <v>1.4846666666666675E-2</v>
      </c>
      <c r="BA405" s="7">
        <v>4.7933333333333342E-2</v>
      </c>
      <c r="BB405" s="7">
        <v>3.3086666666666667E-2</v>
      </c>
      <c r="BC405" s="7">
        <f t="shared" ref="BC405:BC410" si="745">BA405 - BB405</f>
        <v>1.4846666666666675E-2</v>
      </c>
      <c r="BD405" s="7">
        <v>4.7933333333333342E-2</v>
      </c>
      <c r="BE405" s="7">
        <v>3.3086666666666667E-2</v>
      </c>
      <c r="BF405" s="7">
        <f t="shared" ref="BF405:BF410" si="746">BD405 - BE405</f>
        <v>1.4846666666666675E-2</v>
      </c>
      <c r="BG405" s="7">
        <v>4.7933333333333342E-2</v>
      </c>
      <c r="BH405" s="7">
        <v>3.3086666666666667E-2</v>
      </c>
      <c r="BI405" s="7">
        <f t="shared" ref="BI405:BI410" si="747">BG405 - BH405</f>
        <v>1.4846666666666675E-2</v>
      </c>
      <c r="BJ405" s="7">
        <v>4.7933333333333342E-2</v>
      </c>
      <c r="BK405" s="7">
        <v>3.3086666666666667E-2</v>
      </c>
      <c r="BL405" s="7">
        <f t="shared" ref="BL405:BL410" si="748">BJ405 - BK405</f>
        <v>1.4846666666666675E-2</v>
      </c>
      <c r="BM405" s="7">
        <v>4.7933333333333342E-2</v>
      </c>
      <c r="BN405" s="7">
        <v>3.3086666666666667E-2</v>
      </c>
      <c r="BO405" s="7">
        <f t="shared" ref="BO405:BO410" si="749">BM405 - BN405</f>
        <v>1.4846666666666675E-2</v>
      </c>
      <c r="BP405" s="7">
        <v>4.7933333333333342E-2</v>
      </c>
      <c r="BQ405" s="7">
        <v>3.3086666666666667E-2</v>
      </c>
      <c r="BR405" s="7">
        <f t="shared" ref="BR405:BR410" si="750">BP405 - BQ405</f>
        <v>1.4846666666666675E-2</v>
      </c>
      <c r="BS405" s="7">
        <v>4.7933333333333342E-2</v>
      </c>
      <c r="BT405" s="7">
        <v>3.3086666666666667E-2</v>
      </c>
      <c r="BU405" s="7">
        <f t="shared" ref="BU405:BU410" si="751">BS405 - BT405</f>
        <v>1.4846666666666675E-2</v>
      </c>
      <c r="BV405" s="7">
        <v>4.7933333333333342E-2</v>
      </c>
      <c r="BW405" s="7">
        <v>3.3086666666666667E-2</v>
      </c>
      <c r="BX405" s="7">
        <f t="shared" ref="BX405:BX410" si="752">BV405 - BW405</f>
        <v>1.4846666666666675E-2</v>
      </c>
      <c r="BY405" s="7">
        <v>4.7933333333333342E-2</v>
      </c>
      <c r="BZ405" s="7">
        <v>3.3086666666666667E-2</v>
      </c>
      <c r="CA405" s="7">
        <f t="shared" ref="CA405:CA410" si="753">BY405 - BZ405</f>
        <v>1.4846666666666675E-2</v>
      </c>
    </row>
    <row r="406" spans="1:79" hidden="1" x14ac:dyDescent="0.25">
      <c r="A406" s="49" t="s">
        <v>29</v>
      </c>
      <c r="B406" s="7">
        <v>1156216.8881758333</v>
      </c>
      <c r="C406" s="7">
        <v>747276.43987333332</v>
      </c>
      <c r="D406" s="7">
        <f t="shared" si="728"/>
        <v>408940.44830249995</v>
      </c>
      <c r="E406" s="7">
        <v>1156216.8881758333</v>
      </c>
      <c r="F406" s="7">
        <v>747276.43987333332</v>
      </c>
      <c r="G406" s="7">
        <f t="shared" si="729"/>
        <v>408940.44830249995</v>
      </c>
      <c r="H406" s="7">
        <v>1156216.8881758333</v>
      </c>
      <c r="I406" s="7">
        <v>747276.43987333332</v>
      </c>
      <c r="J406" s="7">
        <f t="shared" si="730"/>
        <v>408940.44830249995</v>
      </c>
      <c r="K406" s="7">
        <v>1156216.8881758333</v>
      </c>
      <c r="L406" s="7">
        <v>747276.43987333332</v>
      </c>
      <c r="M406" s="7">
        <f t="shared" si="731"/>
        <v>408940.44830249995</v>
      </c>
      <c r="N406" s="7">
        <v>1156216.8881758333</v>
      </c>
      <c r="O406" s="7">
        <v>747276.43987333332</v>
      </c>
      <c r="P406" s="7">
        <f t="shared" si="732"/>
        <v>408940.44830249995</v>
      </c>
      <c r="Q406" s="7">
        <v>1156216.8881758333</v>
      </c>
      <c r="R406" s="7">
        <v>747276.43987333332</v>
      </c>
      <c r="S406" s="7">
        <f t="shared" si="733"/>
        <v>408940.44830249995</v>
      </c>
      <c r="T406" s="7">
        <v>1156216.8881758333</v>
      </c>
      <c r="U406" s="7">
        <v>747276.43987333332</v>
      </c>
      <c r="V406" s="7">
        <f t="shared" si="734"/>
        <v>408940.44830249995</v>
      </c>
      <c r="W406" s="7">
        <v>1156216.8881758333</v>
      </c>
      <c r="X406" s="7">
        <v>747276.43987333332</v>
      </c>
      <c r="Y406" s="7">
        <f t="shared" si="735"/>
        <v>408940.44830249995</v>
      </c>
      <c r="Z406" s="7">
        <v>1156216.8881758333</v>
      </c>
      <c r="AA406" s="7">
        <v>747276.43987333332</v>
      </c>
      <c r="AB406" s="7">
        <f t="shared" si="736"/>
        <v>408940.44830249995</v>
      </c>
      <c r="AC406" s="7">
        <v>1156216.8881758333</v>
      </c>
      <c r="AD406" s="7">
        <v>747276.43987333332</v>
      </c>
      <c r="AE406" s="7">
        <f t="shared" si="737"/>
        <v>408940.44830249995</v>
      </c>
      <c r="AF406" s="7">
        <v>1156216.8881758333</v>
      </c>
      <c r="AG406" s="7">
        <v>747276.43987333332</v>
      </c>
      <c r="AH406" s="7">
        <f t="shared" si="738"/>
        <v>408940.44830249995</v>
      </c>
      <c r="AI406" s="7">
        <v>1156216.8881758333</v>
      </c>
      <c r="AJ406" s="7">
        <v>747276.43987333332</v>
      </c>
      <c r="AK406" s="7">
        <f t="shared" si="739"/>
        <v>408940.44830249995</v>
      </c>
      <c r="AL406" s="7">
        <v>13874602.658110002</v>
      </c>
      <c r="AM406" s="7">
        <v>8967317.2784799989</v>
      </c>
      <c r="AN406" s="7">
        <f t="shared" si="740"/>
        <v>4907285.3796300031</v>
      </c>
      <c r="AO406" s="7">
        <v>1156216.8881758333</v>
      </c>
      <c r="AP406" s="7">
        <v>747276.43987333332</v>
      </c>
      <c r="AQ406" s="7">
        <f t="shared" si="741"/>
        <v>408940.44830249995</v>
      </c>
      <c r="AR406" s="7">
        <v>1156216.8881758333</v>
      </c>
      <c r="AS406" s="7">
        <v>747276.43987333332</v>
      </c>
      <c r="AT406" s="7">
        <f t="shared" si="742"/>
        <v>408940.44830249995</v>
      </c>
      <c r="AU406" s="7">
        <v>1156216.8881758333</v>
      </c>
      <c r="AV406" s="7">
        <v>747276.43987333332</v>
      </c>
      <c r="AW406" s="7">
        <f t="shared" si="743"/>
        <v>408940.44830249995</v>
      </c>
      <c r="AX406" s="7">
        <v>1156216.8881758333</v>
      </c>
      <c r="AY406" s="7">
        <v>747276.43987333332</v>
      </c>
      <c r="AZ406" s="7">
        <f t="shared" si="744"/>
        <v>408940.44830249995</v>
      </c>
      <c r="BA406" s="7">
        <v>1156216.8881758333</v>
      </c>
      <c r="BB406" s="7">
        <v>747276.43987333332</v>
      </c>
      <c r="BC406" s="7">
        <f t="shared" si="745"/>
        <v>408940.44830249995</v>
      </c>
      <c r="BD406" s="7">
        <v>1156216.8881758333</v>
      </c>
      <c r="BE406" s="7">
        <v>747276.43987333332</v>
      </c>
      <c r="BF406" s="7">
        <f t="shared" si="746"/>
        <v>408940.44830249995</v>
      </c>
      <c r="BG406" s="7">
        <v>1156216.8881758333</v>
      </c>
      <c r="BH406" s="7">
        <v>747276.43987333332</v>
      </c>
      <c r="BI406" s="7">
        <f t="shared" si="747"/>
        <v>408940.44830249995</v>
      </c>
      <c r="BJ406" s="7">
        <v>1156216.8881758333</v>
      </c>
      <c r="BK406" s="7">
        <v>747276.43987333332</v>
      </c>
      <c r="BL406" s="7">
        <f t="shared" si="748"/>
        <v>408940.44830249995</v>
      </c>
      <c r="BM406" s="7">
        <v>1156216.8881758333</v>
      </c>
      <c r="BN406" s="7">
        <v>747276.43987333332</v>
      </c>
      <c r="BO406" s="7">
        <f t="shared" si="749"/>
        <v>408940.44830249995</v>
      </c>
      <c r="BP406" s="7">
        <v>1156216.8881758333</v>
      </c>
      <c r="BQ406" s="7">
        <v>747276.43987333332</v>
      </c>
      <c r="BR406" s="7">
        <f t="shared" si="750"/>
        <v>408940.44830249995</v>
      </c>
      <c r="BS406" s="7">
        <v>1156216.8881758333</v>
      </c>
      <c r="BT406" s="7">
        <v>747276.43987333332</v>
      </c>
      <c r="BU406" s="7">
        <f t="shared" si="751"/>
        <v>408940.44830249995</v>
      </c>
      <c r="BV406" s="7">
        <v>1156216.8881758333</v>
      </c>
      <c r="BW406" s="7">
        <v>747276.43987333332</v>
      </c>
      <c r="BX406" s="7">
        <f t="shared" si="752"/>
        <v>408940.44830249995</v>
      </c>
      <c r="BY406" s="7">
        <v>13874602.658110002</v>
      </c>
      <c r="BZ406" s="7">
        <v>8967317.2784799989</v>
      </c>
      <c r="CA406" s="7">
        <f t="shared" si="753"/>
        <v>4907285.3796300031</v>
      </c>
    </row>
    <row r="407" spans="1:79" hidden="1" x14ac:dyDescent="0.25">
      <c r="A407" s="49" t="s">
        <v>32</v>
      </c>
      <c r="B407" s="7">
        <v>-73886.451809999984</v>
      </c>
      <c r="C407" s="7">
        <v>-47827.256903333335</v>
      </c>
      <c r="D407" s="7">
        <f t="shared" si="728"/>
        <v>-26059.194906666649</v>
      </c>
      <c r="E407" s="7">
        <v>-73886.451809999984</v>
      </c>
      <c r="F407" s="7">
        <v>-47827.256903333335</v>
      </c>
      <c r="G407" s="7">
        <f t="shared" si="729"/>
        <v>-26059.194906666649</v>
      </c>
      <c r="H407" s="7">
        <v>-73886.451809999984</v>
      </c>
      <c r="I407" s="7">
        <v>-47827.256903333335</v>
      </c>
      <c r="J407" s="7">
        <f t="shared" si="730"/>
        <v>-26059.194906666649</v>
      </c>
      <c r="K407" s="7">
        <v>-73886.451809999984</v>
      </c>
      <c r="L407" s="7">
        <v>-47827.256903333335</v>
      </c>
      <c r="M407" s="7">
        <f t="shared" si="731"/>
        <v>-26059.194906666649</v>
      </c>
      <c r="N407" s="7">
        <v>-73886.451809999984</v>
      </c>
      <c r="O407" s="7">
        <v>-47827.256903333335</v>
      </c>
      <c r="P407" s="7">
        <f t="shared" si="732"/>
        <v>-26059.194906666649</v>
      </c>
      <c r="Q407" s="7">
        <v>-73886.451809999984</v>
      </c>
      <c r="R407" s="7">
        <v>-47827.256903333335</v>
      </c>
      <c r="S407" s="7">
        <f t="shared" si="733"/>
        <v>-26059.194906666649</v>
      </c>
      <c r="T407" s="7">
        <v>-73886.451809999984</v>
      </c>
      <c r="U407" s="7">
        <v>-47827.256903333335</v>
      </c>
      <c r="V407" s="7">
        <f t="shared" si="734"/>
        <v>-26059.194906666649</v>
      </c>
      <c r="W407" s="7">
        <v>-73886.451809999984</v>
      </c>
      <c r="X407" s="7">
        <v>-47827.256903333335</v>
      </c>
      <c r="Y407" s="7">
        <f t="shared" si="735"/>
        <v>-26059.194906666649</v>
      </c>
      <c r="Z407" s="7">
        <v>-73886.451809999984</v>
      </c>
      <c r="AA407" s="7">
        <v>-47827.256903333335</v>
      </c>
      <c r="AB407" s="7">
        <f t="shared" si="736"/>
        <v>-26059.194906666649</v>
      </c>
      <c r="AC407" s="7">
        <v>-73886.451809999984</v>
      </c>
      <c r="AD407" s="7">
        <v>-47827.256903333335</v>
      </c>
      <c r="AE407" s="7">
        <f t="shared" si="737"/>
        <v>-26059.194906666649</v>
      </c>
      <c r="AF407" s="7">
        <v>-73886.451809999984</v>
      </c>
      <c r="AG407" s="7">
        <v>-47827.256903333335</v>
      </c>
      <c r="AH407" s="7">
        <f t="shared" si="738"/>
        <v>-26059.194906666649</v>
      </c>
      <c r="AI407" s="7">
        <v>-73886.451809999984</v>
      </c>
      <c r="AJ407" s="7">
        <v>-47827.256903333335</v>
      </c>
      <c r="AK407" s="7">
        <f t="shared" si="739"/>
        <v>-26059.194906666649</v>
      </c>
      <c r="AL407" s="7">
        <v>-886637.4217200001</v>
      </c>
      <c r="AM407" s="7">
        <v>-573927.08283999993</v>
      </c>
      <c r="AN407" s="7">
        <f t="shared" si="740"/>
        <v>-312710.33888000017</v>
      </c>
      <c r="AO407" s="7">
        <v>-73886.451809999984</v>
      </c>
      <c r="AP407" s="7">
        <v>-47827.256903333335</v>
      </c>
      <c r="AQ407" s="7">
        <f t="shared" si="741"/>
        <v>-26059.194906666649</v>
      </c>
      <c r="AR407" s="7">
        <v>-73886.451809999984</v>
      </c>
      <c r="AS407" s="7">
        <v>-47827.256903333335</v>
      </c>
      <c r="AT407" s="7">
        <f t="shared" si="742"/>
        <v>-26059.194906666649</v>
      </c>
      <c r="AU407" s="7">
        <v>-73886.451809999984</v>
      </c>
      <c r="AV407" s="7">
        <v>-47827.256903333335</v>
      </c>
      <c r="AW407" s="7">
        <f t="shared" si="743"/>
        <v>-26059.194906666649</v>
      </c>
      <c r="AX407" s="7">
        <v>-73886.451809999984</v>
      </c>
      <c r="AY407" s="7">
        <v>-47827.256903333335</v>
      </c>
      <c r="AZ407" s="7">
        <f t="shared" si="744"/>
        <v>-26059.194906666649</v>
      </c>
      <c r="BA407" s="7">
        <v>-73886.451809999984</v>
      </c>
      <c r="BB407" s="7">
        <v>-47827.256903333335</v>
      </c>
      <c r="BC407" s="7">
        <f t="shared" si="745"/>
        <v>-26059.194906666649</v>
      </c>
      <c r="BD407" s="7">
        <v>-73886.451809999984</v>
      </c>
      <c r="BE407" s="7">
        <v>-47827.256903333335</v>
      </c>
      <c r="BF407" s="7">
        <f t="shared" si="746"/>
        <v>-26059.194906666649</v>
      </c>
      <c r="BG407" s="7">
        <v>-73886.451809999984</v>
      </c>
      <c r="BH407" s="7">
        <v>-47827.256903333335</v>
      </c>
      <c r="BI407" s="7">
        <f t="shared" si="747"/>
        <v>-26059.194906666649</v>
      </c>
      <c r="BJ407" s="7">
        <v>-73886.451809999984</v>
      </c>
      <c r="BK407" s="7">
        <v>-47827.256903333335</v>
      </c>
      <c r="BL407" s="7">
        <f t="shared" si="748"/>
        <v>-26059.194906666649</v>
      </c>
      <c r="BM407" s="7">
        <v>-73886.451809999984</v>
      </c>
      <c r="BN407" s="7">
        <v>-47827.256903333335</v>
      </c>
      <c r="BO407" s="7">
        <f t="shared" si="749"/>
        <v>-26059.194906666649</v>
      </c>
      <c r="BP407" s="7">
        <v>-73886.451809999984</v>
      </c>
      <c r="BQ407" s="7">
        <v>-47827.256903333335</v>
      </c>
      <c r="BR407" s="7">
        <f t="shared" si="750"/>
        <v>-26059.194906666649</v>
      </c>
      <c r="BS407" s="7">
        <v>-73886.451809999984</v>
      </c>
      <c r="BT407" s="7">
        <v>-47827.256903333335</v>
      </c>
      <c r="BU407" s="7">
        <f t="shared" si="751"/>
        <v>-26059.194906666649</v>
      </c>
      <c r="BV407" s="7">
        <v>-73886.451809999984</v>
      </c>
      <c r="BW407" s="7">
        <v>-47827.256903333335</v>
      </c>
      <c r="BX407" s="7">
        <f t="shared" si="752"/>
        <v>-26059.194906666649</v>
      </c>
      <c r="BY407" s="7">
        <v>-886637.4217200001</v>
      </c>
      <c r="BZ407" s="7">
        <v>-573927.08283999993</v>
      </c>
      <c r="CA407" s="7">
        <f t="shared" si="753"/>
        <v>-312710.33888000017</v>
      </c>
    </row>
    <row r="408" spans="1:79" hidden="1" x14ac:dyDescent="0.25">
      <c r="A408" s="49" t="s">
        <v>150</v>
      </c>
      <c r="B408" s="7">
        <v>0</v>
      </c>
      <c r="C408" s="7">
        <v>0</v>
      </c>
      <c r="D408" s="7">
        <f t="shared" si="728"/>
        <v>0</v>
      </c>
      <c r="E408" s="7">
        <v>0</v>
      </c>
      <c r="F408" s="7">
        <v>0</v>
      </c>
      <c r="G408" s="7">
        <f t="shared" si="729"/>
        <v>0</v>
      </c>
      <c r="H408" s="7">
        <v>0</v>
      </c>
      <c r="I408" s="7">
        <v>0</v>
      </c>
      <c r="J408" s="7">
        <f t="shared" si="730"/>
        <v>0</v>
      </c>
      <c r="K408" s="7">
        <v>0</v>
      </c>
      <c r="L408" s="7">
        <v>0</v>
      </c>
      <c r="M408" s="7">
        <f t="shared" si="731"/>
        <v>0</v>
      </c>
      <c r="N408" s="7">
        <v>0</v>
      </c>
      <c r="O408" s="7">
        <v>0</v>
      </c>
      <c r="P408" s="7">
        <f t="shared" si="732"/>
        <v>0</v>
      </c>
      <c r="Q408" s="7">
        <v>0</v>
      </c>
      <c r="R408" s="7">
        <v>0</v>
      </c>
      <c r="S408" s="7">
        <f t="shared" si="733"/>
        <v>0</v>
      </c>
      <c r="T408" s="7">
        <v>0</v>
      </c>
      <c r="U408" s="7">
        <v>0</v>
      </c>
      <c r="V408" s="7">
        <f t="shared" si="734"/>
        <v>0</v>
      </c>
      <c r="W408" s="7">
        <v>0</v>
      </c>
      <c r="X408" s="7">
        <v>0</v>
      </c>
      <c r="Y408" s="7">
        <f t="shared" si="735"/>
        <v>0</v>
      </c>
      <c r="Z408" s="7">
        <v>0</v>
      </c>
      <c r="AA408" s="7">
        <v>0</v>
      </c>
      <c r="AB408" s="7">
        <f t="shared" si="736"/>
        <v>0</v>
      </c>
      <c r="AC408" s="7">
        <v>0</v>
      </c>
      <c r="AD408" s="7">
        <v>0</v>
      </c>
      <c r="AE408" s="7">
        <f t="shared" si="737"/>
        <v>0</v>
      </c>
      <c r="AF408" s="7">
        <v>0</v>
      </c>
      <c r="AG408" s="7">
        <v>0</v>
      </c>
      <c r="AH408" s="7">
        <f t="shared" si="738"/>
        <v>0</v>
      </c>
      <c r="AI408" s="7">
        <v>0</v>
      </c>
      <c r="AJ408" s="7">
        <v>0</v>
      </c>
      <c r="AK408" s="7">
        <f t="shared" si="739"/>
        <v>0</v>
      </c>
      <c r="AL408" s="7">
        <v>0</v>
      </c>
      <c r="AM408" s="7">
        <v>0</v>
      </c>
      <c r="AN408" s="7">
        <f t="shared" si="740"/>
        <v>0</v>
      </c>
      <c r="AO408" s="7">
        <v>0</v>
      </c>
      <c r="AP408" s="7">
        <v>0</v>
      </c>
      <c r="AQ408" s="7">
        <f t="shared" si="741"/>
        <v>0</v>
      </c>
      <c r="AR408" s="7">
        <v>0</v>
      </c>
      <c r="AS408" s="7">
        <v>0</v>
      </c>
      <c r="AT408" s="7">
        <f t="shared" si="742"/>
        <v>0</v>
      </c>
      <c r="AU408" s="7">
        <v>0</v>
      </c>
      <c r="AV408" s="7">
        <v>0</v>
      </c>
      <c r="AW408" s="7">
        <f t="shared" si="743"/>
        <v>0</v>
      </c>
      <c r="AX408" s="7">
        <v>0</v>
      </c>
      <c r="AY408" s="7">
        <v>0</v>
      </c>
      <c r="AZ408" s="7">
        <f t="shared" si="744"/>
        <v>0</v>
      </c>
      <c r="BA408" s="7">
        <v>0</v>
      </c>
      <c r="BB408" s="7">
        <v>0</v>
      </c>
      <c r="BC408" s="7">
        <f t="shared" si="745"/>
        <v>0</v>
      </c>
      <c r="BD408" s="7">
        <v>0</v>
      </c>
      <c r="BE408" s="7">
        <v>0</v>
      </c>
      <c r="BF408" s="7">
        <f t="shared" si="746"/>
        <v>0</v>
      </c>
      <c r="BG408" s="7">
        <v>0</v>
      </c>
      <c r="BH408" s="7">
        <v>0</v>
      </c>
      <c r="BI408" s="7">
        <f t="shared" si="747"/>
        <v>0</v>
      </c>
      <c r="BJ408" s="7">
        <v>0</v>
      </c>
      <c r="BK408" s="7">
        <v>0</v>
      </c>
      <c r="BL408" s="7">
        <f t="shared" si="748"/>
        <v>0</v>
      </c>
      <c r="BM408" s="7">
        <v>0</v>
      </c>
      <c r="BN408" s="7">
        <v>0</v>
      </c>
      <c r="BO408" s="7">
        <f t="shared" si="749"/>
        <v>0</v>
      </c>
      <c r="BP408" s="7">
        <v>0</v>
      </c>
      <c r="BQ408" s="7">
        <v>0</v>
      </c>
      <c r="BR408" s="7">
        <f t="shared" si="750"/>
        <v>0</v>
      </c>
      <c r="BS408" s="7">
        <v>0</v>
      </c>
      <c r="BT408" s="7">
        <v>0</v>
      </c>
      <c r="BU408" s="7">
        <f t="shared" si="751"/>
        <v>0</v>
      </c>
      <c r="BV408" s="7">
        <v>0</v>
      </c>
      <c r="BW408" s="7">
        <v>0</v>
      </c>
      <c r="BX408" s="7">
        <f t="shared" si="752"/>
        <v>0</v>
      </c>
      <c r="BY408" s="7">
        <v>0</v>
      </c>
      <c r="BZ408" s="7">
        <v>0</v>
      </c>
      <c r="CA408" s="7">
        <f t="shared" si="753"/>
        <v>0</v>
      </c>
    </row>
    <row r="409" spans="1:79" hidden="1" x14ac:dyDescent="0.25">
      <c r="A409" s="49" t="s">
        <v>151</v>
      </c>
      <c r="B409" s="7">
        <v>399888977.94000006</v>
      </c>
      <c r="C409" s="7">
        <v>399888977.94000006</v>
      </c>
      <c r="D409" s="7">
        <f t="shared" si="728"/>
        <v>0</v>
      </c>
      <c r="E409" s="7">
        <v>399888977.94000006</v>
      </c>
      <c r="F409" s="7">
        <v>399888977.94000006</v>
      </c>
      <c r="G409" s="7">
        <f t="shared" si="729"/>
        <v>0</v>
      </c>
      <c r="H409" s="7">
        <v>399888977.94000006</v>
      </c>
      <c r="I409" s="7">
        <v>399888977.94000006</v>
      </c>
      <c r="J409" s="7">
        <f t="shared" si="730"/>
        <v>0</v>
      </c>
      <c r="K409" s="7">
        <v>399888977.94000006</v>
      </c>
      <c r="L409" s="7">
        <v>399888977.94000006</v>
      </c>
      <c r="M409" s="7">
        <f t="shared" si="731"/>
        <v>0</v>
      </c>
      <c r="N409" s="7">
        <v>399888977.94000006</v>
      </c>
      <c r="O409" s="7">
        <v>399888977.94000006</v>
      </c>
      <c r="P409" s="7">
        <f t="shared" si="732"/>
        <v>0</v>
      </c>
      <c r="Q409" s="7">
        <v>399888977.94000006</v>
      </c>
      <c r="R409" s="7">
        <v>399888977.94000006</v>
      </c>
      <c r="S409" s="7">
        <f t="shared" si="733"/>
        <v>0</v>
      </c>
      <c r="T409" s="7">
        <v>399888977.94000006</v>
      </c>
      <c r="U409" s="7">
        <v>399888977.94000006</v>
      </c>
      <c r="V409" s="7">
        <f t="shared" si="734"/>
        <v>0</v>
      </c>
      <c r="W409" s="7">
        <v>399888977.94000006</v>
      </c>
      <c r="X409" s="7">
        <v>399888977.94000006</v>
      </c>
      <c r="Y409" s="7">
        <f t="shared" si="735"/>
        <v>0</v>
      </c>
      <c r="Z409" s="7">
        <v>399888977.94000006</v>
      </c>
      <c r="AA409" s="7">
        <v>399888977.94000006</v>
      </c>
      <c r="AB409" s="7">
        <f t="shared" si="736"/>
        <v>0</v>
      </c>
      <c r="AC409" s="7">
        <v>399888977.94000006</v>
      </c>
      <c r="AD409" s="7">
        <v>399888977.94000006</v>
      </c>
      <c r="AE409" s="7">
        <f t="shared" si="737"/>
        <v>0</v>
      </c>
      <c r="AF409" s="7">
        <v>399888977.94000006</v>
      </c>
      <c r="AG409" s="7">
        <v>399888977.94000006</v>
      </c>
      <c r="AH409" s="7">
        <f t="shared" si="738"/>
        <v>0</v>
      </c>
      <c r="AI409" s="7">
        <v>399888977.94000006</v>
      </c>
      <c r="AJ409" s="7">
        <v>399888977.94000006</v>
      </c>
      <c r="AK409" s="7">
        <f t="shared" si="739"/>
        <v>0</v>
      </c>
      <c r="AL409" s="7">
        <v>399888977.94000006</v>
      </c>
      <c r="AM409" s="7">
        <v>399888977.94000006</v>
      </c>
      <c r="AN409" s="7">
        <f t="shared" si="740"/>
        <v>0</v>
      </c>
      <c r="AO409" s="7">
        <v>399888977.94000006</v>
      </c>
      <c r="AP409" s="7">
        <v>399888977.94000006</v>
      </c>
      <c r="AQ409" s="7">
        <f t="shared" si="741"/>
        <v>0</v>
      </c>
      <c r="AR409" s="7">
        <v>399888977.94000006</v>
      </c>
      <c r="AS409" s="7">
        <v>399888977.94000006</v>
      </c>
      <c r="AT409" s="7">
        <f t="shared" si="742"/>
        <v>0</v>
      </c>
      <c r="AU409" s="7">
        <v>399888977.94000006</v>
      </c>
      <c r="AV409" s="7">
        <v>399888977.94000006</v>
      </c>
      <c r="AW409" s="7">
        <f t="shared" si="743"/>
        <v>0</v>
      </c>
      <c r="AX409" s="7">
        <v>399888977.94000006</v>
      </c>
      <c r="AY409" s="7">
        <v>399888977.94000006</v>
      </c>
      <c r="AZ409" s="7">
        <f t="shared" si="744"/>
        <v>0</v>
      </c>
      <c r="BA409" s="7">
        <v>399888977.94000006</v>
      </c>
      <c r="BB409" s="7">
        <v>399888977.94000006</v>
      </c>
      <c r="BC409" s="7">
        <f t="shared" si="745"/>
        <v>0</v>
      </c>
      <c r="BD409" s="7">
        <v>399888977.94000006</v>
      </c>
      <c r="BE409" s="7">
        <v>399888977.94000006</v>
      </c>
      <c r="BF409" s="7">
        <f t="shared" si="746"/>
        <v>0</v>
      </c>
      <c r="BG409" s="7">
        <v>399888977.94000006</v>
      </c>
      <c r="BH409" s="7">
        <v>399888977.94000006</v>
      </c>
      <c r="BI409" s="7">
        <f t="shared" si="747"/>
        <v>0</v>
      </c>
      <c r="BJ409" s="7">
        <v>399888977.94000006</v>
      </c>
      <c r="BK409" s="7">
        <v>399888977.94000006</v>
      </c>
      <c r="BL409" s="7">
        <f t="shared" si="748"/>
        <v>0</v>
      </c>
      <c r="BM409" s="7">
        <v>399888977.94000006</v>
      </c>
      <c r="BN409" s="7">
        <v>399888977.94000006</v>
      </c>
      <c r="BO409" s="7">
        <f t="shared" si="749"/>
        <v>0</v>
      </c>
      <c r="BP409" s="7">
        <v>399888977.94000006</v>
      </c>
      <c r="BQ409" s="7">
        <v>399888977.94000006</v>
      </c>
      <c r="BR409" s="7">
        <f t="shared" si="750"/>
        <v>0</v>
      </c>
      <c r="BS409" s="7">
        <v>399888977.94000006</v>
      </c>
      <c r="BT409" s="7">
        <v>399888977.94000006</v>
      </c>
      <c r="BU409" s="7">
        <f t="shared" si="751"/>
        <v>0</v>
      </c>
      <c r="BV409" s="7">
        <v>399888977.94000006</v>
      </c>
      <c r="BW409" s="7">
        <v>399888977.94000006</v>
      </c>
      <c r="BX409" s="7">
        <f t="shared" si="752"/>
        <v>0</v>
      </c>
      <c r="BY409" s="7">
        <v>399888977.94000006</v>
      </c>
      <c r="BZ409" s="7">
        <v>399888977.94000006</v>
      </c>
      <c r="CA409" s="7">
        <f t="shared" si="753"/>
        <v>0</v>
      </c>
    </row>
    <row r="410" spans="1:79" hidden="1" x14ac:dyDescent="0.25">
      <c r="A410" s="49" t="s">
        <v>152</v>
      </c>
      <c r="B410" s="7">
        <v>45576937.766275823</v>
      </c>
      <c r="C410" s="7">
        <v>45167997.317973323</v>
      </c>
      <c r="D410" s="7">
        <f t="shared" si="728"/>
        <v>408940.44830249995</v>
      </c>
      <c r="E410" s="7">
        <v>46733154.654451661</v>
      </c>
      <c r="F410" s="7">
        <v>45915273.757846668</v>
      </c>
      <c r="G410" s="7">
        <f t="shared" si="729"/>
        <v>817880.89660499245</v>
      </c>
      <c r="H410" s="7">
        <v>47889371.542627499</v>
      </c>
      <c r="I410" s="7">
        <v>46662550.197719991</v>
      </c>
      <c r="J410" s="7">
        <f t="shared" si="730"/>
        <v>1226821.3449075073</v>
      </c>
      <c r="K410" s="7">
        <v>49045588.430803329</v>
      </c>
      <c r="L410" s="7">
        <v>47409826.637593322</v>
      </c>
      <c r="M410" s="7">
        <f t="shared" si="731"/>
        <v>1635761.7932100073</v>
      </c>
      <c r="N410" s="7">
        <v>50201805.318979166</v>
      </c>
      <c r="O410" s="7">
        <v>48157103.077466659</v>
      </c>
      <c r="P410" s="7">
        <f t="shared" si="732"/>
        <v>2044702.2415125072</v>
      </c>
      <c r="Q410" s="7">
        <v>51358022.207154989</v>
      </c>
      <c r="R410" s="7">
        <v>48904379.517339997</v>
      </c>
      <c r="S410" s="7">
        <f t="shared" si="733"/>
        <v>2453642.6898149922</v>
      </c>
      <c r="T410" s="7">
        <v>52514239.095330827</v>
      </c>
      <c r="U410" s="7">
        <v>49651655.95721332</v>
      </c>
      <c r="V410" s="7">
        <f t="shared" si="734"/>
        <v>2862583.1381175071</v>
      </c>
      <c r="W410" s="7">
        <v>53670455.983506657</v>
      </c>
      <c r="X410" s="7">
        <v>50398932.397086665</v>
      </c>
      <c r="Y410" s="7">
        <f t="shared" si="735"/>
        <v>3271523.5864199921</v>
      </c>
      <c r="Z410" s="7">
        <v>54826672.871682487</v>
      </c>
      <c r="AA410" s="7">
        <v>51146208.836959995</v>
      </c>
      <c r="AB410" s="7">
        <f t="shared" si="736"/>
        <v>3680464.0347224921</v>
      </c>
      <c r="AC410" s="7">
        <v>55982889.759858325</v>
      </c>
      <c r="AD410" s="7">
        <v>51893485.276833333</v>
      </c>
      <c r="AE410" s="7">
        <f t="shared" si="737"/>
        <v>4089404.483024992</v>
      </c>
      <c r="AF410" s="7">
        <v>57139106.64803414</v>
      </c>
      <c r="AG410" s="7">
        <v>52640761.716706671</v>
      </c>
      <c r="AH410" s="7">
        <f t="shared" si="738"/>
        <v>4498344.9313274696</v>
      </c>
      <c r="AI410" s="7">
        <v>58295323.536209978</v>
      </c>
      <c r="AJ410" s="7">
        <v>53388038.156579994</v>
      </c>
      <c r="AK410" s="7">
        <f t="shared" si="739"/>
        <v>4907285.3796299845</v>
      </c>
      <c r="AL410" s="7">
        <v>58295323.536209978</v>
      </c>
      <c r="AM410" s="7">
        <v>53388038.156579994</v>
      </c>
      <c r="AN410" s="7">
        <f t="shared" si="740"/>
        <v>4907285.3796299845</v>
      </c>
      <c r="AO410" s="7">
        <v>59451540.424385808</v>
      </c>
      <c r="AP410" s="7">
        <v>54135314.596453331</v>
      </c>
      <c r="AQ410" s="7">
        <f t="shared" si="741"/>
        <v>5316225.827932477</v>
      </c>
      <c r="AR410" s="7">
        <v>60607757.312561654</v>
      </c>
      <c r="AS410" s="7">
        <v>54882591.036326662</v>
      </c>
      <c r="AT410" s="7">
        <f t="shared" si="742"/>
        <v>5725166.2762349918</v>
      </c>
      <c r="AU410" s="7">
        <v>61763974.200737476</v>
      </c>
      <c r="AV410" s="7">
        <v>55629867.476199999</v>
      </c>
      <c r="AW410" s="7">
        <f t="shared" si="743"/>
        <v>6134106.7245374769</v>
      </c>
      <c r="AX410" s="7">
        <v>62920191.088913314</v>
      </c>
      <c r="AY410" s="7">
        <v>56377143.916073337</v>
      </c>
      <c r="AZ410" s="7">
        <f t="shared" si="744"/>
        <v>6543047.1728399768</v>
      </c>
      <c r="BA410" s="7">
        <v>64076407.977089137</v>
      </c>
      <c r="BB410" s="7">
        <v>57124420.35594666</v>
      </c>
      <c r="BC410" s="7">
        <f t="shared" si="745"/>
        <v>6951987.6211424768</v>
      </c>
      <c r="BD410" s="7">
        <v>65232624.865264967</v>
      </c>
      <c r="BE410" s="7">
        <v>57871696.795819998</v>
      </c>
      <c r="BF410" s="7">
        <f t="shared" si="746"/>
        <v>7360928.0694449693</v>
      </c>
      <c r="BG410" s="7">
        <v>66388841.753440797</v>
      </c>
      <c r="BH410" s="7">
        <v>58618973.235693328</v>
      </c>
      <c r="BI410" s="7">
        <f t="shared" si="747"/>
        <v>7769868.5177474692</v>
      </c>
      <c r="BJ410" s="7">
        <v>67545058.641616642</v>
      </c>
      <c r="BK410" s="7">
        <v>59366249.675566658</v>
      </c>
      <c r="BL410" s="7">
        <f t="shared" si="748"/>
        <v>8178808.9660499841</v>
      </c>
      <c r="BM410" s="7">
        <v>68701275.529792458</v>
      </c>
      <c r="BN410" s="7">
        <v>60113526.115439996</v>
      </c>
      <c r="BO410" s="7">
        <f t="shared" si="749"/>
        <v>8587749.4143524617</v>
      </c>
      <c r="BP410" s="7">
        <v>69857492.417968303</v>
      </c>
      <c r="BQ410" s="7">
        <v>60860802.555313334</v>
      </c>
      <c r="BR410" s="7">
        <f t="shared" si="750"/>
        <v>8996689.8626549691</v>
      </c>
      <c r="BS410" s="7">
        <v>71013709.306144133</v>
      </c>
      <c r="BT410" s="7">
        <v>61608078.995186657</v>
      </c>
      <c r="BU410" s="7">
        <f t="shared" si="751"/>
        <v>9405630.3109574765</v>
      </c>
      <c r="BV410" s="7">
        <v>72169926.194319963</v>
      </c>
      <c r="BW410" s="7">
        <v>62355355.435059994</v>
      </c>
      <c r="BX410" s="7">
        <f t="shared" si="752"/>
        <v>9814570.759259969</v>
      </c>
      <c r="BY410" s="7">
        <v>72169926.194319963</v>
      </c>
      <c r="BZ410" s="7">
        <v>62355355.435059994</v>
      </c>
      <c r="CA410" s="7">
        <f t="shared" si="753"/>
        <v>9814570.759259969</v>
      </c>
    </row>
    <row r="411" spans="1:79" hidden="1" x14ac:dyDescent="0.25"/>
    <row r="412" spans="1:79" hidden="1" x14ac:dyDescent="0.25">
      <c r="A412" s="9" t="s">
        <v>189</v>
      </c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</row>
    <row r="413" spans="1:79" hidden="1" x14ac:dyDescent="0.25">
      <c r="A413" s="8" t="s">
        <v>155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</row>
    <row r="414" spans="1:79" hidden="1" x14ac:dyDescent="0.25">
      <c r="A414" s="49" t="s">
        <v>150</v>
      </c>
      <c r="B414" s="7">
        <v>33779</v>
      </c>
      <c r="C414" s="7">
        <v>33779</v>
      </c>
      <c r="D414" s="7">
        <f>B414 - C414</f>
        <v>0</v>
      </c>
      <c r="E414" s="7">
        <v>0</v>
      </c>
      <c r="F414" s="7">
        <v>0</v>
      </c>
      <c r="G414" s="7">
        <f>E414 - F414</f>
        <v>0</v>
      </c>
      <c r="H414" s="7">
        <v>0</v>
      </c>
      <c r="I414" s="7">
        <v>0</v>
      </c>
      <c r="J414" s="7">
        <f>H414 - I414</f>
        <v>0</v>
      </c>
      <c r="K414" s="7">
        <v>0</v>
      </c>
      <c r="L414" s="7">
        <v>0</v>
      </c>
      <c r="M414" s="7">
        <f>K414 - L414</f>
        <v>0</v>
      </c>
      <c r="N414" s="7">
        <v>0</v>
      </c>
      <c r="O414" s="7">
        <v>0</v>
      </c>
      <c r="P414" s="7">
        <f>N414 - O414</f>
        <v>0</v>
      </c>
      <c r="Q414" s="7">
        <v>0</v>
      </c>
      <c r="R414" s="7">
        <v>0</v>
      </c>
      <c r="S414" s="7">
        <f>Q414 - R414</f>
        <v>0</v>
      </c>
      <c r="T414" s="7">
        <v>0</v>
      </c>
      <c r="U414" s="7">
        <v>0</v>
      </c>
      <c r="V414" s="7">
        <f>T414 - U414</f>
        <v>0</v>
      </c>
      <c r="W414" s="7">
        <v>0</v>
      </c>
      <c r="X414" s="7">
        <v>0</v>
      </c>
      <c r="Y414" s="7">
        <f>W414 - X414</f>
        <v>0</v>
      </c>
      <c r="Z414" s="7">
        <v>0</v>
      </c>
      <c r="AA414" s="7">
        <v>0</v>
      </c>
      <c r="AB414" s="7">
        <f>Z414 - AA414</f>
        <v>0</v>
      </c>
      <c r="AC414" s="7">
        <v>0</v>
      </c>
      <c r="AD414" s="7">
        <v>0</v>
      </c>
      <c r="AE414" s="7">
        <f>AC414 - AD414</f>
        <v>0</v>
      </c>
      <c r="AF414" s="7">
        <v>0</v>
      </c>
      <c r="AG414" s="7">
        <v>0</v>
      </c>
      <c r="AH414" s="7">
        <f>AF414 - AG414</f>
        <v>0</v>
      </c>
      <c r="AI414" s="7">
        <v>0</v>
      </c>
      <c r="AJ414" s="7">
        <v>0</v>
      </c>
      <c r="AK414" s="7">
        <f>AI414 - AJ414</f>
        <v>0</v>
      </c>
      <c r="AL414" s="7">
        <v>33779</v>
      </c>
      <c r="AM414" s="7">
        <v>33779</v>
      </c>
      <c r="AN414" s="7">
        <f>AL414 - AM414</f>
        <v>0</v>
      </c>
      <c r="AO414" s="7">
        <v>0</v>
      </c>
      <c r="AP414" s="7">
        <v>0</v>
      </c>
      <c r="AQ414" s="7">
        <f>AO414 - AP414</f>
        <v>0</v>
      </c>
      <c r="AR414" s="7">
        <v>0</v>
      </c>
      <c r="AS414" s="7">
        <v>0</v>
      </c>
      <c r="AT414" s="7">
        <f>AR414 - AS414</f>
        <v>0</v>
      </c>
      <c r="AU414" s="7">
        <v>0</v>
      </c>
      <c r="AV414" s="7">
        <v>0</v>
      </c>
      <c r="AW414" s="7">
        <f>AU414 - AV414</f>
        <v>0</v>
      </c>
      <c r="AX414" s="7">
        <v>0</v>
      </c>
      <c r="AY414" s="7">
        <v>0</v>
      </c>
      <c r="AZ414" s="7">
        <f>AX414 - AY414</f>
        <v>0</v>
      </c>
      <c r="BA414" s="7">
        <v>0</v>
      </c>
      <c r="BB414" s="7">
        <v>0</v>
      </c>
      <c r="BC414" s="7">
        <f>BA414 - BB414</f>
        <v>0</v>
      </c>
      <c r="BD414" s="7">
        <v>0</v>
      </c>
      <c r="BE414" s="7">
        <v>0</v>
      </c>
      <c r="BF414" s="7">
        <f>BD414 - BE414</f>
        <v>0</v>
      </c>
      <c r="BG414" s="7">
        <v>0</v>
      </c>
      <c r="BH414" s="7">
        <v>0</v>
      </c>
      <c r="BI414" s="7">
        <f>BG414 - BH414</f>
        <v>0</v>
      </c>
      <c r="BJ414" s="7">
        <v>0</v>
      </c>
      <c r="BK414" s="7">
        <v>0</v>
      </c>
      <c r="BL414" s="7">
        <f>BJ414 - BK414</f>
        <v>0</v>
      </c>
      <c r="BM414" s="7">
        <v>0</v>
      </c>
      <c r="BN414" s="7">
        <v>0</v>
      </c>
      <c r="BO414" s="7">
        <f>BM414 - BN414</f>
        <v>0</v>
      </c>
      <c r="BP414" s="7">
        <v>0</v>
      </c>
      <c r="BQ414" s="7">
        <v>0</v>
      </c>
      <c r="BR414" s="7">
        <f>BP414 - BQ414</f>
        <v>0</v>
      </c>
      <c r="BS414" s="7">
        <v>0</v>
      </c>
      <c r="BT414" s="7">
        <v>0</v>
      </c>
      <c r="BU414" s="7">
        <f>BS414 - BT414</f>
        <v>0</v>
      </c>
      <c r="BV414" s="7">
        <v>0</v>
      </c>
      <c r="BW414" s="7">
        <v>0</v>
      </c>
      <c r="BX414" s="7">
        <f>BV414 - BW414</f>
        <v>0</v>
      </c>
      <c r="BY414" s="7">
        <v>0</v>
      </c>
      <c r="BZ414" s="7">
        <v>0</v>
      </c>
      <c r="CA414" s="7">
        <f>BY414 - BZ414</f>
        <v>0</v>
      </c>
    </row>
    <row r="415" spans="1:79" hidden="1" x14ac:dyDescent="0.25">
      <c r="A415" s="49" t="s">
        <v>151</v>
      </c>
      <c r="B415" s="7">
        <v>33779</v>
      </c>
      <c r="C415" s="7">
        <v>33779</v>
      </c>
      <c r="D415" s="7">
        <f>B415 - C415</f>
        <v>0</v>
      </c>
      <c r="E415" s="7">
        <v>33779</v>
      </c>
      <c r="F415" s="7">
        <v>33779</v>
      </c>
      <c r="G415" s="7">
        <f>E415 - F415</f>
        <v>0</v>
      </c>
      <c r="H415" s="7">
        <v>33779</v>
      </c>
      <c r="I415" s="7">
        <v>33779</v>
      </c>
      <c r="J415" s="7">
        <f>H415 - I415</f>
        <v>0</v>
      </c>
      <c r="K415" s="7">
        <v>33779</v>
      </c>
      <c r="L415" s="7">
        <v>33779</v>
      </c>
      <c r="M415" s="7">
        <f>K415 - L415</f>
        <v>0</v>
      </c>
      <c r="N415" s="7">
        <v>33779</v>
      </c>
      <c r="O415" s="7">
        <v>33779</v>
      </c>
      <c r="P415" s="7">
        <f>N415 - O415</f>
        <v>0</v>
      </c>
      <c r="Q415" s="7">
        <v>33779</v>
      </c>
      <c r="R415" s="7">
        <v>33779</v>
      </c>
      <c r="S415" s="7">
        <f>Q415 - R415</f>
        <v>0</v>
      </c>
      <c r="T415" s="7">
        <v>33779</v>
      </c>
      <c r="U415" s="7">
        <v>33779</v>
      </c>
      <c r="V415" s="7">
        <f>T415 - U415</f>
        <v>0</v>
      </c>
      <c r="W415" s="7">
        <v>33779</v>
      </c>
      <c r="X415" s="7">
        <v>33779</v>
      </c>
      <c r="Y415" s="7">
        <f>W415 - X415</f>
        <v>0</v>
      </c>
      <c r="Z415" s="7">
        <v>33779</v>
      </c>
      <c r="AA415" s="7">
        <v>33779</v>
      </c>
      <c r="AB415" s="7">
        <f>Z415 - AA415</f>
        <v>0</v>
      </c>
      <c r="AC415" s="7">
        <v>33779</v>
      </c>
      <c r="AD415" s="7">
        <v>33779</v>
      </c>
      <c r="AE415" s="7">
        <f>AC415 - AD415</f>
        <v>0</v>
      </c>
      <c r="AF415" s="7">
        <v>33779</v>
      </c>
      <c r="AG415" s="7">
        <v>33779</v>
      </c>
      <c r="AH415" s="7">
        <f>AF415 - AG415</f>
        <v>0</v>
      </c>
      <c r="AI415" s="7">
        <v>33779</v>
      </c>
      <c r="AJ415" s="7">
        <v>33779</v>
      </c>
      <c r="AK415" s="7">
        <f>AI415 - AJ415</f>
        <v>0</v>
      </c>
      <c r="AL415" s="7">
        <v>33779</v>
      </c>
      <c r="AM415" s="7">
        <v>33779</v>
      </c>
      <c r="AN415" s="7">
        <f>AL415 - AM415</f>
        <v>0</v>
      </c>
      <c r="AO415" s="7">
        <v>33779</v>
      </c>
      <c r="AP415" s="7">
        <v>33779</v>
      </c>
      <c r="AQ415" s="7">
        <f>AO415 - AP415</f>
        <v>0</v>
      </c>
      <c r="AR415" s="7">
        <v>33779</v>
      </c>
      <c r="AS415" s="7">
        <v>33779</v>
      </c>
      <c r="AT415" s="7">
        <f>AR415 - AS415</f>
        <v>0</v>
      </c>
      <c r="AU415" s="7">
        <v>33779</v>
      </c>
      <c r="AV415" s="7">
        <v>33779</v>
      </c>
      <c r="AW415" s="7">
        <f>AU415 - AV415</f>
        <v>0</v>
      </c>
      <c r="AX415" s="7">
        <v>33779</v>
      </c>
      <c r="AY415" s="7">
        <v>33779</v>
      </c>
      <c r="AZ415" s="7">
        <f>AX415 - AY415</f>
        <v>0</v>
      </c>
      <c r="BA415" s="7">
        <v>33779</v>
      </c>
      <c r="BB415" s="7">
        <v>33779</v>
      </c>
      <c r="BC415" s="7">
        <f>BA415 - BB415</f>
        <v>0</v>
      </c>
      <c r="BD415" s="7">
        <v>33779</v>
      </c>
      <c r="BE415" s="7">
        <v>33779</v>
      </c>
      <c r="BF415" s="7">
        <f>BD415 - BE415</f>
        <v>0</v>
      </c>
      <c r="BG415" s="7">
        <v>33779</v>
      </c>
      <c r="BH415" s="7">
        <v>33779</v>
      </c>
      <c r="BI415" s="7">
        <f>BG415 - BH415</f>
        <v>0</v>
      </c>
      <c r="BJ415" s="7">
        <v>33779</v>
      </c>
      <c r="BK415" s="7">
        <v>33779</v>
      </c>
      <c r="BL415" s="7">
        <f>BJ415 - BK415</f>
        <v>0</v>
      </c>
      <c r="BM415" s="7">
        <v>33779</v>
      </c>
      <c r="BN415" s="7">
        <v>33779</v>
      </c>
      <c r="BO415" s="7">
        <f>BM415 - BN415</f>
        <v>0</v>
      </c>
      <c r="BP415" s="7">
        <v>33779</v>
      </c>
      <c r="BQ415" s="7">
        <v>33779</v>
      </c>
      <c r="BR415" s="7">
        <f>BP415 - BQ415</f>
        <v>0</v>
      </c>
      <c r="BS415" s="7">
        <v>33779</v>
      </c>
      <c r="BT415" s="7">
        <v>33779</v>
      </c>
      <c r="BU415" s="7">
        <f>BS415 - BT415</f>
        <v>0</v>
      </c>
      <c r="BV415" s="7">
        <v>33779</v>
      </c>
      <c r="BW415" s="7">
        <v>33779</v>
      </c>
      <c r="BX415" s="7">
        <f>BV415 - BW415</f>
        <v>0</v>
      </c>
      <c r="BY415" s="7">
        <v>33779</v>
      </c>
      <c r="BZ415" s="7">
        <v>33779</v>
      </c>
      <c r="CA415" s="7">
        <f>BY415 - BZ415</f>
        <v>0</v>
      </c>
    </row>
    <row r="416" spans="1:79" hidden="1" x14ac:dyDescent="0.25"/>
    <row r="417" spans="1:79" hidden="1" x14ac:dyDescent="0.25">
      <c r="A417" s="8" t="s">
        <v>156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</row>
    <row r="418" spans="1:79" hidden="1" x14ac:dyDescent="0.25">
      <c r="A418" s="49" t="s">
        <v>150</v>
      </c>
      <c r="B418" s="7">
        <v>0</v>
      </c>
      <c r="C418" s="7">
        <v>0</v>
      </c>
      <c r="D418" s="7">
        <f>B418 - C418</f>
        <v>0</v>
      </c>
      <c r="E418" s="7">
        <v>0</v>
      </c>
      <c r="F418" s="7">
        <v>0</v>
      </c>
      <c r="G418" s="7">
        <f>E418 - F418</f>
        <v>0</v>
      </c>
      <c r="H418" s="7">
        <v>0</v>
      </c>
      <c r="I418" s="7">
        <v>0</v>
      </c>
      <c r="J418" s="7">
        <f>H418 - I418</f>
        <v>0</v>
      </c>
      <c r="K418" s="7">
        <v>0</v>
      </c>
      <c r="L418" s="7">
        <v>0</v>
      </c>
      <c r="M418" s="7">
        <f>K418 - L418</f>
        <v>0</v>
      </c>
      <c r="N418" s="7">
        <v>0</v>
      </c>
      <c r="O418" s="7">
        <v>0</v>
      </c>
      <c r="P418" s="7">
        <f>N418 - O418</f>
        <v>0</v>
      </c>
      <c r="Q418" s="7">
        <v>0</v>
      </c>
      <c r="R418" s="7">
        <v>0</v>
      </c>
      <c r="S418" s="7">
        <f>Q418 - R418</f>
        <v>0</v>
      </c>
      <c r="T418" s="7">
        <v>0</v>
      </c>
      <c r="U418" s="7">
        <v>0</v>
      </c>
      <c r="V418" s="7">
        <f>T418 - U418</f>
        <v>0</v>
      </c>
      <c r="W418" s="7">
        <v>0</v>
      </c>
      <c r="X418" s="7">
        <v>0</v>
      </c>
      <c r="Y418" s="7">
        <f>W418 - X418</f>
        <v>0</v>
      </c>
      <c r="Z418" s="7">
        <v>0</v>
      </c>
      <c r="AA418" s="7">
        <v>0</v>
      </c>
      <c r="AB418" s="7">
        <f>Z418 - AA418</f>
        <v>0</v>
      </c>
      <c r="AC418" s="7">
        <v>0</v>
      </c>
      <c r="AD418" s="7">
        <v>0</v>
      </c>
      <c r="AE418" s="7">
        <f>AC418 - AD418</f>
        <v>0</v>
      </c>
      <c r="AF418" s="7">
        <v>0</v>
      </c>
      <c r="AG418" s="7">
        <v>0</v>
      </c>
      <c r="AH418" s="7">
        <f>AF418 - AG418</f>
        <v>0</v>
      </c>
      <c r="AI418" s="7">
        <v>0</v>
      </c>
      <c r="AJ418" s="7">
        <v>0</v>
      </c>
      <c r="AK418" s="7">
        <f>AI418 - AJ418</f>
        <v>0</v>
      </c>
      <c r="AL418" s="7">
        <v>0</v>
      </c>
      <c r="AM418" s="7">
        <v>0</v>
      </c>
      <c r="AN418" s="7">
        <f>AL418 - AM418</f>
        <v>0</v>
      </c>
      <c r="AO418" s="7">
        <v>0</v>
      </c>
      <c r="AP418" s="7">
        <v>0</v>
      </c>
      <c r="AQ418" s="7">
        <f>AO418 - AP418</f>
        <v>0</v>
      </c>
      <c r="AR418" s="7">
        <v>0</v>
      </c>
      <c r="AS418" s="7">
        <v>0</v>
      </c>
      <c r="AT418" s="7">
        <f>AR418 - AS418</f>
        <v>0</v>
      </c>
      <c r="AU418" s="7">
        <v>0</v>
      </c>
      <c r="AV418" s="7">
        <v>0</v>
      </c>
      <c r="AW418" s="7">
        <f>AU418 - AV418</f>
        <v>0</v>
      </c>
      <c r="AX418" s="7">
        <v>0</v>
      </c>
      <c r="AY418" s="7">
        <v>0</v>
      </c>
      <c r="AZ418" s="7">
        <f>AX418 - AY418</f>
        <v>0</v>
      </c>
      <c r="BA418" s="7">
        <v>0</v>
      </c>
      <c r="BB418" s="7">
        <v>0</v>
      </c>
      <c r="BC418" s="7">
        <f>BA418 - BB418</f>
        <v>0</v>
      </c>
      <c r="BD418" s="7">
        <v>0</v>
      </c>
      <c r="BE418" s="7">
        <v>0</v>
      </c>
      <c r="BF418" s="7">
        <f>BD418 - BE418</f>
        <v>0</v>
      </c>
      <c r="BG418" s="7">
        <v>0</v>
      </c>
      <c r="BH418" s="7">
        <v>0</v>
      </c>
      <c r="BI418" s="7">
        <f>BG418 - BH418</f>
        <v>0</v>
      </c>
      <c r="BJ418" s="7">
        <v>0</v>
      </c>
      <c r="BK418" s="7">
        <v>0</v>
      </c>
      <c r="BL418" s="7">
        <f>BJ418 - BK418</f>
        <v>0</v>
      </c>
      <c r="BM418" s="7">
        <v>0</v>
      </c>
      <c r="BN418" s="7">
        <v>0</v>
      </c>
      <c r="BO418" s="7">
        <f>BM418 - BN418</f>
        <v>0</v>
      </c>
      <c r="BP418" s="7">
        <v>0</v>
      </c>
      <c r="BQ418" s="7">
        <v>0</v>
      </c>
      <c r="BR418" s="7">
        <f>BP418 - BQ418</f>
        <v>0</v>
      </c>
      <c r="BS418" s="7">
        <v>0</v>
      </c>
      <c r="BT418" s="7">
        <v>0</v>
      </c>
      <c r="BU418" s="7">
        <f>BS418 - BT418</f>
        <v>0</v>
      </c>
      <c r="BV418" s="7">
        <v>0</v>
      </c>
      <c r="BW418" s="7">
        <v>0</v>
      </c>
      <c r="BX418" s="7">
        <f>BV418 - BW418</f>
        <v>0</v>
      </c>
      <c r="BY418" s="7">
        <v>0</v>
      </c>
      <c r="BZ418" s="7">
        <v>0</v>
      </c>
      <c r="CA418" s="7">
        <f>BY418 - BZ418</f>
        <v>0</v>
      </c>
    </row>
    <row r="419" spans="1:79" hidden="1" x14ac:dyDescent="0.25">
      <c r="A419" s="49" t="s">
        <v>151</v>
      </c>
      <c r="B419" s="7">
        <v>-652313</v>
      </c>
      <c r="C419" s="7">
        <v>-652313</v>
      </c>
      <c r="D419" s="7">
        <f>B419 - C419</f>
        <v>0</v>
      </c>
      <c r="E419" s="7">
        <v>-652313</v>
      </c>
      <c r="F419" s="7">
        <v>-652313</v>
      </c>
      <c r="G419" s="7">
        <f>E419 - F419</f>
        <v>0</v>
      </c>
      <c r="H419" s="7">
        <v>-652313</v>
      </c>
      <c r="I419" s="7">
        <v>-652313</v>
      </c>
      <c r="J419" s="7">
        <f>H419 - I419</f>
        <v>0</v>
      </c>
      <c r="K419" s="7">
        <v>-652313</v>
      </c>
      <c r="L419" s="7">
        <v>-652313</v>
      </c>
      <c r="M419" s="7">
        <f>K419 - L419</f>
        <v>0</v>
      </c>
      <c r="N419" s="7">
        <v>-652313</v>
      </c>
      <c r="O419" s="7">
        <v>-652313</v>
      </c>
      <c r="P419" s="7">
        <f>N419 - O419</f>
        <v>0</v>
      </c>
      <c r="Q419" s="7">
        <v>-652313</v>
      </c>
      <c r="R419" s="7">
        <v>-652313</v>
      </c>
      <c r="S419" s="7">
        <f>Q419 - R419</f>
        <v>0</v>
      </c>
      <c r="T419" s="7">
        <v>-652313</v>
      </c>
      <c r="U419" s="7">
        <v>-652313</v>
      </c>
      <c r="V419" s="7">
        <f>T419 - U419</f>
        <v>0</v>
      </c>
      <c r="W419" s="7">
        <v>-652313</v>
      </c>
      <c r="X419" s="7">
        <v>-652313</v>
      </c>
      <c r="Y419" s="7">
        <f>W419 - X419</f>
        <v>0</v>
      </c>
      <c r="Z419" s="7">
        <v>-652313</v>
      </c>
      <c r="AA419" s="7">
        <v>-652313</v>
      </c>
      <c r="AB419" s="7">
        <f>Z419 - AA419</f>
        <v>0</v>
      </c>
      <c r="AC419" s="7">
        <v>-652313</v>
      </c>
      <c r="AD419" s="7">
        <v>-652313</v>
      </c>
      <c r="AE419" s="7">
        <f>AC419 - AD419</f>
        <v>0</v>
      </c>
      <c r="AF419" s="7">
        <v>-652313</v>
      </c>
      <c r="AG419" s="7">
        <v>-652313</v>
      </c>
      <c r="AH419" s="7">
        <f>AF419 - AG419</f>
        <v>0</v>
      </c>
      <c r="AI419" s="7">
        <v>-652313</v>
      </c>
      <c r="AJ419" s="7">
        <v>-652313</v>
      </c>
      <c r="AK419" s="7">
        <f>AI419 - AJ419</f>
        <v>0</v>
      </c>
      <c r="AL419" s="7">
        <v>-652313</v>
      </c>
      <c r="AM419" s="7">
        <v>-652313</v>
      </c>
      <c r="AN419" s="7">
        <f>AL419 - AM419</f>
        <v>0</v>
      </c>
      <c r="AO419" s="7">
        <v>-652313</v>
      </c>
      <c r="AP419" s="7">
        <v>-652313</v>
      </c>
      <c r="AQ419" s="7">
        <f>AO419 - AP419</f>
        <v>0</v>
      </c>
      <c r="AR419" s="7">
        <v>-652313</v>
      </c>
      <c r="AS419" s="7">
        <v>-652313</v>
      </c>
      <c r="AT419" s="7">
        <f>AR419 - AS419</f>
        <v>0</v>
      </c>
      <c r="AU419" s="7">
        <v>-652313</v>
      </c>
      <c r="AV419" s="7">
        <v>-652313</v>
      </c>
      <c r="AW419" s="7">
        <f>AU419 - AV419</f>
        <v>0</v>
      </c>
      <c r="AX419" s="7">
        <v>-652313</v>
      </c>
      <c r="AY419" s="7">
        <v>-652313</v>
      </c>
      <c r="AZ419" s="7">
        <f>AX419 - AY419</f>
        <v>0</v>
      </c>
      <c r="BA419" s="7">
        <v>-652313</v>
      </c>
      <c r="BB419" s="7">
        <v>-652313</v>
      </c>
      <c r="BC419" s="7">
        <f>BA419 - BB419</f>
        <v>0</v>
      </c>
      <c r="BD419" s="7">
        <v>-652313</v>
      </c>
      <c r="BE419" s="7">
        <v>-652313</v>
      </c>
      <c r="BF419" s="7">
        <f>BD419 - BE419</f>
        <v>0</v>
      </c>
      <c r="BG419" s="7">
        <v>-652313</v>
      </c>
      <c r="BH419" s="7">
        <v>-652313</v>
      </c>
      <c r="BI419" s="7">
        <f>BG419 - BH419</f>
        <v>0</v>
      </c>
      <c r="BJ419" s="7">
        <v>-652313</v>
      </c>
      <c r="BK419" s="7">
        <v>-652313</v>
      </c>
      <c r="BL419" s="7">
        <f>BJ419 - BK419</f>
        <v>0</v>
      </c>
      <c r="BM419" s="7">
        <v>-652313</v>
      </c>
      <c r="BN419" s="7">
        <v>-652313</v>
      </c>
      <c r="BO419" s="7">
        <f>BM419 - BN419</f>
        <v>0</v>
      </c>
      <c r="BP419" s="7">
        <v>-652313</v>
      </c>
      <c r="BQ419" s="7">
        <v>-652313</v>
      </c>
      <c r="BR419" s="7">
        <f>BP419 - BQ419</f>
        <v>0</v>
      </c>
      <c r="BS419" s="7">
        <v>-652313</v>
      </c>
      <c r="BT419" s="7">
        <v>-652313</v>
      </c>
      <c r="BU419" s="7">
        <f>BS419 - BT419</f>
        <v>0</v>
      </c>
      <c r="BV419" s="7">
        <v>-652313</v>
      </c>
      <c r="BW419" s="7">
        <v>-652313</v>
      </c>
      <c r="BX419" s="7">
        <f>BV419 - BW419</f>
        <v>0</v>
      </c>
      <c r="BY419" s="7">
        <v>-652313</v>
      </c>
      <c r="BZ419" s="7">
        <v>-652313</v>
      </c>
      <c r="CA419" s="7">
        <f>BY419 - BZ419</f>
        <v>0</v>
      </c>
    </row>
    <row r="420" spans="1:79" hidden="1" x14ac:dyDescent="0.25"/>
    <row r="421" spans="1:79" hidden="1" x14ac:dyDescent="0.25">
      <c r="A421" s="9" t="s">
        <v>62</v>
      </c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</row>
    <row r="422" spans="1:79" hidden="1" x14ac:dyDescent="0.25">
      <c r="A422" s="8" t="s">
        <v>155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</row>
    <row r="423" spans="1:79" hidden="1" x14ac:dyDescent="0.25">
      <c r="A423" s="49" t="s">
        <v>148</v>
      </c>
      <c r="B423" s="7">
        <v>4.4250000000000001E-3</v>
      </c>
      <c r="C423" s="7">
        <v>2E-3</v>
      </c>
      <c r="D423" s="7">
        <f>B423 - C423</f>
        <v>2.4250000000000001E-3</v>
      </c>
      <c r="E423" s="7">
        <v>4.4250000000000001E-3</v>
      </c>
      <c r="F423" s="7">
        <v>2E-3</v>
      </c>
      <c r="G423" s="7">
        <f>E423 - F423</f>
        <v>2.4250000000000001E-3</v>
      </c>
      <c r="H423" s="7">
        <v>4.4250000000000001E-3</v>
      </c>
      <c r="I423" s="7">
        <v>2E-3</v>
      </c>
      <c r="J423" s="7">
        <f>H423 - I423</f>
        <v>2.4250000000000001E-3</v>
      </c>
      <c r="K423" s="7">
        <v>4.4250000000000001E-3</v>
      </c>
      <c r="L423" s="7">
        <v>2E-3</v>
      </c>
      <c r="M423" s="7">
        <f>K423 - L423</f>
        <v>2.4250000000000001E-3</v>
      </c>
      <c r="N423" s="7">
        <v>4.4250000000000001E-3</v>
      </c>
      <c r="O423" s="7">
        <v>2E-3</v>
      </c>
      <c r="P423" s="7">
        <f>N423 - O423</f>
        <v>2.4250000000000001E-3</v>
      </c>
      <c r="Q423" s="7">
        <v>4.4250000000000001E-3</v>
      </c>
      <c r="R423" s="7">
        <v>2E-3</v>
      </c>
      <c r="S423" s="7">
        <f>Q423 - R423</f>
        <v>2.4250000000000001E-3</v>
      </c>
      <c r="T423" s="7">
        <v>4.4250000000000001E-3</v>
      </c>
      <c r="U423" s="7">
        <v>2E-3</v>
      </c>
      <c r="V423" s="7">
        <f>T423 - U423</f>
        <v>2.4250000000000001E-3</v>
      </c>
      <c r="W423" s="7">
        <v>4.4250000000000001E-3</v>
      </c>
      <c r="X423" s="7">
        <v>2E-3</v>
      </c>
      <c r="Y423" s="7">
        <f>W423 - X423</f>
        <v>2.4250000000000001E-3</v>
      </c>
      <c r="Z423" s="7">
        <v>4.4250000000000001E-3</v>
      </c>
      <c r="AA423" s="7">
        <v>2E-3</v>
      </c>
      <c r="AB423" s="7">
        <f>Z423 - AA423</f>
        <v>2.4250000000000001E-3</v>
      </c>
      <c r="AC423" s="7">
        <v>4.4250000000000001E-3</v>
      </c>
      <c r="AD423" s="7">
        <v>2E-3</v>
      </c>
      <c r="AE423" s="7">
        <f>AC423 - AD423</f>
        <v>2.4250000000000001E-3</v>
      </c>
      <c r="AF423" s="7">
        <v>4.4250000000000001E-3</v>
      </c>
      <c r="AG423" s="7">
        <v>2E-3</v>
      </c>
      <c r="AH423" s="7">
        <f>AF423 - AG423</f>
        <v>2.4250000000000001E-3</v>
      </c>
      <c r="AI423" s="7">
        <v>4.4250000000000001E-3</v>
      </c>
      <c r="AJ423" s="7">
        <v>2E-3</v>
      </c>
      <c r="AK423" s="7">
        <f>AI423 - AJ423</f>
        <v>2.4250000000000001E-3</v>
      </c>
      <c r="AL423" s="7">
        <v>4.4250000000000001E-3</v>
      </c>
      <c r="AM423" s="7">
        <v>2E-3</v>
      </c>
      <c r="AN423" s="7">
        <f>AL423 - AM423</f>
        <v>2.4250000000000001E-3</v>
      </c>
      <c r="AO423" s="7">
        <v>4.4250000000000001E-3</v>
      </c>
      <c r="AP423" s="7">
        <v>2E-3</v>
      </c>
      <c r="AQ423" s="7">
        <f>AO423 - AP423</f>
        <v>2.4250000000000001E-3</v>
      </c>
      <c r="AR423" s="7">
        <v>4.4250000000000001E-3</v>
      </c>
      <c r="AS423" s="7">
        <v>2E-3</v>
      </c>
      <c r="AT423" s="7">
        <f>AR423 - AS423</f>
        <v>2.4250000000000001E-3</v>
      </c>
      <c r="AU423" s="7">
        <v>4.4250000000000001E-3</v>
      </c>
      <c r="AV423" s="7">
        <v>2E-3</v>
      </c>
      <c r="AW423" s="7">
        <f>AU423 - AV423</f>
        <v>2.4250000000000001E-3</v>
      </c>
      <c r="AX423" s="7">
        <v>4.4250000000000001E-3</v>
      </c>
      <c r="AY423" s="7">
        <v>2E-3</v>
      </c>
      <c r="AZ423" s="7">
        <f>AX423 - AY423</f>
        <v>2.4250000000000001E-3</v>
      </c>
      <c r="BA423" s="7">
        <v>4.4250000000000001E-3</v>
      </c>
      <c r="BB423" s="7">
        <v>2E-3</v>
      </c>
      <c r="BC423" s="7">
        <f>BA423 - BB423</f>
        <v>2.4250000000000001E-3</v>
      </c>
      <c r="BD423" s="7">
        <v>4.4250000000000001E-3</v>
      </c>
      <c r="BE423" s="7">
        <v>2E-3</v>
      </c>
      <c r="BF423" s="7">
        <f>BD423 - BE423</f>
        <v>2.4250000000000001E-3</v>
      </c>
      <c r="BG423" s="7">
        <v>4.4250000000000001E-3</v>
      </c>
      <c r="BH423" s="7">
        <v>2E-3</v>
      </c>
      <c r="BI423" s="7">
        <f>BG423 - BH423</f>
        <v>2.4250000000000001E-3</v>
      </c>
      <c r="BJ423" s="7">
        <v>4.4250000000000001E-3</v>
      </c>
      <c r="BK423" s="7">
        <v>2E-3</v>
      </c>
      <c r="BL423" s="7">
        <f>BJ423 - BK423</f>
        <v>2.4250000000000001E-3</v>
      </c>
      <c r="BM423" s="7">
        <v>4.4250000000000001E-3</v>
      </c>
      <c r="BN423" s="7">
        <v>2E-3</v>
      </c>
      <c r="BO423" s="7">
        <f>BM423 - BN423</f>
        <v>2.4250000000000001E-3</v>
      </c>
      <c r="BP423" s="7">
        <v>4.4250000000000001E-3</v>
      </c>
      <c r="BQ423" s="7">
        <v>2E-3</v>
      </c>
      <c r="BR423" s="7">
        <f>BP423 - BQ423</f>
        <v>2.4250000000000001E-3</v>
      </c>
      <c r="BS423" s="7">
        <v>4.4250000000000001E-3</v>
      </c>
      <c r="BT423" s="7">
        <v>2E-3</v>
      </c>
      <c r="BU423" s="7">
        <f>BS423 - BT423</f>
        <v>2.4250000000000001E-3</v>
      </c>
      <c r="BV423" s="7">
        <v>4.4250000000000001E-3</v>
      </c>
      <c r="BW423" s="7">
        <v>2E-3</v>
      </c>
      <c r="BX423" s="7">
        <f>BV423 - BW423</f>
        <v>2.4250000000000001E-3</v>
      </c>
      <c r="BY423" s="7">
        <v>4.4250000000000001E-3</v>
      </c>
      <c r="BZ423" s="7">
        <v>2E-3</v>
      </c>
      <c r="CA423" s="7">
        <f>BY423 - BZ423</f>
        <v>2.4250000000000001E-3</v>
      </c>
    </row>
    <row r="424" spans="1:79" hidden="1" x14ac:dyDescent="0.25">
      <c r="A424" s="49" t="s">
        <v>29</v>
      </c>
      <c r="B424" s="7">
        <v>59452.566236583807</v>
      </c>
      <c r="C424" s="7">
        <v>26871.216378116973</v>
      </c>
      <c r="D424" s="7">
        <f>B424 - C424</f>
        <v>32581.349858466834</v>
      </c>
      <c r="E424" s="7">
        <v>61401.377804544405</v>
      </c>
      <c r="F424" s="7">
        <v>27752.035165895777</v>
      </c>
      <c r="G424" s="7">
        <f>E424 - F424</f>
        <v>33649.342638648624</v>
      </c>
      <c r="H424" s="7">
        <v>63423.712938397723</v>
      </c>
      <c r="I424" s="7">
        <v>28666.084943908576</v>
      </c>
      <c r="J424" s="7">
        <f>H424 - I424</f>
        <v>34757.627994489143</v>
      </c>
      <c r="K424" s="7">
        <v>65502.218608350726</v>
      </c>
      <c r="L424" s="7">
        <v>29605.522534847787</v>
      </c>
      <c r="M424" s="7">
        <f>K424 - L424</f>
        <v>35896.696073502942</v>
      </c>
      <c r="N424" s="7">
        <v>67629.688027218654</v>
      </c>
      <c r="O424" s="7">
        <v>30567.090633771146</v>
      </c>
      <c r="P424" s="7">
        <f>N424 - O424</f>
        <v>37062.597393447504</v>
      </c>
      <c r="Q424" s="7">
        <v>69800.062970915591</v>
      </c>
      <c r="R424" s="7">
        <v>31548.05106030083</v>
      </c>
      <c r="S424" s="7">
        <f>Q424 - R424</f>
        <v>38252.011910614761</v>
      </c>
      <c r="T424" s="7">
        <v>72006.505482209002</v>
      </c>
      <c r="U424" s="7">
        <v>32545.313212297853</v>
      </c>
      <c r="V424" s="7">
        <f>T424 - U424</f>
        <v>39461.192269911146</v>
      </c>
      <c r="W424" s="7">
        <v>74243.267385643878</v>
      </c>
      <c r="X424" s="7">
        <v>33556.279044358816</v>
      </c>
      <c r="Y424" s="7">
        <f>W424 - X424</f>
        <v>40686.988341285061</v>
      </c>
      <c r="Z424" s="7">
        <v>76505.516606385907</v>
      </c>
      <c r="AA424" s="7">
        <v>34578.76456785803</v>
      </c>
      <c r="AB424" s="7">
        <f>Z424 - AA424</f>
        <v>41926.752038527877</v>
      </c>
      <c r="AC424" s="7">
        <v>78789.191169050478</v>
      </c>
      <c r="AD424" s="7">
        <v>35610.933861717735</v>
      </c>
      <c r="AE424" s="7">
        <f>AC424 - AD424</f>
        <v>43178.257307332744</v>
      </c>
      <c r="AF424" s="7">
        <v>81090.876465091467</v>
      </c>
      <c r="AG424" s="7">
        <v>36651.243600041336</v>
      </c>
      <c r="AH424" s="7">
        <f>AF424 - AG424</f>
        <v>44439.632865050131</v>
      </c>
      <c r="AI424" s="7">
        <v>84580.2970589709</v>
      </c>
      <c r="AJ424" s="7">
        <v>38228.382851512266</v>
      </c>
      <c r="AK424" s="7">
        <f>AI424 - AJ424</f>
        <v>46351.914207458634</v>
      </c>
      <c r="AL424" s="7">
        <v>854425.28075336269</v>
      </c>
      <c r="AM424" s="7">
        <v>386180.91785462713</v>
      </c>
      <c r="AN424" s="7">
        <f>AL424 - AM424</f>
        <v>468244.36289873556</v>
      </c>
      <c r="AO424" s="7">
        <v>88884.860349195718</v>
      </c>
      <c r="AP424" s="7">
        <v>40173.94818042744</v>
      </c>
      <c r="AQ424" s="7">
        <f>AO424 - AP424</f>
        <v>48710.912168768278</v>
      </c>
      <c r="AR424" s="7">
        <v>92731.179184370558</v>
      </c>
      <c r="AS424" s="7">
        <v>41912.397371466919</v>
      </c>
      <c r="AT424" s="7">
        <f>AR424 - AS424</f>
        <v>50818.781812903639</v>
      </c>
      <c r="AU424" s="7">
        <v>96404.704461783273</v>
      </c>
      <c r="AV424" s="7">
        <v>43572.747779337071</v>
      </c>
      <c r="AW424" s="7">
        <f>AU424 - AV424</f>
        <v>52831.956682446202</v>
      </c>
      <c r="AX424" s="7">
        <v>99932.974634133439</v>
      </c>
      <c r="AY424" s="7">
        <v>45167.446162320201</v>
      </c>
      <c r="AZ424" s="7">
        <f>AX424 - AY424</f>
        <v>54765.528471813239</v>
      </c>
      <c r="BA424" s="7">
        <v>103339.13935872471</v>
      </c>
      <c r="BB424" s="7">
        <v>46706.955642361456</v>
      </c>
      <c r="BC424" s="7">
        <f>BA424 - BB424</f>
        <v>56632.183716363259</v>
      </c>
      <c r="BD424" s="7">
        <v>106642.65887600312</v>
      </c>
      <c r="BE424" s="7">
        <v>48200.071808362991</v>
      </c>
      <c r="BF424" s="7">
        <f>BD424 - BE424</f>
        <v>58442.587067640125</v>
      </c>
      <c r="BG424" s="7">
        <v>109859.89200084216</v>
      </c>
      <c r="BH424" s="7">
        <v>49654.188474956907</v>
      </c>
      <c r="BI424" s="7">
        <f>BG424 - BH424</f>
        <v>60205.703525885248</v>
      </c>
      <c r="BJ424" s="7">
        <v>113004.59040423529</v>
      </c>
      <c r="BK424" s="7">
        <v>51075.521086660025</v>
      </c>
      <c r="BL424" s="7">
        <f>BJ424 - BK424</f>
        <v>61929.069317575268</v>
      </c>
      <c r="BM424" s="7">
        <v>116088.31412011985</v>
      </c>
      <c r="BN424" s="7">
        <v>52469.294517568291</v>
      </c>
      <c r="BO424" s="7">
        <f>BM424 - BN424</f>
        <v>63619.019602551554</v>
      </c>
      <c r="BP424" s="7">
        <v>119120.78083187366</v>
      </c>
      <c r="BQ424" s="7">
        <v>53839.900940959851</v>
      </c>
      <c r="BR424" s="7">
        <f>BP424 - BQ424</f>
        <v>65280.879890913813</v>
      </c>
      <c r="BS424" s="7">
        <v>122110.15949217853</v>
      </c>
      <c r="BT424" s="7">
        <v>55191.032538837753</v>
      </c>
      <c r="BU424" s="7">
        <f>BS424 - BT424</f>
        <v>66919.126953340776</v>
      </c>
      <c r="BV424" s="7">
        <v>125062.20049090582</v>
      </c>
      <c r="BW424" s="7">
        <v>56525.28835747156</v>
      </c>
      <c r="BX424" s="7">
        <f>BV424 - BW424</f>
        <v>68536.912133434264</v>
      </c>
      <c r="BY424" s="7">
        <v>1293181.4542043663</v>
      </c>
      <c r="BZ424" s="7">
        <v>584488.79286073055</v>
      </c>
      <c r="CA424" s="7">
        <f>BY424 - BZ424</f>
        <v>708692.66134363576</v>
      </c>
    </row>
    <row r="425" spans="1:79" hidden="1" x14ac:dyDescent="0.25">
      <c r="A425" s="49" t="s">
        <v>150</v>
      </c>
      <c r="B425" s="7">
        <v>430690.40873809467</v>
      </c>
      <c r="C425" s="7">
        <v>430690.40873809467</v>
      </c>
      <c r="D425" s="7">
        <f>B425 - C425</f>
        <v>0</v>
      </c>
      <c r="E425" s="7">
        <v>450128.37904070737</v>
      </c>
      <c r="F425" s="7">
        <v>450128.37904070737</v>
      </c>
      <c r="G425" s="7">
        <f>E425 - F425</f>
        <v>0</v>
      </c>
      <c r="H425" s="7">
        <v>463921.39897209528</v>
      </c>
      <c r="I425" s="7">
        <v>463921.39897209528</v>
      </c>
      <c r="J425" s="7">
        <f>H425 - I425</f>
        <v>0</v>
      </c>
      <c r="K425" s="7">
        <v>475516.19196711155</v>
      </c>
      <c r="L425" s="7">
        <v>475516.19196711155</v>
      </c>
      <c r="M425" s="7">
        <f>K425 - L425</f>
        <v>0</v>
      </c>
      <c r="N425" s="7">
        <v>486051.90695624769</v>
      </c>
      <c r="O425" s="7">
        <v>486051.90695624769</v>
      </c>
      <c r="P425" s="7">
        <f>N425 - O425</f>
        <v>0</v>
      </c>
      <c r="Q425" s="7">
        <v>494908.5195734406</v>
      </c>
      <c r="R425" s="7">
        <v>494908.5195734406</v>
      </c>
      <c r="S425" s="7">
        <f>Q425 - R425</f>
        <v>0</v>
      </c>
      <c r="T425" s="7">
        <v>502353.63242357963</v>
      </c>
      <c r="U425" s="7">
        <v>502353.63242357963</v>
      </c>
      <c r="V425" s="7">
        <f>T425 - U425</f>
        <v>0</v>
      </c>
      <c r="W425" s="7">
        <v>508612.19963738124</v>
      </c>
      <c r="X425" s="7">
        <v>508612.19963738124</v>
      </c>
      <c r="Y425" s="7">
        <f>W425 - X425</f>
        <v>0</v>
      </c>
      <c r="Z425" s="7">
        <v>513873.32386183692</v>
      </c>
      <c r="AA425" s="7">
        <v>513873.32386183692</v>
      </c>
      <c r="AB425" s="7">
        <f>Z425 - AA425</f>
        <v>0</v>
      </c>
      <c r="AC425" s="7">
        <v>518295.96999785904</v>
      </c>
      <c r="AD425" s="7">
        <v>518295.96999785904</v>
      </c>
      <c r="AE425" s="7">
        <f>AC425 - AD425</f>
        <v>0</v>
      </c>
      <c r="AF425" s="7">
        <v>522013.76832574292</v>
      </c>
      <c r="AG425" s="7">
        <v>522013.76832574292</v>
      </c>
      <c r="AH425" s="7">
        <f>AF425 - AG425</f>
        <v>0</v>
      </c>
      <c r="AI425" s="7">
        <v>1055125.483145193</v>
      </c>
      <c r="AJ425" s="7">
        <v>1055125.483145193</v>
      </c>
      <c r="AK425" s="7">
        <f>AI425 - AJ425</f>
        <v>0</v>
      </c>
      <c r="AL425" s="7">
        <v>6421491.1826392896</v>
      </c>
      <c r="AM425" s="7">
        <v>6421491.1826392896</v>
      </c>
      <c r="AN425" s="7">
        <f>AL425 - AM425</f>
        <v>0</v>
      </c>
      <c r="AO425" s="7">
        <v>890439.84576997941</v>
      </c>
      <c r="AP425" s="7">
        <v>890439.84576997941</v>
      </c>
      <c r="AQ425" s="7">
        <f>AO425 - AP425</f>
        <v>0</v>
      </c>
      <c r="AR425" s="7">
        <v>848009.34526949783</v>
      </c>
      <c r="AS425" s="7">
        <v>848009.34526949783</v>
      </c>
      <c r="AT425" s="7">
        <f>AR425 - AS425</f>
        <v>0</v>
      </c>
      <c r="AU425" s="7">
        <v>812341.06260065455</v>
      </c>
      <c r="AV425" s="7">
        <v>812341.06260065455</v>
      </c>
      <c r="AW425" s="7">
        <f>AU425 - AV425</f>
        <v>0</v>
      </c>
      <c r="AX425" s="7">
        <v>782357.32038247422</v>
      </c>
      <c r="AY425" s="7">
        <v>782357.32038247422</v>
      </c>
      <c r="AZ425" s="7">
        <f>AX425 - AY425</f>
        <v>0</v>
      </c>
      <c r="BA425" s="7">
        <v>757152.1596587816</v>
      </c>
      <c r="BB425" s="7">
        <v>757152.1596587816</v>
      </c>
      <c r="BC425" s="7">
        <f>BA425 - BB425</f>
        <v>0</v>
      </c>
      <c r="BD425" s="7">
        <v>735964.00634275016</v>
      </c>
      <c r="BE425" s="7">
        <v>735964.00634275016</v>
      </c>
      <c r="BF425" s="7">
        <f>BD425 - BE425</f>
        <v>0</v>
      </c>
      <c r="BG425" s="7">
        <v>718152.66025116725</v>
      </c>
      <c r="BH425" s="7">
        <v>718152.66025116725</v>
      </c>
      <c r="BI425" s="7">
        <f>BG425 - BH425</f>
        <v>0</v>
      </c>
      <c r="BJ425" s="7">
        <v>703179.95145194838</v>
      </c>
      <c r="BK425" s="7">
        <v>703179.95145194838</v>
      </c>
      <c r="BL425" s="7">
        <f>BJ425 - BK425</f>
        <v>0</v>
      </c>
      <c r="BM425" s="7">
        <v>690593.47945631703</v>
      </c>
      <c r="BN425" s="7">
        <v>690593.47945631703</v>
      </c>
      <c r="BO425" s="7">
        <f>BM425 - BN425</f>
        <v>0</v>
      </c>
      <c r="BP425" s="7">
        <v>680012.94393524434</v>
      </c>
      <c r="BQ425" s="7">
        <v>680012.94393524434</v>
      </c>
      <c r="BR425" s="7">
        <f>BP425 - BQ425</f>
        <v>0</v>
      </c>
      <c r="BS425" s="7">
        <v>671118.65394266054</v>
      </c>
      <c r="BT425" s="7">
        <v>671118.65394266054</v>
      </c>
      <c r="BU425" s="7">
        <f>BS425 - BT425</f>
        <v>0</v>
      </c>
      <c r="BV425" s="7">
        <v>663137.16469114623</v>
      </c>
      <c r="BW425" s="7">
        <v>663137.16469114623</v>
      </c>
      <c r="BX425" s="7">
        <f>BV425 - BW425</f>
        <v>0</v>
      </c>
      <c r="BY425" s="7">
        <v>8952458.5937526226</v>
      </c>
      <c r="BZ425" s="7">
        <v>8952458.5937526226</v>
      </c>
      <c r="CA425" s="7">
        <f>BY425 - BZ425</f>
        <v>0</v>
      </c>
    </row>
    <row r="426" spans="1:79" hidden="1" x14ac:dyDescent="0.25">
      <c r="A426" s="49" t="s">
        <v>151</v>
      </c>
      <c r="B426" s="7">
        <v>13650953.393427534</v>
      </c>
      <c r="C426" s="7">
        <v>13650953.393427534</v>
      </c>
      <c r="D426" s="7">
        <f>B426 - C426</f>
        <v>0</v>
      </c>
      <c r="E426" s="7">
        <v>14101081.772468241</v>
      </c>
      <c r="F426" s="7">
        <v>14101081.772468241</v>
      </c>
      <c r="G426" s="7">
        <f>E426 - F426</f>
        <v>0</v>
      </c>
      <c r="H426" s="7">
        <v>14565003.171440337</v>
      </c>
      <c r="I426" s="7">
        <v>14565003.171440337</v>
      </c>
      <c r="J426" s="7">
        <f>H426 - I426</f>
        <v>0</v>
      </c>
      <c r="K426" s="7">
        <v>15040519.363407448</v>
      </c>
      <c r="L426" s="7">
        <v>15040519.363407448</v>
      </c>
      <c r="M426" s="7">
        <f>K426 - L426</f>
        <v>0</v>
      </c>
      <c r="N426" s="7">
        <v>15526571.270363696</v>
      </c>
      <c r="O426" s="7">
        <v>15526571.270363696</v>
      </c>
      <c r="P426" s="7">
        <f>N426 - O426</f>
        <v>0</v>
      </c>
      <c r="Q426" s="7">
        <v>16021479.789937137</v>
      </c>
      <c r="R426" s="7">
        <v>16021479.789937137</v>
      </c>
      <c r="S426" s="7">
        <f>Q426 - R426</f>
        <v>0</v>
      </c>
      <c r="T426" s="7">
        <v>16523833.422360716</v>
      </c>
      <c r="U426" s="7">
        <v>16523833.422360716</v>
      </c>
      <c r="V426" s="7">
        <f>T426 - U426</f>
        <v>0</v>
      </c>
      <c r="W426" s="7">
        <v>17032445.621998098</v>
      </c>
      <c r="X426" s="7">
        <v>17032445.621998098</v>
      </c>
      <c r="Y426" s="7">
        <f>W426 - X426</f>
        <v>0</v>
      </c>
      <c r="Z426" s="7">
        <v>17546318.945859935</v>
      </c>
      <c r="AA426" s="7">
        <v>17546318.945859935</v>
      </c>
      <c r="AB426" s="7">
        <f>Z426 - AA426</f>
        <v>0</v>
      </c>
      <c r="AC426" s="7">
        <v>18064614.915857796</v>
      </c>
      <c r="AD426" s="7">
        <v>18064614.915857796</v>
      </c>
      <c r="AE426" s="7">
        <f>AC426 - AD426</f>
        <v>0</v>
      </c>
      <c r="AF426" s="7">
        <v>18586628.684183538</v>
      </c>
      <c r="AG426" s="7">
        <v>18586628.684183538</v>
      </c>
      <c r="AH426" s="7">
        <f>AF426 - AG426</f>
        <v>0</v>
      </c>
      <c r="AI426" s="7">
        <v>19641754.16732873</v>
      </c>
      <c r="AJ426" s="7">
        <v>19641754.16732873</v>
      </c>
      <c r="AK426" s="7">
        <f>AI426 - AJ426</f>
        <v>0</v>
      </c>
      <c r="AL426" s="7">
        <v>19641754.16732873</v>
      </c>
      <c r="AM426" s="7">
        <v>19641754.16732873</v>
      </c>
      <c r="AN426" s="7">
        <f>AL426 - AM426</f>
        <v>0</v>
      </c>
      <c r="AO426" s="7">
        <v>20532194.013098709</v>
      </c>
      <c r="AP426" s="7">
        <v>20532194.013098709</v>
      </c>
      <c r="AQ426" s="7">
        <f>AO426 - AP426</f>
        <v>0</v>
      </c>
      <c r="AR426" s="7">
        <v>21380203.358368207</v>
      </c>
      <c r="AS426" s="7">
        <v>21380203.358368207</v>
      </c>
      <c r="AT426" s="7">
        <f>AR426 - AS426</f>
        <v>0</v>
      </c>
      <c r="AU426" s="7">
        <v>22192544.42096886</v>
      </c>
      <c r="AV426" s="7">
        <v>22192544.42096886</v>
      </c>
      <c r="AW426" s="7">
        <f>AU426 - AV426</f>
        <v>0</v>
      </c>
      <c r="AX426" s="7">
        <v>22974901.741351336</v>
      </c>
      <c r="AY426" s="7">
        <v>22974901.741351336</v>
      </c>
      <c r="AZ426" s="7">
        <f>AX426 - AY426</f>
        <v>0</v>
      </c>
      <c r="BA426" s="7">
        <v>23732053.901010118</v>
      </c>
      <c r="BB426" s="7">
        <v>23732053.901010118</v>
      </c>
      <c r="BC426" s="7">
        <f>BA426 - BB426</f>
        <v>0</v>
      </c>
      <c r="BD426" s="7">
        <v>24468017.907352868</v>
      </c>
      <c r="BE426" s="7">
        <v>24468017.907352868</v>
      </c>
      <c r="BF426" s="7">
        <f>BD426 - BE426</f>
        <v>0</v>
      </c>
      <c r="BG426" s="7">
        <v>25186170.567604035</v>
      </c>
      <c r="BH426" s="7">
        <v>25186170.567604035</v>
      </c>
      <c r="BI426" s="7">
        <f>BG426 - BH426</f>
        <v>0</v>
      </c>
      <c r="BJ426" s="7">
        <v>25889350.519055985</v>
      </c>
      <c r="BK426" s="7">
        <v>25889350.519055985</v>
      </c>
      <c r="BL426" s="7">
        <f>BJ426 - BK426</f>
        <v>0</v>
      </c>
      <c r="BM426" s="7">
        <v>26579943.998512302</v>
      </c>
      <c r="BN426" s="7">
        <v>26579943.998512302</v>
      </c>
      <c r="BO426" s="7">
        <f>BM426 - BN426</f>
        <v>0</v>
      </c>
      <c r="BP426" s="7">
        <v>27259956.942447547</v>
      </c>
      <c r="BQ426" s="7">
        <v>27259956.942447547</v>
      </c>
      <c r="BR426" s="7">
        <f>BP426 - BQ426</f>
        <v>0</v>
      </c>
      <c r="BS426" s="7">
        <v>27931075.596390206</v>
      </c>
      <c r="BT426" s="7">
        <v>27931075.596390206</v>
      </c>
      <c r="BU426" s="7">
        <f>BS426 - BT426</f>
        <v>0</v>
      </c>
      <c r="BV426" s="7">
        <v>28594212.761081353</v>
      </c>
      <c r="BW426" s="7">
        <v>28594212.761081353</v>
      </c>
      <c r="BX426" s="7">
        <f>BV426 - BW426</f>
        <v>0</v>
      </c>
      <c r="BY426" s="7">
        <v>28594212.761081353</v>
      </c>
      <c r="BZ426" s="7">
        <v>28594212.761081353</v>
      </c>
      <c r="CA426" s="7">
        <f>BY426 - BZ426</f>
        <v>0</v>
      </c>
    </row>
    <row r="427" spans="1:79" hidden="1" x14ac:dyDescent="0.25">
      <c r="A427" s="49" t="s">
        <v>152</v>
      </c>
      <c r="B427" s="7">
        <v>287663.35047657217</v>
      </c>
      <c r="C427" s="7">
        <v>255082.00061810535</v>
      </c>
      <c r="D427" s="7">
        <f>B427 - C427</f>
        <v>32581.349858466827</v>
      </c>
      <c r="E427" s="7">
        <v>347135.03828111658</v>
      </c>
      <c r="F427" s="7">
        <v>280904.34578400111</v>
      </c>
      <c r="G427" s="7">
        <f>E427 - F427</f>
        <v>66230.692497115466</v>
      </c>
      <c r="H427" s="7">
        <v>408955.22121951426</v>
      </c>
      <c r="I427" s="7">
        <v>307966.90072790964</v>
      </c>
      <c r="J427" s="7">
        <f>H427 - I427</f>
        <v>100988.32049160462</v>
      </c>
      <c r="K427" s="7">
        <v>472853.90982786502</v>
      </c>
      <c r="L427" s="7">
        <v>335968.89326275745</v>
      </c>
      <c r="M427" s="7">
        <f>K427 - L427</f>
        <v>136885.01656510757</v>
      </c>
      <c r="N427" s="7">
        <v>538779.05785508361</v>
      </c>
      <c r="O427" s="7">
        <v>364831.44389652862</v>
      </c>
      <c r="P427" s="7">
        <f>N427 - O427</f>
        <v>173947.61395855498</v>
      </c>
      <c r="Q427" s="7">
        <v>606874.58082599926</v>
      </c>
      <c r="R427" s="7">
        <v>394674.95495682943</v>
      </c>
      <c r="S427" s="7">
        <f>Q427 - R427</f>
        <v>212199.62586916983</v>
      </c>
      <c r="T427" s="7">
        <v>677176.54630820826</v>
      </c>
      <c r="U427" s="7">
        <v>425515.72816912731</v>
      </c>
      <c r="V427" s="7">
        <f>T427 - U427</f>
        <v>251660.81813908095</v>
      </c>
      <c r="W427" s="7">
        <v>749715.27369385213</v>
      </c>
      <c r="X427" s="7">
        <v>457367.46721348609</v>
      </c>
      <c r="Y427" s="7">
        <f>W427 - X427</f>
        <v>292347.80648036604</v>
      </c>
      <c r="Z427" s="7">
        <v>824516.25030023814</v>
      </c>
      <c r="AA427" s="7">
        <v>490241.69178134418</v>
      </c>
      <c r="AB427" s="7">
        <f>Z427 - AA427</f>
        <v>334274.55851889396</v>
      </c>
      <c r="AC427" s="7">
        <v>901600.90146928863</v>
      </c>
      <c r="AD427" s="7">
        <v>524148.0856430619</v>
      </c>
      <c r="AE427" s="7">
        <f>AC427 - AD427</f>
        <v>377452.81582622672</v>
      </c>
      <c r="AF427" s="7">
        <v>980987.23793438007</v>
      </c>
      <c r="AG427" s="7">
        <v>559094.78924310324</v>
      </c>
      <c r="AH427" s="7">
        <f>AF427 - AG427</f>
        <v>421892.44869127683</v>
      </c>
      <c r="AI427" s="7">
        <v>1063862.9949933509</v>
      </c>
      <c r="AJ427" s="7">
        <v>595618.6320946156</v>
      </c>
      <c r="AK427" s="7">
        <f>AI427 - AJ427</f>
        <v>468244.36289873533</v>
      </c>
      <c r="AL427" s="7">
        <v>1063862.9949933509</v>
      </c>
      <c r="AM427" s="7">
        <v>595618.6320946156</v>
      </c>
      <c r="AN427" s="7">
        <f>AL427 - AM427</f>
        <v>468244.36289873533</v>
      </c>
      <c r="AO427" s="7">
        <v>1152747.8553425467</v>
      </c>
      <c r="AP427" s="7">
        <v>635792.58027504291</v>
      </c>
      <c r="AQ427" s="7">
        <f>AO427 - AP427</f>
        <v>516955.2750675038</v>
      </c>
      <c r="AR427" s="7">
        <v>1245479.0345269172</v>
      </c>
      <c r="AS427" s="7">
        <v>677704.97764650988</v>
      </c>
      <c r="AT427" s="7">
        <f>AR427 - AS427</f>
        <v>567774.05688040727</v>
      </c>
      <c r="AU427" s="7">
        <v>1341883.7389887003</v>
      </c>
      <c r="AV427" s="7">
        <v>721277.72542584711</v>
      </c>
      <c r="AW427" s="7">
        <f>AU427 - AV427</f>
        <v>620606.01356285322</v>
      </c>
      <c r="AX427" s="7">
        <v>1441816.7136228338</v>
      </c>
      <c r="AY427" s="7">
        <v>766445.17158816732</v>
      </c>
      <c r="AZ427" s="7">
        <f>AX427 - AY427</f>
        <v>675371.54203466652</v>
      </c>
      <c r="BA427" s="7">
        <v>1545155.8529815585</v>
      </c>
      <c r="BB427" s="7">
        <v>813152.12723052874</v>
      </c>
      <c r="BC427" s="7">
        <f>BA427 - BB427</f>
        <v>732003.72575102979</v>
      </c>
      <c r="BD427" s="7">
        <v>1651798.5118575618</v>
      </c>
      <c r="BE427" s="7">
        <v>861352.19903889159</v>
      </c>
      <c r="BF427" s="7">
        <f>BD427 - BE427</f>
        <v>790446.31281867018</v>
      </c>
      <c r="BG427" s="7">
        <v>1761658.4038584039</v>
      </c>
      <c r="BH427" s="7">
        <v>911006.38751384849</v>
      </c>
      <c r="BI427" s="7">
        <f>BG427 - BH427</f>
        <v>850652.01634455542</v>
      </c>
      <c r="BJ427" s="7">
        <v>1874662.9942626392</v>
      </c>
      <c r="BK427" s="7">
        <v>962081.90860050847</v>
      </c>
      <c r="BL427" s="7">
        <f>BJ427 - BK427</f>
        <v>912581.08566213073</v>
      </c>
      <c r="BM427" s="7">
        <v>1990751.3083827591</v>
      </c>
      <c r="BN427" s="7">
        <v>1014551.2031180768</v>
      </c>
      <c r="BO427" s="7">
        <f>BM427 - BN427</f>
        <v>976200.10526468232</v>
      </c>
      <c r="BP427" s="7">
        <v>2109872.0892146328</v>
      </c>
      <c r="BQ427" s="7">
        <v>1068391.1040590366</v>
      </c>
      <c r="BR427" s="7">
        <f>BP427 - BQ427</f>
        <v>1041480.9851555962</v>
      </c>
      <c r="BS427" s="7">
        <v>2231982.2487068111</v>
      </c>
      <c r="BT427" s="7">
        <v>1123582.1365978743</v>
      </c>
      <c r="BU427" s="7">
        <f>BS427 - BT427</f>
        <v>1108400.1121089368</v>
      </c>
      <c r="BV427" s="7">
        <v>2357044.449197717</v>
      </c>
      <c r="BW427" s="7">
        <v>1180107.4249553459</v>
      </c>
      <c r="BX427" s="7">
        <f>BV427 - BW427</f>
        <v>1176937.0242423711</v>
      </c>
      <c r="BY427" s="7">
        <v>2357044.449197717</v>
      </c>
      <c r="BZ427" s="7">
        <v>1180107.4249553459</v>
      </c>
      <c r="CA427" s="7">
        <f>BY427 - BZ427</f>
        <v>1176937.0242423711</v>
      </c>
    </row>
    <row r="428" spans="1:79" hidden="1" x14ac:dyDescent="0.25"/>
    <row r="429" spans="1:79" hidden="1" x14ac:dyDescent="0.25">
      <c r="A429" s="8" t="s">
        <v>175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</row>
    <row r="430" spans="1:79" hidden="1" x14ac:dyDescent="0.25">
      <c r="A430" s="49" t="s">
        <v>148</v>
      </c>
      <c r="B430" s="7">
        <v>4.7166666666666668E-3</v>
      </c>
      <c r="C430" s="7">
        <v>1.75E-3</v>
      </c>
      <c r="D430" s="7">
        <f>B430 - C430</f>
        <v>2.9666666666666669E-3</v>
      </c>
      <c r="E430" s="7">
        <v>4.7166666666666668E-3</v>
      </c>
      <c r="F430" s="7">
        <v>1.75E-3</v>
      </c>
      <c r="G430" s="7">
        <f>E430 - F430</f>
        <v>2.9666666666666669E-3</v>
      </c>
      <c r="H430" s="7">
        <v>4.7166666666666668E-3</v>
      </c>
      <c r="I430" s="7">
        <v>1.75E-3</v>
      </c>
      <c r="J430" s="7">
        <f>H430 - I430</f>
        <v>2.9666666666666669E-3</v>
      </c>
      <c r="K430" s="7">
        <v>4.7166666666666668E-3</v>
      </c>
      <c r="L430" s="7">
        <v>1.75E-3</v>
      </c>
      <c r="M430" s="7">
        <f>K430 - L430</f>
        <v>2.9666666666666669E-3</v>
      </c>
      <c r="N430" s="7">
        <v>4.7166666666666668E-3</v>
      </c>
      <c r="O430" s="7">
        <v>1.75E-3</v>
      </c>
      <c r="P430" s="7">
        <f>N430 - O430</f>
        <v>2.9666666666666669E-3</v>
      </c>
      <c r="Q430" s="7">
        <v>4.7166666666666668E-3</v>
      </c>
      <c r="R430" s="7">
        <v>1.75E-3</v>
      </c>
      <c r="S430" s="7">
        <f>Q430 - R430</f>
        <v>2.9666666666666669E-3</v>
      </c>
      <c r="T430" s="7">
        <v>4.7166666666666668E-3</v>
      </c>
      <c r="U430" s="7">
        <v>1.75E-3</v>
      </c>
      <c r="V430" s="7">
        <f>T430 - U430</f>
        <v>2.9666666666666669E-3</v>
      </c>
      <c r="W430" s="7">
        <v>4.7166666666666668E-3</v>
      </c>
      <c r="X430" s="7">
        <v>1.75E-3</v>
      </c>
      <c r="Y430" s="7">
        <f>W430 - X430</f>
        <v>2.9666666666666669E-3</v>
      </c>
      <c r="Z430" s="7">
        <v>4.7166666666666668E-3</v>
      </c>
      <c r="AA430" s="7">
        <v>1.75E-3</v>
      </c>
      <c r="AB430" s="7">
        <f>Z430 - AA430</f>
        <v>2.9666666666666669E-3</v>
      </c>
      <c r="AC430" s="7">
        <v>4.7166666666666668E-3</v>
      </c>
      <c r="AD430" s="7">
        <v>1.75E-3</v>
      </c>
      <c r="AE430" s="7">
        <f>AC430 - AD430</f>
        <v>2.9666666666666669E-3</v>
      </c>
      <c r="AF430" s="7">
        <v>4.7166666666666668E-3</v>
      </c>
      <c r="AG430" s="7">
        <v>1.75E-3</v>
      </c>
      <c r="AH430" s="7">
        <f>AF430 - AG430</f>
        <v>2.9666666666666669E-3</v>
      </c>
      <c r="AI430" s="7">
        <v>4.7166666666666668E-3</v>
      </c>
      <c r="AJ430" s="7">
        <v>1.75E-3</v>
      </c>
      <c r="AK430" s="7">
        <f>AI430 - AJ430</f>
        <v>2.9666666666666669E-3</v>
      </c>
      <c r="AL430" s="7">
        <v>4.7166666666666668E-3</v>
      </c>
      <c r="AM430" s="7">
        <v>1.75E-3</v>
      </c>
      <c r="AN430" s="7">
        <f>AL430 - AM430</f>
        <v>2.9666666666666669E-3</v>
      </c>
      <c r="AO430" s="7">
        <v>4.7166666666666668E-3</v>
      </c>
      <c r="AP430" s="7">
        <v>1.75E-3</v>
      </c>
      <c r="AQ430" s="7">
        <f>AO430 - AP430</f>
        <v>2.9666666666666669E-3</v>
      </c>
      <c r="AR430" s="7">
        <v>4.7166666666666668E-3</v>
      </c>
      <c r="AS430" s="7">
        <v>1.75E-3</v>
      </c>
      <c r="AT430" s="7">
        <f>AR430 - AS430</f>
        <v>2.9666666666666669E-3</v>
      </c>
      <c r="AU430" s="7">
        <v>4.7166666666666668E-3</v>
      </c>
      <c r="AV430" s="7">
        <v>1.75E-3</v>
      </c>
      <c r="AW430" s="7">
        <f>AU430 - AV430</f>
        <v>2.9666666666666669E-3</v>
      </c>
      <c r="AX430" s="7">
        <v>4.7166666666666668E-3</v>
      </c>
      <c r="AY430" s="7">
        <v>1.75E-3</v>
      </c>
      <c r="AZ430" s="7">
        <f>AX430 - AY430</f>
        <v>2.9666666666666669E-3</v>
      </c>
      <c r="BA430" s="7">
        <v>4.7166666666666668E-3</v>
      </c>
      <c r="BB430" s="7">
        <v>1.75E-3</v>
      </c>
      <c r="BC430" s="7">
        <f>BA430 - BB430</f>
        <v>2.9666666666666669E-3</v>
      </c>
      <c r="BD430" s="7">
        <v>4.7166666666666668E-3</v>
      </c>
      <c r="BE430" s="7">
        <v>1.75E-3</v>
      </c>
      <c r="BF430" s="7">
        <f>BD430 - BE430</f>
        <v>2.9666666666666669E-3</v>
      </c>
      <c r="BG430" s="7">
        <v>4.7166666666666668E-3</v>
      </c>
      <c r="BH430" s="7">
        <v>1.75E-3</v>
      </c>
      <c r="BI430" s="7">
        <f>BG430 - BH430</f>
        <v>2.9666666666666669E-3</v>
      </c>
      <c r="BJ430" s="7">
        <v>4.7166666666666668E-3</v>
      </c>
      <c r="BK430" s="7">
        <v>1.75E-3</v>
      </c>
      <c r="BL430" s="7">
        <f>BJ430 - BK430</f>
        <v>2.9666666666666669E-3</v>
      </c>
      <c r="BM430" s="7">
        <v>4.7166666666666668E-3</v>
      </c>
      <c r="BN430" s="7">
        <v>1.75E-3</v>
      </c>
      <c r="BO430" s="7">
        <f>BM430 - BN430</f>
        <v>2.9666666666666669E-3</v>
      </c>
      <c r="BP430" s="7">
        <v>4.7166666666666668E-3</v>
      </c>
      <c r="BQ430" s="7">
        <v>1.75E-3</v>
      </c>
      <c r="BR430" s="7">
        <f>BP430 - BQ430</f>
        <v>2.9666666666666669E-3</v>
      </c>
      <c r="BS430" s="7">
        <v>4.7166666666666668E-3</v>
      </c>
      <c r="BT430" s="7">
        <v>1.75E-3</v>
      </c>
      <c r="BU430" s="7">
        <f>BS430 - BT430</f>
        <v>2.9666666666666669E-3</v>
      </c>
      <c r="BV430" s="7">
        <v>4.7166666666666668E-3</v>
      </c>
      <c r="BW430" s="7">
        <v>1.75E-3</v>
      </c>
      <c r="BX430" s="7">
        <f>BV430 - BW430</f>
        <v>2.9666666666666669E-3</v>
      </c>
      <c r="BY430" s="7">
        <v>4.7166666666666668E-3</v>
      </c>
      <c r="BZ430" s="7">
        <v>1.75E-3</v>
      </c>
      <c r="CA430" s="7">
        <f>BY430 - BZ430</f>
        <v>2.9666666666666669E-3</v>
      </c>
    </row>
    <row r="431" spans="1:79" hidden="1" x14ac:dyDescent="0.25">
      <c r="A431" s="49" t="s">
        <v>29</v>
      </c>
      <c r="B431" s="7">
        <v>156549.33772883334</v>
      </c>
      <c r="C431" s="7">
        <v>58083.676542499998</v>
      </c>
      <c r="D431" s="7">
        <f>B431 - C431</f>
        <v>98465.661186333338</v>
      </c>
      <c r="E431" s="7">
        <v>156549.33772883334</v>
      </c>
      <c r="F431" s="7">
        <v>58083.676542499998</v>
      </c>
      <c r="G431" s="7">
        <f>E431 - F431</f>
        <v>98465.661186333338</v>
      </c>
      <c r="H431" s="7">
        <v>156549.33772883334</v>
      </c>
      <c r="I431" s="7">
        <v>58083.676542499998</v>
      </c>
      <c r="J431" s="7">
        <f>H431 - I431</f>
        <v>98465.661186333338</v>
      </c>
      <c r="K431" s="7">
        <v>156549.33772883334</v>
      </c>
      <c r="L431" s="7">
        <v>58083.676542499998</v>
      </c>
      <c r="M431" s="7">
        <f>K431 - L431</f>
        <v>98465.661186333338</v>
      </c>
      <c r="N431" s="7">
        <v>156549.33772883334</v>
      </c>
      <c r="O431" s="7">
        <v>58083.676542499998</v>
      </c>
      <c r="P431" s="7">
        <f>N431 - O431</f>
        <v>98465.661186333338</v>
      </c>
      <c r="Q431" s="7">
        <v>156549.33772883334</v>
      </c>
      <c r="R431" s="7">
        <v>58083.676542499998</v>
      </c>
      <c r="S431" s="7">
        <f>Q431 - R431</f>
        <v>98465.661186333338</v>
      </c>
      <c r="T431" s="7">
        <v>156549.33772883334</v>
      </c>
      <c r="U431" s="7">
        <v>58083.676542499998</v>
      </c>
      <c r="V431" s="7">
        <f>T431 - U431</f>
        <v>98465.661186333338</v>
      </c>
      <c r="W431" s="7">
        <v>156549.33772883334</v>
      </c>
      <c r="X431" s="7">
        <v>58083.676542499998</v>
      </c>
      <c r="Y431" s="7">
        <f>W431 - X431</f>
        <v>98465.661186333338</v>
      </c>
      <c r="Z431" s="7">
        <v>156549.33772883334</v>
      </c>
      <c r="AA431" s="7">
        <v>58083.676542499998</v>
      </c>
      <c r="AB431" s="7">
        <f>Z431 - AA431</f>
        <v>98465.661186333338</v>
      </c>
      <c r="AC431" s="7">
        <v>156549.33772883334</v>
      </c>
      <c r="AD431" s="7">
        <v>58083.676542499998</v>
      </c>
      <c r="AE431" s="7">
        <f>AC431 - AD431</f>
        <v>98465.661186333338</v>
      </c>
      <c r="AF431" s="7">
        <v>156549.33772883334</v>
      </c>
      <c r="AG431" s="7">
        <v>58083.676542499998</v>
      </c>
      <c r="AH431" s="7">
        <f>AF431 - AG431</f>
        <v>98465.661186333338</v>
      </c>
      <c r="AI431" s="7">
        <v>156549.33772883334</v>
      </c>
      <c r="AJ431" s="7">
        <v>58083.676542499998</v>
      </c>
      <c r="AK431" s="7">
        <f>AI431 - AJ431</f>
        <v>98465.661186333338</v>
      </c>
      <c r="AL431" s="7">
        <v>1878592.052746</v>
      </c>
      <c r="AM431" s="7">
        <v>697004.11850999994</v>
      </c>
      <c r="AN431" s="7">
        <f>AL431 - AM431</f>
        <v>1181587.9342360001</v>
      </c>
      <c r="AO431" s="7">
        <v>156549.33772883334</v>
      </c>
      <c r="AP431" s="7">
        <v>58083.676542499998</v>
      </c>
      <c r="AQ431" s="7">
        <f>AO431 - AP431</f>
        <v>98465.661186333338</v>
      </c>
      <c r="AR431" s="7">
        <v>156549.33772883334</v>
      </c>
      <c r="AS431" s="7">
        <v>58083.676542499998</v>
      </c>
      <c r="AT431" s="7">
        <f>AR431 - AS431</f>
        <v>98465.661186333338</v>
      </c>
      <c r="AU431" s="7">
        <v>156549.33772883334</v>
      </c>
      <c r="AV431" s="7">
        <v>58083.676542499998</v>
      </c>
      <c r="AW431" s="7">
        <f>AU431 - AV431</f>
        <v>98465.661186333338</v>
      </c>
      <c r="AX431" s="7">
        <v>156549.33772883334</v>
      </c>
      <c r="AY431" s="7">
        <v>58083.676542499998</v>
      </c>
      <c r="AZ431" s="7">
        <f>AX431 - AY431</f>
        <v>98465.661186333338</v>
      </c>
      <c r="BA431" s="7">
        <v>156549.33772883334</v>
      </c>
      <c r="BB431" s="7">
        <v>58083.676542499998</v>
      </c>
      <c r="BC431" s="7">
        <f>BA431 - BB431</f>
        <v>98465.661186333338</v>
      </c>
      <c r="BD431" s="7">
        <v>156549.33772883334</v>
      </c>
      <c r="BE431" s="7">
        <v>58083.676542499998</v>
      </c>
      <c r="BF431" s="7">
        <f>BD431 - BE431</f>
        <v>98465.661186333338</v>
      </c>
      <c r="BG431" s="7">
        <v>156549.33772883334</v>
      </c>
      <c r="BH431" s="7">
        <v>58083.676542499998</v>
      </c>
      <c r="BI431" s="7">
        <f>BG431 - BH431</f>
        <v>98465.661186333338</v>
      </c>
      <c r="BJ431" s="7">
        <v>156549.33772883334</v>
      </c>
      <c r="BK431" s="7">
        <v>58083.676542499998</v>
      </c>
      <c r="BL431" s="7">
        <f>BJ431 - BK431</f>
        <v>98465.661186333338</v>
      </c>
      <c r="BM431" s="7">
        <v>156549.33772883334</v>
      </c>
      <c r="BN431" s="7">
        <v>58083.676542499998</v>
      </c>
      <c r="BO431" s="7">
        <f>BM431 - BN431</f>
        <v>98465.661186333338</v>
      </c>
      <c r="BP431" s="7">
        <v>156549.33772883334</v>
      </c>
      <c r="BQ431" s="7">
        <v>58083.676542499998</v>
      </c>
      <c r="BR431" s="7">
        <f>BP431 - BQ431</f>
        <v>98465.661186333338</v>
      </c>
      <c r="BS431" s="7">
        <v>156549.33772883334</v>
      </c>
      <c r="BT431" s="7">
        <v>58083.676542499998</v>
      </c>
      <c r="BU431" s="7">
        <f>BS431 - BT431</f>
        <v>98465.661186333338</v>
      </c>
      <c r="BV431" s="7">
        <v>156549.33772883334</v>
      </c>
      <c r="BW431" s="7">
        <v>58083.676542499998</v>
      </c>
      <c r="BX431" s="7">
        <f>BV431 - BW431</f>
        <v>98465.661186333338</v>
      </c>
      <c r="BY431" s="7">
        <v>1878592.052746</v>
      </c>
      <c r="BZ431" s="7">
        <v>697004.11850999994</v>
      </c>
      <c r="CA431" s="7">
        <f>BY431 - BZ431</f>
        <v>1181587.9342360001</v>
      </c>
    </row>
    <row r="432" spans="1:79" hidden="1" x14ac:dyDescent="0.25">
      <c r="A432" s="49" t="s">
        <v>150</v>
      </c>
      <c r="B432" s="7">
        <v>0</v>
      </c>
      <c r="C432" s="7">
        <v>0</v>
      </c>
      <c r="D432" s="7">
        <f>B432 - C432</f>
        <v>0</v>
      </c>
      <c r="E432" s="7">
        <v>0</v>
      </c>
      <c r="F432" s="7">
        <v>0</v>
      </c>
      <c r="G432" s="7">
        <f>E432 - F432</f>
        <v>0</v>
      </c>
      <c r="H432" s="7">
        <v>0</v>
      </c>
      <c r="I432" s="7">
        <v>0</v>
      </c>
      <c r="J432" s="7">
        <f>H432 - I432</f>
        <v>0</v>
      </c>
      <c r="K432" s="7">
        <v>0</v>
      </c>
      <c r="L432" s="7">
        <v>0</v>
      </c>
      <c r="M432" s="7">
        <f>K432 - L432</f>
        <v>0</v>
      </c>
      <c r="N432" s="7">
        <v>0</v>
      </c>
      <c r="O432" s="7">
        <v>0</v>
      </c>
      <c r="P432" s="7">
        <f>N432 - O432</f>
        <v>0</v>
      </c>
      <c r="Q432" s="7">
        <v>0</v>
      </c>
      <c r="R432" s="7">
        <v>0</v>
      </c>
      <c r="S432" s="7">
        <f>Q432 - R432</f>
        <v>0</v>
      </c>
      <c r="T432" s="7">
        <v>0</v>
      </c>
      <c r="U432" s="7">
        <v>0</v>
      </c>
      <c r="V432" s="7">
        <f>T432 - U432</f>
        <v>0</v>
      </c>
      <c r="W432" s="7">
        <v>0</v>
      </c>
      <c r="X432" s="7">
        <v>0</v>
      </c>
      <c r="Y432" s="7">
        <f>W432 - X432</f>
        <v>0</v>
      </c>
      <c r="Z432" s="7">
        <v>0</v>
      </c>
      <c r="AA432" s="7">
        <v>0</v>
      </c>
      <c r="AB432" s="7">
        <f>Z432 - AA432</f>
        <v>0</v>
      </c>
      <c r="AC432" s="7">
        <v>0</v>
      </c>
      <c r="AD432" s="7">
        <v>0</v>
      </c>
      <c r="AE432" s="7">
        <f>AC432 - AD432</f>
        <v>0</v>
      </c>
      <c r="AF432" s="7">
        <v>0</v>
      </c>
      <c r="AG432" s="7">
        <v>0</v>
      </c>
      <c r="AH432" s="7">
        <f>AF432 - AG432</f>
        <v>0</v>
      </c>
      <c r="AI432" s="7">
        <v>0</v>
      </c>
      <c r="AJ432" s="7">
        <v>0</v>
      </c>
      <c r="AK432" s="7">
        <f>AI432 - AJ432</f>
        <v>0</v>
      </c>
      <c r="AL432" s="7">
        <v>0</v>
      </c>
      <c r="AM432" s="7">
        <v>0</v>
      </c>
      <c r="AN432" s="7">
        <f>AL432 - AM432</f>
        <v>0</v>
      </c>
      <c r="AO432" s="7">
        <v>0</v>
      </c>
      <c r="AP432" s="7">
        <v>0</v>
      </c>
      <c r="AQ432" s="7">
        <f>AO432 - AP432</f>
        <v>0</v>
      </c>
      <c r="AR432" s="7">
        <v>0</v>
      </c>
      <c r="AS432" s="7">
        <v>0</v>
      </c>
      <c r="AT432" s="7">
        <f>AR432 - AS432</f>
        <v>0</v>
      </c>
      <c r="AU432" s="7">
        <v>0</v>
      </c>
      <c r="AV432" s="7">
        <v>0</v>
      </c>
      <c r="AW432" s="7">
        <f>AU432 - AV432</f>
        <v>0</v>
      </c>
      <c r="AX432" s="7">
        <v>0</v>
      </c>
      <c r="AY432" s="7">
        <v>0</v>
      </c>
      <c r="AZ432" s="7">
        <f>AX432 - AY432</f>
        <v>0</v>
      </c>
      <c r="BA432" s="7">
        <v>0</v>
      </c>
      <c r="BB432" s="7">
        <v>0</v>
      </c>
      <c r="BC432" s="7">
        <f>BA432 - BB432</f>
        <v>0</v>
      </c>
      <c r="BD432" s="7">
        <v>0</v>
      </c>
      <c r="BE432" s="7">
        <v>0</v>
      </c>
      <c r="BF432" s="7">
        <f>BD432 - BE432</f>
        <v>0</v>
      </c>
      <c r="BG432" s="7">
        <v>0</v>
      </c>
      <c r="BH432" s="7">
        <v>0</v>
      </c>
      <c r="BI432" s="7">
        <f>BG432 - BH432</f>
        <v>0</v>
      </c>
      <c r="BJ432" s="7">
        <v>0</v>
      </c>
      <c r="BK432" s="7">
        <v>0</v>
      </c>
      <c r="BL432" s="7">
        <f>BJ432 - BK432</f>
        <v>0</v>
      </c>
      <c r="BM432" s="7">
        <v>0</v>
      </c>
      <c r="BN432" s="7">
        <v>0</v>
      </c>
      <c r="BO432" s="7">
        <f>BM432 - BN432</f>
        <v>0</v>
      </c>
      <c r="BP432" s="7">
        <v>0</v>
      </c>
      <c r="BQ432" s="7">
        <v>0</v>
      </c>
      <c r="BR432" s="7">
        <f>BP432 - BQ432</f>
        <v>0</v>
      </c>
      <c r="BS432" s="7">
        <v>0</v>
      </c>
      <c r="BT432" s="7">
        <v>0</v>
      </c>
      <c r="BU432" s="7">
        <f>BS432 - BT432</f>
        <v>0</v>
      </c>
      <c r="BV432" s="7">
        <v>0</v>
      </c>
      <c r="BW432" s="7">
        <v>0</v>
      </c>
      <c r="BX432" s="7">
        <f>BV432 - BW432</f>
        <v>0</v>
      </c>
      <c r="BY432" s="7">
        <v>0</v>
      </c>
      <c r="BZ432" s="7">
        <v>0</v>
      </c>
      <c r="CA432" s="7">
        <f>BY432 - BZ432</f>
        <v>0</v>
      </c>
    </row>
    <row r="433" spans="1:79" hidden="1" x14ac:dyDescent="0.25">
      <c r="A433" s="49" t="s">
        <v>151</v>
      </c>
      <c r="B433" s="7">
        <v>33190672.309999999</v>
      </c>
      <c r="C433" s="7">
        <v>33190672.309999999</v>
      </c>
      <c r="D433" s="7">
        <f>B433 - C433</f>
        <v>0</v>
      </c>
      <c r="E433" s="7">
        <v>33190672.309999999</v>
      </c>
      <c r="F433" s="7">
        <v>33190672.309999999</v>
      </c>
      <c r="G433" s="7">
        <f>E433 - F433</f>
        <v>0</v>
      </c>
      <c r="H433" s="7">
        <v>33190672.309999999</v>
      </c>
      <c r="I433" s="7">
        <v>33190672.309999999</v>
      </c>
      <c r="J433" s="7">
        <f>H433 - I433</f>
        <v>0</v>
      </c>
      <c r="K433" s="7">
        <v>33190672.309999999</v>
      </c>
      <c r="L433" s="7">
        <v>33190672.309999999</v>
      </c>
      <c r="M433" s="7">
        <f>K433 - L433</f>
        <v>0</v>
      </c>
      <c r="N433" s="7">
        <v>33190672.309999999</v>
      </c>
      <c r="O433" s="7">
        <v>33190672.309999999</v>
      </c>
      <c r="P433" s="7">
        <f>N433 - O433</f>
        <v>0</v>
      </c>
      <c r="Q433" s="7">
        <v>33190672.309999999</v>
      </c>
      <c r="R433" s="7">
        <v>33190672.309999999</v>
      </c>
      <c r="S433" s="7">
        <f>Q433 - R433</f>
        <v>0</v>
      </c>
      <c r="T433" s="7">
        <v>33190672.309999999</v>
      </c>
      <c r="U433" s="7">
        <v>33190672.309999999</v>
      </c>
      <c r="V433" s="7">
        <f>T433 - U433</f>
        <v>0</v>
      </c>
      <c r="W433" s="7">
        <v>33190672.309999999</v>
      </c>
      <c r="X433" s="7">
        <v>33190672.309999999</v>
      </c>
      <c r="Y433" s="7">
        <f>W433 - X433</f>
        <v>0</v>
      </c>
      <c r="Z433" s="7">
        <v>33190672.309999999</v>
      </c>
      <c r="AA433" s="7">
        <v>33190672.309999999</v>
      </c>
      <c r="AB433" s="7">
        <f>Z433 - AA433</f>
        <v>0</v>
      </c>
      <c r="AC433" s="7">
        <v>33190672.309999999</v>
      </c>
      <c r="AD433" s="7">
        <v>33190672.309999999</v>
      </c>
      <c r="AE433" s="7">
        <f>AC433 - AD433</f>
        <v>0</v>
      </c>
      <c r="AF433" s="7">
        <v>33190672.309999999</v>
      </c>
      <c r="AG433" s="7">
        <v>33190672.309999999</v>
      </c>
      <c r="AH433" s="7">
        <f>AF433 - AG433</f>
        <v>0</v>
      </c>
      <c r="AI433" s="7">
        <v>33190672.309999999</v>
      </c>
      <c r="AJ433" s="7">
        <v>33190672.309999999</v>
      </c>
      <c r="AK433" s="7">
        <f>AI433 - AJ433</f>
        <v>0</v>
      </c>
      <c r="AL433" s="7">
        <v>33190672.309999999</v>
      </c>
      <c r="AM433" s="7">
        <v>33190672.309999999</v>
      </c>
      <c r="AN433" s="7">
        <f>AL433 - AM433</f>
        <v>0</v>
      </c>
      <c r="AO433" s="7">
        <v>33190672.309999999</v>
      </c>
      <c r="AP433" s="7">
        <v>33190672.309999999</v>
      </c>
      <c r="AQ433" s="7">
        <f>AO433 - AP433</f>
        <v>0</v>
      </c>
      <c r="AR433" s="7">
        <v>33190672.309999999</v>
      </c>
      <c r="AS433" s="7">
        <v>33190672.309999999</v>
      </c>
      <c r="AT433" s="7">
        <f>AR433 - AS433</f>
        <v>0</v>
      </c>
      <c r="AU433" s="7">
        <v>33190672.309999999</v>
      </c>
      <c r="AV433" s="7">
        <v>33190672.309999999</v>
      </c>
      <c r="AW433" s="7">
        <f>AU433 - AV433</f>
        <v>0</v>
      </c>
      <c r="AX433" s="7">
        <v>33190672.309999999</v>
      </c>
      <c r="AY433" s="7">
        <v>33190672.309999999</v>
      </c>
      <c r="AZ433" s="7">
        <f>AX433 - AY433</f>
        <v>0</v>
      </c>
      <c r="BA433" s="7">
        <v>33190672.309999999</v>
      </c>
      <c r="BB433" s="7">
        <v>33190672.309999999</v>
      </c>
      <c r="BC433" s="7">
        <f>BA433 - BB433</f>
        <v>0</v>
      </c>
      <c r="BD433" s="7">
        <v>33190672.309999999</v>
      </c>
      <c r="BE433" s="7">
        <v>33190672.309999999</v>
      </c>
      <c r="BF433" s="7">
        <f>BD433 - BE433</f>
        <v>0</v>
      </c>
      <c r="BG433" s="7">
        <v>33190672.309999999</v>
      </c>
      <c r="BH433" s="7">
        <v>33190672.309999999</v>
      </c>
      <c r="BI433" s="7">
        <f>BG433 - BH433</f>
        <v>0</v>
      </c>
      <c r="BJ433" s="7">
        <v>33190672.309999999</v>
      </c>
      <c r="BK433" s="7">
        <v>33190672.309999999</v>
      </c>
      <c r="BL433" s="7">
        <f>BJ433 - BK433</f>
        <v>0</v>
      </c>
      <c r="BM433" s="7">
        <v>33190672.309999999</v>
      </c>
      <c r="BN433" s="7">
        <v>33190672.309999999</v>
      </c>
      <c r="BO433" s="7">
        <f>BM433 - BN433</f>
        <v>0</v>
      </c>
      <c r="BP433" s="7">
        <v>33190672.309999999</v>
      </c>
      <c r="BQ433" s="7">
        <v>33190672.309999999</v>
      </c>
      <c r="BR433" s="7">
        <f>BP433 - BQ433</f>
        <v>0</v>
      </c>
      <c r="BS433" s="7">
        <v>33190672.309999999</v>
      </c>
      <c r="BT433" s="7">
        <v>33190672.309999999</v>
      </c>
      <c r="BU433" s="7">
        <f>BS433 - BT433</f>
        <v>0</v>
      </c>
      <c r="BV433" s="7">
        <v>33190672.309999999</v>
      </c>
      <c r="BW433" s="7">
        <v>33190672.309999999</v>
      </c>
      <c r="BX433" s="7">
        <f>BV433 - BW433</f>
        <v>0</v>
      </c>
      <c r="BY433" s="7">
        <v>33190672.309999999</v>
      </c>
      <c r="BZ433" s="7">
        <v>33190672.309999999</v>
      </c>
      <c r="CA433" s="7">
        <f>BY433 - BZ433</f>
        <v>0</v>
      </c>
    </row>
    <row r="434" spans="1:79" hidden="1" x14ac:dyDescent="0.25">
      <c r="A434" s="49" t="s">
        <v>152</v>
      </c>
      <c r="B434" s="7">
        <v>680004.69794508326</v>
      </c>
      <c r="C434" s="7">
        <v>581539.03675874998</v>
      </c>
      <c r="D434" s="7">
        <f>B434 - C434</f>
        <v>98465.66118633328</v>
      </c>
      <c r="E434" s="7">
        <v>836554.03567391657</v>
      </c>
      <c r="F434" s="7">
        <v>639622.71330125001</v>
      </c>
      <c r="G434" s="7">
        <f>E434 - F434</f>
        <v>196931.32237266656</v>
      </c>
      <c r="H434" s="7">
        <v>993103.37340274989</v>
      </c>
      <c r="I434" s="7">
        <v>697706.38984375005</v>
      </c>
      <c r="J434" s="7">
        <f>H434 - I434</f>
        <v>295396.98355899984</v>
      </c>
      <c r="K434" s="7">
        <v>1149652.7111315832</v>
      </c>
      <c r="L434" s="7">
        <v>755790.06638625008</v>
      </c>
      <c r="M434" s="7">
        <f>K434 - L434</f>
        <v>393862.64474533312</v>
      </c>
      <c r="N434" s="7">
        <v>1306202.0488604165</v>
      </c>
      <c r="O434" s="7">
        <v>813873.74292875011</v>
      </c>
      <c r="P434" s="7">
        <f>N434 - O434</f>
        <v>492328.3059316664</v>
      </c>
      <c r="Q434" s="7">
        <v>1462751.3865892498</v>
      </c>
      <c r="R434" s="7">
        <v>871957.41947125015</v>
      </c>
      <c r="S434" s="7">
        <f>Q434 - R434</f>
        <v>590793.96711799968</v>
      </c>
      <c r="T434" s="7">
        <v>1619300.7243180831</v>
      </c>
      <c r="U434" s="7">
        <v>930041.09601375018</v>
      </c>
      <c r="V434" s="7">
        <f>T434 - U434</f>
        <v>689259.62830433296</v>
      </c>
      <c r="W434" s="7">
        <v>1775850.0620469165</v>
      </c>
      <c r="X434" s="7">
        <v>988124.77255625022</v>
      </c>
      <c r="Y434" s="7">
        <f>W434 - X434</f>
        <v>787725.28949066624</v>
      </c>
      <c r="Z434" s="7">
        <v>1932399.3997757498</v>
      </c>
      <c r="AA434" s="7">
        <v>1046208.4490987503</v>
      </c>
      <c r="AB434" s="7">
        <f>Z434 - AA434</f>
        <v>886190.95067699952</v>
      </c>
      <c r="AC434" s="7">
        <v>2088948.7375045831</v>
      </c>
      <c r="AD434" s="7">
        <v>1104292.1256412503</v>
      </c>
      <c r="AE434" s="7">
        <f>AC434 - AD434</f>
        <v>984656.6118633328</v>
      </c>
      <c r="AF434" s="7">
        <v>2245498.0752334166</v>
      </c>
      <c r="AG434" s="7">
        <v>1162375.8021837503</v>
      </c>
      <c r="AH434" s="7">
        <f>AF434 - AG434</f>
        <v>1083122.2730496663</v>
      </c>
      <c r="AI434" s="7">
        <v>2402047.4129622499</v>
      </c>
      <c r="AJ434" s="7">
        <v>1220459.4787262504</v>
      </c>
      <c r="AK434" s="7">
        <f>AI434 - AJ434</f>
        <v>1181587.9342359996</v>
      </c>
      <c r="AL434" s="7">
        <v>2402047.4129622499</v>
      </c>
      <c r="AM434" s="7">
        <v>1220459.4787262504</v>
      </c>
      <c r="AN434" s="7">
        <f>AL434 - AM434</f>
        <v>1181587.9342359996</v>
      </c>
      <c r="AO434" s="7">
        <v>2558596.7506910833</v>
      </c>
      <c r="AP434" s="7">
        <v>1278543.1552687504</v>
      </c>
      <c r="AQ434" s="7">
        <f>AO434 - AP434</f>
        <v>1280053.5954223329</v>
      </c>
      <c r="AR434" s="7">
        <v>2715146.0884199166</v>
      </c>
      <c r="AS434" s="7">
        <v>1336626.8318112504</v>
      </c>
      <c r="AT434" s="7">
        <f>AR434 - AS434</f>
        <v>1378519.2566086662</v>
      </c>
      <c r="AU434" s="7">
        <v>2871695.4261487499</v>
      </c>
      <c r="AV434" s="7">
        <v>1394710.5083537505</v>
      </c>
      <c r="AW434" s="7">
        <f>AU434 - AV434</f>
        <v>1476984.9177949994</v>
      </c>
      <c r="AX434" s="7">
        <v>3028244.7638775832</v>
      </c>
      <c r="AY434" s="7">
        <v>1452794.1848962505</v>
      </c>
      <c r="AZ434" s="7">
        <f>AX434 - AY434</f>
        <v>1575450.5789813327</v>
      </c>
      <c r="BA434" s="7">
        <v>3184794.1016064165</v>
      </c>
      <c r="BB434" s="7">
        <v>1510877.8614387505</v>
      </c>
      <c r="BC434" s="7">
        <f>BA434 - BB434</f>
        <v>1673916.240167666</v>
      </c>
      <c r="BD434" s="7">
        <v>3341343.4393352498</v>
      </c>
      <c r="BE434" s="7">
        <v>1568961.5379812506</v>
      </c>
      <c r="BF434" s="7">
        <f>BD434 - BE434</f>
        <v>1772381.9013539993</v>
      </c>
      <c r="BG434" s="7">
        <v>3497892.7770640831</v>
      </c>
      <c r="BH434" s="7">
        <v>1627045.2145237506</v>
      </c>
      <c r="BI434" s="7">
        <f>BG434 - BH434</f>
        <v>1870847.5625403326</v>
      </c>
      <c r="BJ434" s="7">
        <v>3654442.1147929165</v>
      </c>
      <c r="BK434" s="7">
        <v>1685128.8910662506</v>
      </c>
      <c r="BL434" s="7">
        <f>BJ434 - BK434</f>
        <v>1969313.2237266658</v>
      </c>
      <c r="BM434" s="7">
        <v>3810991.4525217498</v>
      </c>
      <c r="BN434" s="7">
        <v>1743212.5676087507</v>
      </c>
      <c r="BO434" s="7">
        <f>BM434 - BN434</f>
        <v>2067778.8849129991</v>
      </c>
      <c r="BP434" s="7">
        <v>3967540.7902505831</v>
      </c>
      <c r="BQ434" s="7">
        <v>1801296.2441512507</v>
      </c>
      <c r="BR434" s="7">
        <f>BP434 - BQ434</f>
        <v>2166244.5460993322</v>
      </c>
      <c r="BS434" s="7">
        <v>4124090.1279794164</v>
      </c>
      <c r="BT434" s="7">
        <v>1859379.9206937507</v>
      </c>
      <c r="BU434" s="7">
        <f>BS434 - BT434</f>
        <v>2264710.2072856659</v>
      </c>
      <c r="BV434" s="7">
        <v>4280639.4657082502</v>
      </c>
      <c r="BW434" s="7">
        <v>1917463.5972362508</v>
      </c>
      <c r="BX434" s="7">
        <f>BV434 - BW434</f>
        <v>2363175.8684719997</v>
      </c>
      <c r="BY434" s="7">
        <v>4280639.4657082502</v>
      </c>
      <c r="BZ434" s="7">
        <v>1917463.5972362508</v>
      </c>
      <c r="CA434" s="7">
        <f>BY434 - BZ434</f>
        <v>2363175.8684719997</v>
      </c>
    </row>
    <row r="435" spans="1:79" hidden="1" x14ac:dyDescent="0.25"/>
    <row r="436" spans="1:79" hidden="1" x14ac:dyDescent="0.25">
      <c r="A436" s="8" t="s">
        <v>178</v>
      </c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</row>
    <row r="437" spans="1:79" hidden="1" x14ac:dyDescent="0.25">
      <c r="A437" s="49" t="s">
        <v>148</v>
      </c>
      <c r="B437" s="7">
        <v>4.0666666666666672E-3</v>
      </c>
      <c r="C437" s="7">
        <v>1.75E-3</v>
      </c>
      <c r="D437" s="7">
        <f>B437 - C437</f>
        <v>2.3166666666666674E-3</v>
      </c>
      <c r="E437" s="7">
        <v>4.0666666666666672E-3</v>
      </c>
      <c r="F437" s="7">
        <v>1.75E-3</v>
      </c>
      <c r="G437" s="7">
        <f>E437 - F437</f>
        <v>2.3166666666666674E-3</v>
      </c>
      <c r="H437" s="7">
        <v>4.0666666666666672E-3</v>
      </c>
      <c r="I437" s="7">
        <v>1.75E-3</v>
      </c>
      <c r="J437" s="7">
        <f>H437 - I437</f>
        <v>2.3166666666666674E-3</v>
      </c>
      <c r="K437" s="7">
        <v>4.0666666666666672E-3</v>
      </c>
      <c r="L437" s="7">
        <v>1.75E-3</v>
      </c>
      <c r="M437" s="7">
        <f>K437 - L437</f>
        <v>2.3166666666666674E-3</v>
      </c>
      <c r="N437" s="7">
        <v>4.0666666666666672E-3</v>
      </c>
      <c r="O437" s="7">
        <v>1.75E-3</v>
      </c>
      <c r="P437" s="7">
        <f>N437 - O437</f>
        <v>2.3166666666666674E-3</v>
      </c>
      <c r="Q437" s="7">
        <v>4.0666666666666672E-3</v>
      </c>
      <c r="R437" s="7">
        <v>1.75E-3</v>
      </c>
      <c r="S437" s="7">
        <f>Q437 - R437</f>
        <v>2.3166666666666674E-3</v>
      </c>
      <c r="T437" s="7">
        <v>4.0666666666666672E-3</v>
      </c>
      <c r="U437" s="7">
        <v>1.75E-3</v>
      </c>
      <c r="V437" s="7">
        <f>T437 - U437</f>
        <v>2.3166666666666674E-3</v>
      </c>
      <c r="W437" s="7">
        <v>4.0666666666666672E-3</v>
      </c>
      <c r="X437" s="7">
        <v>1.75E-3</v>
      </c>
      <c r="Y437" s="7">
        <f>W437 - X437</f>
        <v>2.3166666666666674E-3</v>
      </c>
      <c r="Z437" s="7">
        <v>4.0666666666666672E-3</v>
      </c>
      <c r="AA437" s="7">
        <v>1.75E-3</v>
      </c>
      <c r="AB437" s="7">
        <f>Z437 - AA437</f>
        <v>2.3166666666666674E-3</v>
      </c>
      <c r="AC437" s="7">
        <v>4.0666666666666672E-3</v>
      </c>
      <c r="AD437" s="7">
        <v>1.75E-3</v>
      </c>
      <c r="AE437" s="7">
        <f>AC437 - AD437</f>
        <v>2.3166666666666674E-3</v>
      </c>
      <c r="AF437" s="7">
        <v>4.0666666666666672E-3</v>
      </c>
      <c r="AG437" s="7">
        <v>1.75E-3</v>
      </c>
      <c r="AH437" s="7">
        <f>AF437 - AG437</f>
        <v>2.3166666666666674E-3</v>
      </c>
      <c r="AI437" s="7">
        <v>4.0666666666666672E-3</v>
      </c>
      <c r="AJ437" s="7">
        <v>1.75E-3</v>
      </c>
      <c r="AK437" s="7">
        <f>AI437 - AJ437</f>
        <v>2.3166666666666674E-3</v>
      </c>
      <c r="AL437" s="7">
        <v>4.0666666666666672E-3</v>
      </c>
      <c r="AM437" s="7">
        <v>1.75E-3</v>
      </c>
      <c r="AN437" s="7">
        <f>AL437 - AM437</f>
        <v>2.3166666666666674E-3</v>
      </c>
      <c r="AO437" s="7">
        <v>4.0666666666666672E-3</v>
      </c>
      <c r="AP437" s="7">
        <v>1.75E-3</v>
      </c>
      <c r="AQ437" s="7">
        <f>AO437 - AP437</f>
        <v>2.3166666666666674E-3</v>
      </c>
      <c r="AR437" s="7">
        <v>4.0666666666666672E-3</v>
      </c>
      <c r="AS437" s="7">
        <v>1.75E-3</v>
      </c>
      <c r="AT437" s="7">
        <f>AR437 - AS437</f>
        <v>2.3166666666666674E-3</v>
      </c>
      <c r="AU437" s="7">
        <v>4.0666666666666672E-3</v>
      </c>
      <c r="AV437" s="7">
        <v>1.75E-3</v>
      </c>
      <c r="AW437" s="7">
        <f>AU437 - AV437</f>
        <v>2.3166666666666674E-3</v>
      </c>
      <c r="AX437" s="7">
        <v>4.0666666666666672E-3</v>
      </c>
      <c r="AY437" s="7">
        <v>1.75E-3</v>
      </c>
      <c r="AZ437" s="7">
        <f>AX437 - AY437</f>
        <v>2.3166666666666674E-3</v>
      </c>
      <c r="BA437" s="7">
        <v>4.0666666666666672E-3</v>
      </c>
      <c r="BB437" s="7">
        <v>1.75E-3</v>
      </c>
      <c r="BC437" s="7">
        <f>BA437 - BB437</f>
        <v>2.3166666666666674E-3</v>
      </c>
      <c r="BD437" s="7">
        <v>4.0666666666666672E-3</v>
      </c>
      <c r="BE437" s="7">
        <v>1.75E-3</v>
      </c>
      <c r="BF437" s="7">
        <f>BD437 - BE437</f>
        <v>2.3166666666666674E-3</v>
      </c>
      <c r="BG437" s="7">
        <v>4.0666666666666672E-3</v>
      </c>
      <c r="BH437" s="7">
        <v>1.75E-3</v>
      </c>
      <c r="BI437" s="7">
        <f>BG437 - BH437</f>
        <v>2.3166666666666674E-3</v>
      </c>
      <c r="BJ437" s="7">
        <v>4.0666666666666672E-3</v>
      </c>
      <c r="BK437" s="7">
        <v>1.75E-3</v>
      </c>
      <c r="BL437" s="7">
        <f>BJ437 - BK437</f>
        <v>2.3166666666666674E-3</v>
      </c>
      <c r="BM437" s="7">
        <v>4.0666666666666672E-3</v>
      </c>
      <c r="BN437" s="7">
        <v>1.75E-3</v>
      </c>
      <c r="BO437" s="7">
        <f>BM437 - BN437</f>
        <v>2.3166666666666674E-3</v>
      </c>
      <c r="BP437" s="7">
        <v>4.0666666666666672E-3</v>
      </c>
      <c r="BQ437" s="7">
        <v>1.75E-3</v>
      </c>
      <c r="BR437" s="7">
        <f>BP437 - BQ437</f>
        <v>2.3166666666666674E-3</v>
      </c>
      <c r="BS437" s="7">
        <v>4.0666666666666672E-3</v>
      </c>
      <c r="BT437" s="7">
        <v>1.75E-3</v>
      </c>
      <c r="BU437" s="7">
        <f>BS437 - BT437</f>
        <v>2.3166666666666674E-3</v>
      </c>
      <c r="BV437" s="7">
        <v>4.0666666666666672E-3</v>
      </c>
      <c r="BW437" s="7">
        <v>1.75E-3</v>
      </c>
      <c r="BX437" s="7">
        <f>BV437 - BW437</f>
        <v>2.3166666666666674E-3</v>
      </c>
      <c r="BY437" s="7">
        <v>4.0666666666666672E-3</v>
      </c>
      <c r="BZ437" s="7">
        <v>1.75E-3</v>
      </c>
      <c r="CA437" s="7">
        <f>BY437 - BZ437</f>
        <v>2.3166666666666674E-3</v>
      </c>
    </row>
    <row r="438" spans="1:79" hidden="1" x14ac:dyDescent="0.25">
      <c r="A438" s="49" t="s">
        <v>29</v>
      </c>
      <c r="B438" s="7">
        <v>23891.705828666672</v>
      </c>
      <c r="C438" s="7">
        <v>10281.266852500001</v>
      </c>
      <c r="D438" s="7">
        <f>B438 - C438</f>
        <v>13610.438976166672</v>
      </c>
      <c r="E438" s="7">
        <v>23891.705828666672</v>
      </c>
      <c r="F438" s="7">
        <v>10281.266852500001</v>
      </c>
      <c r="G438" s="7">
        <f>E438 - F438</f>
        <v>13610.438976166672</v>
      </c>
      <c r="H438" s="7">
        <v>23891.705828666672</v>
      </c>
      <c r="I438" s="7">
        <v>10281.266852500001</v>
      </c>
      <c r="J438" s="7">
        <f>H438 - I438</f>
        <v>13610.438976166672</v>
      </c>
      <c r="K438" s="7">
        <v>23891.705828666672</v>
      </c>
      <c r="L438" s="7">
        <v>10281.266852500001</v>
      </c>
      <c r="M438" s="7">
        <f>K438 - L438</f>
        <v>13610.438976166672</v>
      </c>
      <c r="N438" s="7">
        <v>23891.705828666672</v>
      </c>
      <c r="O438" s="7">
        <v>10281.266852500001</v>
      </c>
      <c r="P438" s="7">
        <f>N438 - O438</f>
        <v>13610.438976166672</v>
      </c>
      <c r="Q438" s="7">
        <v>23891.705828666672</v>
      </c>
      <c r="R438" s="7">
        <v>10281.266852500001</v>
      </c>
      <c r="S438" s="7">
        <f>Q438 - R438</f>
        <v>13610.438976166672</v>
      </c>
      <c r="T438" s="7">
        <v>23891.705828666672</v>
      </c>
      <c r="U438" s="7">
        <v>10281.266852500001</v>
      </c>
      <c r="V438" s="7">
        <f>T438 - U438</f>
        <v>13610.438976166672</v>
      </c>
      <c r="W438" s="7">
        <v>23891.705828666672</v>
      </c>
      <c r="X438" s="7">
        <v>10281.266852500001</v>
      </c>
      <c r="Y438" s="7">
        <f>W438 - X438</f>
        <v>13610.438976166672</v>
      </c>
      <c r="Z438" s="7">
        <v>23891.705828666672</v>
      </c>
      <c r="AA438" s="7">
        <v>10281.266852500001</v>
      </c>
      <c r="AB438" s="7">
        <f>Z438 - AA438</f>
        <v>13610.438976166672</v>
      </c>
      <c r="AC438" s="7">
        <v>23891.705828666672</v>
      </c>
      <c r="AD438" s="7">
        <v>10281.266852500001</v>
      </c>
      <c r="AE438" s="7">
        <f>AC438 - AD438</f>
        <v>13610.438976166672</v>
      </c>
      <c r="AF438" s="7">
        <v>23891.705828666672</v>
      </c>
      <c r="AG438" s="7">
        <v>10281.266852500001</v>
      </c>
      <c r="AH438" s="7">
        <f>AF438 - AG438</f>
        <v>13610.438976166672</v>
      </c>
      <c r="AI438" s="7">
        <v>23891.705828666672</v>
      </c>
      <c r="AJ438" s="7">
        <v>10281.266852500001</v>
      </c>
      <c r="AK438" s="7">
        <f>AI438 - AJ438</f>
        <v>13610.438976166672</v>
      </c>
      <c r="AL438" s="7">
        <v>286700.46994400013</v>
      </c>
      <c r="AM438" s="7">
        <v>123375.20223000004</v>
      </c>
      <c r="AN438" s="7">
        <f>AL438 - AM438</f>
        <v>163325.26771400007</v>
      </c>
      <c r="AO438" s="7">
        <v>23891.705828666672</v>
      </c>
      <c r="AP438" s="7">
        <v>10281.266852500001</v>
      </c>
      <c r="AQ438" s="7">
        <f>AO438 - AP438</f>
        <v>13610.438976166672</v>
      </c>
      <c r="AR438" s="7">
        <v>23891.705828666672</v>
      </c>
      <c r="AS438" s="7">
        <v>10281.266852500001</v>
      </c>
      <c r="AT438" s="7">
        <f>AR438 - AS438</f>
        <v>13610.438976166672</v>
      </c>
      <c r="AU438" s="7">
        <v>23891.705828666672</v>
      </c>
      <c r="AV438" s="7">
        <v>10281.266852500001</v>
      </c>
      <c r="AW438" s="7">
        <f>AU438 - AV438</f>
        <v>13610.438976166672</v>
      </c>
      <c r="AX438" s="7">
        <v>23891.705828666672</v>
      </c>
      <c r="AY438" s="7">
        <v>10281.266852500001</v>
      </c>
      <c r="AZ438" s="7">
        <f>AX438 - AY438</f>
        <v>13610.438976166672</v>
      </c>
      <c r="BA438" s="7">
        <v>23891.705828666672</v>
      </c>
      <c r="BB438" s="7">
        <v>10281.266852500001</v>
      </c>
      <c r="BC438" s="7">
        <f>BA438 - BB438</f>
        <v>13610.438976166672</v>
      </c>
      <c r="BD438" s="7">
        <v>23891.705828666672</v>
      </c>
      <c r="BE438" s="7">
        <v>10281.266852500001</v>
      </c>
      <c r="BF438" s="7">
        <f>BD438 - BE438</f>
        <v>13610.438976166672</v>
      </c>
      <c r="BG438" s="7">
        <v>23891.705828666672</v>
      </c>
      <c r="BH438" s="7">
        <v>10281.266852500001</v>
      </c>
      <c r="BI438" s="7">
        <f>BG438 - BH438</f>
        <v>13610.438976166672</v>
      </c>
      <c r="BJ438" s="7">
        <v>23891.705828666672</v>
      </c>
      <c r="BK438" s="7">
        <v>10281.266852500001</v>
      </c>
      <c r="BL438" s="7">
        <f>BJ438 - BK438</f>
        <v>13610.438976166672</v>
      </c>
      <c r="BM438" s="7">
        <v>23891.705828666672</v>
      </c>
      <c r="BN438" s="7">
        <v>10281.266852500001</v>
      </c>
      <c r="BO438" s="7">
        <f>BM438 - BN438</f>
        <v>13610.438976166672</v>
      </c>
      <c r="BP438" s="7">
        <v>23891.705828666672</v>
      </c>
      <c r="BQ438" s="7">
        <v>10281.266852500001</v>
      </c>
      <c r="BR438" s="7">
        <f>BP438 - BQ438</f>
        <v>13610.438976166672</v>
      </c>
      <c r="BS438" s="7">
        <v>23891.705828666672</v>
      </c>
      <c r="BT438" s="7">
        <v>10281.266852500001</v>
      </c>
      <c r="BU438" s="7">
        <f>BS438 - BT438</f>
        <v>13610.438976166672</v>
      </c>
      <c r="BV438" s="7">
        <v>23891.705828666672</v>
      </c>
      <c r="BW438" s="7">
        <v>10281.266852500001</v>
      </c>
      <c r="BX438" s="7">
        <f>BV438 - BW438</f>
        <v>13610.438976166672</v>
      </c>
      <c r="BY438" s="7">
        <v>286700.46994400013</v>
      </c>
      <c r="BZ438" s="7">
        <v>123375.20223000004</v>
      </c>
      <c r="CA438" s="7">
        <f>BY438 - BZ438</f>
        <v>163325.26771400007</v>
      </c>
    </row>
    <row r="439" spans="1:79" hidden="1" x14ac:dyDescent="0.25">
      <c r="A439" s="49" t="s">
        <v>150</v>
      </c>
      <c r="B439" s="7">
        <v>0</v>
      </c>
      <c r="C439" s="7">
        <v>0</v>
      </c>
      <c r="D439" s="7">
        <f>B439 - C439</f>
        <v>0</v>
      </c>
      <c r="E439" s="7">
        <v>0</v>
      </c>
      <c r="F439" s="7">
        <v>0</v>
      </c>
      <c r="G439" s="7">
        <f>E439 - F439</f>
        <v>0</v>
      </c>
      <c r="H439" s="7">
        <v>0</v>
      </c>
      <c r="I439" s="7">
        <v>0</v>
      </c>
      <c r="J439" s="7">
        <f>H439 - I439</f>
        <v>0</v>
      </c>
      <c r="K439" s="7">
        <v>0</v>
      </c>
      <c r="L439" s="7">
        <v>0</v>
      </c>
      <c r="M439" s="7">
        <f>K439 - L439</f>
        <v>0</v>
      </c>
      <c r="N439" s="7">
        <v>0</v>
      </c>
      <c r="O439" s="7">
        <v>0</v>
      </c>
      <c r="P439" s="7">
        <f>N439 - O439</f>
        <v>0</v>
      </c>
      <c r="Q439" s="7">
        <v>0</v>
      </c>
      <c r="R439" s="7">
        <v>0</v>
      </c>
      <c r="S439" s="7">
        <f>Q439 - R439</f>
        <v>0</v>
      </c>
      <c r="T439" s="7">
        <v>0</v>
      </c>
      <c r="U439" s="7">
        <v>0</v>
      </c>
      <c r="V439" s="7">
        <f>T439 - U439</f>
        <v>0</v>
      </c>
      <c r="W439" s="7">
        <v>0</v>
      </c>
      <c r="X439" s="7">
        <v>0</v>
      </c>
      <c r="Y439" s="7">
        <f>W439 - X439</f>
        <v>0</v>
      </c>
      <c r="Z439" s="7">
        <v>0</v>
      </c>
      <c r="AA439" s="7">
        <v>0</v>
      </c>
      <c r="AB439" s="7">
        <f>Z439 - AA439</f>
        <v>0</v>
      </c>
      <c r="AC439" s="7">
        <v>0</v>
      </c>
      <c r="AD439" s="7">
        <v>0</v>
      </c>
      <c r="AE439" s="7">
        <f>AC439 - AD439</f>
        <v>0</v>
      </c>
      <c r="AF439" s="7">
        <v>0</v>
      </c>
      <c r="AG439" s="7">
        <v>0</v>
      </c>
      <c r="AH439" s="7">
        <f>AF439 - AG439</f>
        <v>0</v>
      </c>
      <c r="AI439" s="7">
        <v>0</v>
      </c>
      <c r="AJ439" s="7">
        <v>0</v>
      </c>
      <c r="AK439" s="7">
        <f>AI439 - AJ439</f>
        <v>0</v>
      </c>
      <c r="AL439" s="7">
        <v>0</v>
      </c>
      <c r="AM439" s="7">
        <v>0</v>
      </c>
      <c r="AN439" s="7">
        <f>AL439 - AM439</f>
        <v>0</v>
      </c>
      <c r="AO439" s="7">
        <v>0</v>
      </c>
      <c r="AP439" s="7">
        <v>0</v>
      </c>
      <c r="AQ439" s="7">
        <f>AO439 - AP439</f>
        <v>0</v>
      </c>
      <c r="AR439" s="7">
        <v>0</v>
      </c>
      <c r="AS439" s="7">
        <v>0</v>
      </c>
      <c r="AT439" s="7">
        <f>AR439 - AS439</f>
        <v>0</v>
      </c>
      <c r="AU439" s="7">
        <v>0</v>
      </c>
      <c r="AV439" s="7">
        <v>0</v>
      </c>
      <c r="AW439" s="7">
        <f>AU439 - AV439</f>
        <v>0</v>
      </c>
      <c r="AX439" s="7">
        <v>0</v>
      </c>
      <c r="AY439" s="7">
        <v>0</v>
      </c>
      <c r="AZ439" s="7">
        <f>AX439 - AY439</f>
        <v>0</v>
      </c>
      <c r="BA439" s="7">
        <v>0</v>
      </c>
      <c r="BB439" s="7">
        <v>0</v>
      </c>
      <c r="BC439" s="7">
        <f>BA439 - BB439</f>
        <v>0</v>
      </c>
      <c r="BD439" s="7">
        <v>0</v>
      </c>
      <c r="BE439" s="7">
        <v>0</v>
      </c>
      <c r="BF439" s="7">
        <f>BD439 - BE439</f>
        <v>0</v>
      </c>
      <c r="BG439" s="7">
        <v>0</v>
      </c>
      <c r="BH439" s="7">
        <v>0</v>
      </c>
      <c r="BI439" s="7">
        <f>BG439 - BH439</f>
        <v>0</v>
      </c>
      <c r="BJ439" s="7">
        <v>0</v>
      </c>
      <c r="BK439" s="7">
        <v>0</v>
      </c>
      <c r="BL439" s="7">
        <f>BJ439 - BK439</f>
        <v>0</v>
      </c>
      <c r="BM439" s="7">
        <v>0</v>
      </c>
      <c r="BN439" s="7">
        <v>0</v>
      </c>
      <c r="BO439" s="7">
        <f>BM439 - BN439</f>
        <v>0</v>
      </c>
      <c r="BP439" s="7">
        <v>0</v>
      </c>
      <c r="BQ439" s="7">
        <v>0</v>
      </c>
      <c r="BR439" s="7">
        <f>BP439 - BQ439</f>
        <v>0</v>
      </c>
      <c r="BS439" s="7">
        <v>0</v>
      </c>
      <c r="BT439" s="7">
        <v>0</v>
      </c>
      <c r="BU439" s="7">
        <f>BS439 - BT439</f>
        <v>0</v>
      </c>
      <c r="BV439" s="7">
        <v>0</v>
      </c>
      <c r="BW439" s="7">
        <v>0</v>
      </c>
      <c r="BX439" s="7">
        <f>BV439 - BW439</f>
        <v>0</v>
      </c>
      <c r="BY439" s="7">
        <v>0</v>
      </c>
      <c r="BZ439" s="7">
        <v>0</v>
      </c>
      <c r="CA439" s="7">
        <f>BY439 - BZ439</f>
        <v>0</v>
      </c>
    </row>
    <row r="440" spans="1:79" hidden="1" x14ac:dyDescent="0.25">
      <c r="A440" s="49" t="s">
        <v>151</v>
      </c>
      <c r="B440" s="7">
        <v>5875009.6300000008</v>
      </c>
      <c r="C440" s="7">
        <v>5875009.6300000008</v>
      </c>
      <c r="D440" s="7">
        <f>B440 - C440</f>
        <v>0</v>
      </c>
      <c r="E440" s="7">
        <v>5875009.6300000008</v>
      </c>
      <c r="F440" s="7">
        <v>5875009.6300000008</v>
      </c>
      <c r="G440" s="7">
        <f>E440 - F440</f>
        <v>0</v>
      </c>
      <c r="H440" s="7">
        <v>5875009.6300000008</v>
      </c>
      <c r="I440" s="7">
        <v>5875009.6300000008</v>
      </c>
      <c r="J440" s="7">
        <f>H440 - I440</f>
        <v>0</v>
      </c>
      <c r="K440" s="7">
        <v>5875009.6300000008</v>
      </c>
      <c r="L440" s="7">
        <v>5875009.6300000008</v>
      </c>
      <c r="M440" s="7">
        <f>K440 - L440</f>
        <v>0</v>
      </c>
      <c r="N440" s="7">
        <v>5875009.6300000008</v>
      </c>
      <c r="O440" s="7">
        <v>5875009.6300000008</v>
      </c>
      <c r="P440" s="7">
        <f>N440 - O440</f>
        <v>0</v>
      </c>
      <c r="Q440" s="7">
        <v>5875009.6300000008</v>
      </c>
      <c r="R440" s="7">
        <v>5875009.6300000008</v>
      </c>
      <c r="S440" s="7">
        <f>Q440 - R440</f>
        <v>0</v>
      </c>
      <c r="T440" s="7">
        <v>5875009.6300000008</v>
      </c>
      <c r="U440" s="7">
        <v>5875009.6300000008</v>
      </c>
      <c r="V440" s="7">
        <f>T440 - U440</f>
        <v>0</v>
      </c>
      <c r="W440" s="7">
        <v>5875009.6300000008</v>
      </c>
      <c r="X440" s="7">
        <v>5875009.6300000008</v>
      </c>
      <c r="Y440" s="7">
        <f>W440 - X440</f>
        <v>0</v>
      </c>
      <c r="Z440" s="7">
        <v>5875009.6300000008</v>
      </c>
      <c r="AA440" s="7">
        <v>5875009.6300000008</v>
      </c>
      <c r="AB440" s="7">
        <f>Z440 - AA440</f>
        <v>0</v>
      </c>
      <c r="AC440" s="7">
        <v>5875009.6300000008</v>
      </c>
      <c r="AD440" s="7">
        <v>5875009.6300000008</v>
      </c>
      <c r="AE440" s="7">
        <f>AC440 - AD440</f>
        <v>0</v>
      </c>
      <c r="AF440" s="7">
        <v>5875009.6300000008</v>
      </c>
      <c r="AG440" s="7">
        <v>5875009.6300000008</v>
      </c>
      <c r="AH440" s="7">
        <f>AF440 - AG440</f>
        <v>0</v>
      </c>
      <c r="AI440" s="7">
        <v>5875009.6300000008</v>
      </c>
      <c r="AJ440" s="7">
        <v>5875009.6300000008</v>
      </c>
      <c r="AK440" s="7">
        <f>AI440 - AJ440</f>
        <v>0</v>
      </c>
      <c r="AL440" s="7">
        <v>5875009.6300000008</v>
      </c>
      <c r="AM440" s="7">
        <v>5875009.6300000008</v>
      </c>
      <c r="AN440" s="7">
        <f>AL440 - AM440</f>
        <v>0</v>
      </c>
      <c r="AO440" s="7">
        <v>5875009.6300000008</v>
      </c>
      <c r="AP440" s="7">
        <v>5875009.6300000008</v>
      </c>
      <c r="AQ440" s="7">
        <f>AO440 - AP440</f>
        <v>0</v>
      </c>
      <c r="AR440" s="7">
        <v>5875009.6300000008</v>
      </c>
      <c r="AS440" s="7">
        <v>5875009.6300000008</v>
      </c>
      <c r="AT440" s="7">
        <f>AR440 - AS440</f>
        <v>0</v>
      </c>
      <c r="AU440" s="7">
        <v>5875009.6300000008</v>
      </c>
      <c r="AV440" s="7">
        <v>5875009.6300000008</v>
      </c>
      <c r="AW440" s="7">
        <f>AU440 - AV440</f>
        <v>0</v>
      </c>
      <c r="AX440" s="7">
        <v>5875009.6300000008</v>
      </c>
      <c r="AY440" s="7">
        <v>5875009.6300000008</v>
      </c>
      <c r="AZ440" s="7">
        <f>AX440 - AY440</f>
        <v>0</v>
      </c>
      <c r="BA440" s="7">
        <v>5875009.6300000008</v>
      </c>
      <c r="BB440" s="7">
        <v>5875009.6300000008</v>
      </c>
      <c r="BC440" s="7">
        <f>BA440 - BB440</f>
        <v>0</v>
      </c>
      <c r="BD440" s="7">
        <v>5875009.6300000008</v>
      </c>
      <c r="BE440" s="7">
        <v>5875009.6300000008</v>
      </c>
      <c r="BF440" s="7">
        <f>BD440 - BE440</f>
        <v>0</v>
      </c>
      <c r="BG440" s="7">
        <v>5875009.6300000008</v>
      </c>
      <c r="BH440" s="7">
        <v>5875009.6300000008</v>
      </c>
      <c r="BI440" s="7">
        <f>BG440 - BH440</f>
        <v>0</v>
      </c>
      <c r="BJ440" s="7">
        <v>5875009.6300000008</v>
      </c>
      <c r="BK440" s="7">
        <v>5875009.6300000008</v>
      </c>
      <c r="BL440" s="7">
        <f>BJ440 - BK440</f>
        <v>0</v>
      </c>
      <c r="BM440" s="7">
        <v>5875009.6300000008</v>
      </c>
      <c r="BN440" s="7">
        <v>5875009.6300000008</v>
      </c>
      <c r="BO440" s="7">
        <f>BM440 - BN440</f>
        <v>0</v>
      </c>
      <c r="BP440" s="7">
        <v>5875009.6300000008</v>
      </c>
      <c r="BQ440" s="7">
        <v>5875009.6300000008</v>
      </c>
      <c r="BR440" s="7">
        <f>BP440 - BQ440</f>
        <v>0</v>
      </c>
      <c r="BS440" s="7">
        <v>5875009.6300000008</v>
      </c>
      <c r="BT440" s="7">
        <v>5875009.6300000008</v>
      </c>
      <c r="BU440" s="7">
        <f>BS440 - BT440</f>
        <v>0</v>
      </c>
      <c r="BV440" s="7">
        <v>5875009.6300000008</v>
      </c>
      <c r="BW440" s="7">
        <v>5875009.6300000008</v>
      </c>
      <c r="BX440" s="7">
        <f>BV440 - BW440</f>
        <v>0</v>
      </c>
      <c r="BY440" s="7">
        <v>5875009.6300000008</v>
      </c>
      <c r="BZ440" s="7">
        <v>5875009.6300000008</v>
      </c>
      <c r="CA440" s="7">
        <f>BY440 - BZ440</f>
        <v>0</v>
      </c>
    </row>
    <row r="441" spans="1:79" hidden="1" x14ac:dyDescent="0.25">
      <c r="A441" s="49" t="s">
        <v>152</v>
      </c>
      <c r="B441" s="7">
        <v>103167.0467899167</v>
      </c>
      <c r="C441" s="7">
        <v>89556.60781375003</v>
      </c>
      <c r="D441" s="7">
        <f>B441 - C441</f>
        <v>13610.438976166668</v>
      </c>
      <c r="E441" s="7">
        <v>127058.75261858337</v>
      </c>
      <c r="F441" s="7">
        <v>99837.874666250034</v>
      </c>
      <c r="G441" s="7">
        <f>E441 - F441</f>
        <v>27220.877952333336</v>
      </c>
      <c r="H441" s="7">
        <v>150950.45844725004</v>
      </c>
      <c r="I441" s="7">
        <v>110119.14151875004</v>
      </c>
      <c r="J441" s="7">
        <f>H441 - I441</f>
        <v>40831.316928500004</v>
      </c>
      <c r="K441" s="7">
        <v>174842.1642759167</v>
      </c>
      <c r="L441" s="7">
        <v>120400.40837125004</v>
      </c>
      <c r="M441" s="7">
        <f>K441 - L441</f>
        <v>54441.755904666657</v>
      </c>
      <c r="N441" s="7">
        <v>198733.87010458339</v>
      </c>
      <c r="O441" s="7">
        <v>130681.67522375005</v>
      </c>
      <c r="P441" s="7">
        <f>N441 - O441</f>
        <v>68052.19488083334</v>
      </c>
      <c r="Q441" s="7">
        <v>222625.57593325007</v>
      </c>
      <c r="R441" s="7">
        <v>140962.94207625004</v>
      </c>
      <c r="S441" s="7">
        <f>Q441 - R441</f>
        <v>81662.633857000037</v>
      </c>
      <c r="T441" s="7">
        <v>246517.28176191676</v>
      </c>
      <c r="U441" s="7">
        <v>151244.20892875004</v>
      </c>
      <c r="V441" s="7">
        <f>T441 - U441</f>
        <v>95273.07283316672</v>
      </c>
      <c r="W441" s="7">
        <v>270408.98759058345</v>
      </c>
      <c r="X441" s="7">
        <v>161525.47578125005</v>
      </c>
      <c r="Y441" s="7">
        <f>W441 - X441</f>
        <v>108883.5118093334</v>
      </c>
      <c r="Z441" s="7">
        <v>294300.69341925014</v>
      </c>
      <c r="AA441" s="7">
        <v>171806.74263375005</v>
      </c>
      <c r="AB441" s="7">
        <f>Z441 - AA441</f>
        <v>122493.95078550008</v>
      </c>
      <c r="AC441" s="7">
        <v>318192.39924791682</v>
      </c>
      <c r="AD441" s="7">
        <v>182088.00948625006</v>
      </c>
      <c r="AE441" s="7">
        <f>AC441 - AD441</f>
        <v>136104.38976166677</v>
      </c>
      <c r="AF441" s="7">
        <v>342084.10507658351</v>
      </c>
      <c r="AG441" s="7">
        <v>192369.27633875006</v>
      </c>
      <c r="AH441" s="7">
        <f>AF441 - AG441</f>
        <v>149714.82873783345</v>
      </c>
      <c r="AI441" s="7">
        <v>365975.8109052502</v>
      </c>
      <c r="AJ441" s="7">
        <v>202650.54319125006</v>
      </c>
      <c r="AK441" s="7">
        <f>AI441 - AJ441</f>
        <v>163325.26771400013</v>
      </c>
      <c r="AL441" s="7">
        <v>365975.8109052502</v>
      </c>
      <c r="AM441" s="7">
        <v>202650.54319125006</v>
      </c>
      <c r="AN441" s="7">
        <f>AL441 - AM441</f>
        <v>163325.26771400013</v>
      </c>
      <c r="AO441" s="7">
        <v>389867.51673391688</v>
      </c>
      <c r="AP441" s="7">
        <v>212931.81004375007</v>
      </c>
      <c r="AQ441" s="7">
        <f>AO441 - AP441</f>
        <v>176935.70669016681</v>
      </c>
      <c r="AR441" s="7">
        <v>413759.22256258357</v>
      </c>
      <c r="AS441" s="7">
        <v>223213.07689625007</v>
      </c>
      <c r="AT441" s="7">
        <f>AR441 - AS441</f>
        <v>190546.1456663335</v>
      </c>
      <c r="AU441" s="7">
        <v>437650.92839125026</v>
      </c>
      <c r="AV441" s="7">
        <v>233494.34374875008</v>
      </c>
      <c r="AW441" s="7">
        <f>AU441 - AV441</f>
        <v>204156.58464250018</v>
      </c>
      <c r="AX441" s="7">
        <v>461542.63421991694</v>
      </c>
      <c r="AY441" s="7">
        <v>243775.61060125008</v>
      </c>
      <c r="AZ441" s="7">
        <f>AX441 - AY441</f>
        <v>217767.02361866686</v>
      </c>
      <c r="BA441" s="7">
        <v>485434.34004858363</v>
      </c>
      <c r="BB441" s="7">
        <v>254056.87745375009</v>
      </c>
      <c r="BC441" s="7">
        <f>BA441 - BB441</f>
        <v>231377.46259483355</v>
      </c>
      <c r="BD441" s="7">
        <v>509326.04587725032</v>
      </c>
      <c r="BE441" s="7">
        <v>264338.14430625009</v>
      </c>
      <c r="BF441" s="7">
        <f>BD441 - BE441</f>
        <v>244987.90157100023</v>
      </c>
      <c r="BG441" s="7">
        <v>533217.75170591695</v>
      </c>
      <c r="BH441" s="7">
        <v>274619.41115875007</v>
      </c>
      <c r="BI441" s="7">
        <f>BG441 - BH441</f>
        <v>258598.34054716688</v>
      </c>
      <c r="BJ441" s="7">
        <v>557109.45753458363</v>
      </c>
      <c r="BK441" s="7">
        <v>284900.67801125004</v>
      </c>
      <c r="BL441" s="7">
        <f>BJ441 - BK441</f>
        <v>272208.77952333359</v>
      </c>
      <c r="BM441" s="7">
        <v>581001.16336325032</v>
      </c>
      <c r="BN441" s="7">
        <v>295181.94486375002</v>
      </c>
      <c r="BO441" s="7">
        <f>BM441 - BN441</f>
        <v>285819.2184995003</v>
      </c>
      <c r="BP441" s="7">
        <v>604892.86919191701</v>
      </c>
      <c r="BQ441" s="7">
        <v>305463.21171624999</v>
      </c>
      <c r="BR441" s="7">
        <f>BP441 - BQ441</f>
        <v>299429.65747566702</v>
      </c>
      <c r="BS441" s="7">
        <v>628784.5750205837</v>
      </c>
      <c r="BT441" s="7">
        <v>315744.47856874997</v>
      </c>
      <c r="BU441" s="7">
        <f>BS441 - BT441</f>
        <v>313040.09645183373</v>
      </c>
      <c r="BV441" s="7">
        <v>652676.28084925038</v>
      </c>
      <c r="BW441" s="7">
        <v>326025.74542124994</v>
      </c>
      <c r="BX441" s="7">
        <f>BV441 - BW441</f>
        <v>326650.53542800044</v>
      </c>
      <c r="BY441" s="7">
        <v>652676.28084925038</v>
      </c>
      <c r="BZ441" s="7">
        <v>326025.74542124994</v>
      </c>
      <c r="CA441" s="7">
        <f>BY441 - BZ441</f>
        <v>326650.53542800044</v>
      </c>
    </row>
    <row r="442" spans="1:79" hidden="1" x14ac:dyDescent="0.25"/>
    <row r="443" spans="1:79" hidden="1" x14ac:dyDescent="0.25">
      <c r="A443" s="8" t="s">
        <v>156</v>
      </c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</row>
    <row r="444" spans="1:79" hidden="1" x14ac:dyDescent="0.25">
      <c r="A444" s="49" t="s">
        <v>148</v>
      </c>
      <c r="B444" s="7">
        <v>6.1916666666666674E-3</v>
      </c>
      <c r="C444" s="7">
        <v>2.1666666666666666E-3</v>
      </c>
      <c r="D444" s="7">
        <f>B444 - C444</f>
        <v>4.0250000000000008E-3</v>
      </c>
      <c r="E444" s="7">
        <v>6.1916666666666674E-3</v>
      </c>
      <c r="F444" s="7">
        <v>2.1666666666666666E-3</v>
      </c>
      <c r="G444" s="7">
        <f>E444 - F444</f>
        <v>4.0250000000000008E-3</v>
      </c>
      <c r="H444" s="7">
        <v>6.1916666666666674E-3</v>
      </c>
      <c r="I444" s="7">
        <v>2.1666666666666666E-3</v>
      </c>
      <c r="J444" s="7">
        <f>H444 - I444</f>
        <v>4.0250000000000008E-3</v>
      </c>
      <c r="K444" s="7">
        <v>6.1916666666666674E-3</v>
      </c>
      <c r="L444" s="7">
        <v>2.1666666666666666E-3</v>
      </c>
      <c r="M444" s="7">
        <f>K444 - L444</f>
        <v>4.0250000000000008E-3</v>
      </c>
      <c r="N444" s="7">
        <v>6.1916666666666674E-3</v>
      </c>
      <c r="O444" s="7">
        <v>2.1666666666666666E-3</v>
      </c>
      <c r="P444" s="7">
        <f>N444 - O444</f>
        <v>4.0250000000000008E-3</v>
      </c>
      <c r="Q444" s="7">
        <v>6.1916666666666674E-3</v>
      </c>
      <c r="R444" s="7">
        <v>2.1666666666666666E-3</v>
      </c>
      <c r="S444" s="7">
        <f>Q444 - R444</f>
        <v>4.0250000000000008E-3</v>
      </c>
      <c r="T444" s="7">
        <v>6.1916666666666674E-3</v>
      </c>
      <c r="U444" s="7">
        <v>2.1666666666666666E-3</v>
      </c>
      <c r="V444" s="7">
        <f>T444 - U444</f>
        <v>4.0250000000000008E-3</v>
      </c>
      <c r="W444" s="7">
        <v>6.1916666666666674E-3</v>
      </c>
      <c r="X444" s="7">
        <v>2.1666666666666666E-3</v>
      </c>
      <c r="Y444" s="7">
        <f>W444 - X444</f>
        <v>4.0250000000000008E-3</v>
      </c>
      <c r="Z444" s="7">
        <v>6.1916666666666674E-3</v>
      </c>
      <c r="AA444" s="7">
        <v>2.1666666666666666E-3</v>
      </c>
      <c r="AB444" s="7">
        <f>Z444 - AA444</f>
        <v>4.0250000000000008E-3</v>
      </c>
      <c r="AC444" s="7">
        <v>6.1916666666666674E-3</v>
      </c>
      <c r="AD444" s="7">
        <v>2.1666666666666666E-3</v>
      </c>
      <c r="AE444" s="7">
        <f>AC444 - AD444</f>
        <v>4.0250000000000008E-3</v>
      </c>
      <c r="AF444" s="7">
        <v>6.1916666666666674E-3</v>
      </c>
      <c r="AG444" s="7">
        <v>2.1666666666666666E-3</v>
      </c>
      <c r="AH444" s="7">
        <f>AF444 - AG444</f>
        <v>4.0250000000000008E-3</v>
      </c>
      <c r="AI444" s="7">
        <v>6.1916666666666674E-3</v>
      </c>
      <c r="AJ444" s="7">
        <v>2.1666666666666666E-3</v>
      </c>
      <c r="AK444" s="7">
        <f>AI444 - AJ444</f>
        <v>4.0250000000000008E-3</v>
      </c>
      <c r="AL444" s="7">
        <v>6.1916666666666674E-3</v>
      </c>
      <c r="AM444" s="7">
        <v>2.1666666666666666E-3</v>
      </c>
      <c r="AN444" s="7">
        <f>AL444 - AM444</f>
        <v>4.0250000000000008E-3</v>
      </c>
      <c r="AO444" s="7">
        <v>6.1916666666666674E-3</v>
      </c>
      <c r="AP444" s="7">
        <v>2.1666666666666666E-3</v>
      </c>
      <c r="AQ444" s="7">
        <f>AO444 - AP444</f>
        <v>4.0250000000000008E-3</v>
      </c>
      <c r="AR444" s="7">
        <v>6.1916666666666674E-3</v>
      </c>
      <c r="AS444" s="7">
        <v>2.1666666666666666E-3</v>
      </c>
      <c r="AT444" s="7">
        <f>AR444 - AS444</f>
        <v>4.0250000000000008E-3</v>
      </c>
      <c r="AU444" s="7">
        <v>6.1916666666666674E-3</v>
      </c>
      <c r="AV444" s="7">
        <v>2.1666666666666666E-3</v>
      </c>
      <c r="AW444" s="7">
        <f>AU444 - AV444</f>
        <v>4.0250000000000008E-3</v>
      </c>
      <c r="AX444" s="7">
        <v>6.1916666666666674E-3</v>
      </c>
      <c r="AY444" s="7">
        <v>2.1666666666666666E-3</v>
      </c>
      <c r="AZ444" s="7">
        <f>AX444 - AY444</f>
        <v>4.0250000000000008E-3</v>
      </c>
      <c r="BA444" s="7">
        <v>6.1916666666666674E-3</v>
      </c>
      <c r="BB444" s="7">
        <v>2.1666666666666666E-3</v>
      </c>
      <c r="BC444" s="7">
        <f>BA444 - BB444</f>
        <v>4.0250000000000008E-3</v>
      </c>
      <c r="BD444" s="7">
        <v>6.1916666666666674E-3</v>
      </c>
      <c r="BE444" s="7">
        <v>2.1666666666666666E-3</v>
      </c>
      <c r="BF444" s="7">
        <f>BD444 - BE444</f>
        <v>4.0250000000000008E-3</v>
      </c>
      <c r="BG444" s="7">
        <v>6.1916666666666674E-3</v>
      </c>
      <c r="BH444" s="7">
        <v>2.1666666666666666E-3</v>
      </c>
      <c r="BI444" s="7">
        <f>BG444 - BH444</f>
        <v>4.0250000000000008E-3</v>
      </c>
      <c r="BJ444" s="7">
        <v>6.1916666666666674E-3</v>
      </c>
      <c r="BK444" s="7">
        <v>2.1666666666666666E-3</v>
      </c>
      <c r="BL444" s="7">
        <f>BJ444 - BK444</f>
        <v>4.0250000000000008E-3</v>
      </c>
      <c r="BM444" s="7">
        <v>6.1916666666666674E-3</v>
      </c>
      <c r="BN444" s="7">
        <v>2.1666666666666666E-3</v>
      </c>
      <c r="BO444" s="7">
        <f>BM444 - BN444</f>
        <v>4.0250000000000008E-3</v>
      </c>
      <c r="BP444" s="7">
        <v>6.1916666666666674E-3</v>
      </c>
      <c r="BQ444" s="7">
        <v>2.1666666666666666E-3</v>
      </c>
      <c r="BR444" s="7">
        <f>BP444 - BQ444</f>
        <v>4.0250000000000008E-3</v>
      </c>
      <c r="BS444" s="7">
        <v>6.1916666666666674E-3</v>
      </c>
      <c r="BT444" s="7">
        <v>2.1666666666666666E-3</v>
      </c>
      <c r="BU444" s="7">
        <f>BS444 - BT444</f>
        <v>4.0250000000000008E-3</v>
      </c>
      <c r="BV444" s="7">
        <v>6.1916666666666674E-3</v>
      </c>
      <c r="BW444" s="7">
        <v>2.1666666666666666E-3</v>
      </c>
      <c r="BX444" s="7">
        <f>BV444 - BW444</f>
        <v>4.0250000000000008E-3</v>
      </c>
      <c r="BY444" s="7">
        <v>6.1916666666666674E-3</v>
      </c>
      <c r="BZ444" s="7">
        <v>2.1666666666666666E-3</v>
      </c>
      <c r="CA444" s="7">
        <f>BY444 - BZ444</f>
        <v>4.0250000000000008E-3</v>
      </c>
    </row>
    <row r="445" spans="1:79" hidden="1" x14ac:dyDescent="0.25">
      <c r="A445" s="49" t="s">
        <v>29</v>
      </c>
      <c r="B445" s="7">
        <v>15686.086247513664</v>
      </c>
      <c r="C445" s="7">
        <v>5489.0745953614423</v>
      </c>
      <c r="D445" s="7">
        <f>B445 - C445</f>
        <v>10197.011652152221</v>
      </c>
      <c r="E445" s="7">
        <v>16933.679309242645</v>
      </c>
      <c r="F445" s="7">
        <v>5925.648210502136</v>
      </c>
      <c r="G445" s="7">
        <f>E445 - F445</f>
        <v>11008.03109874051</v>
      </c>
      <c r="H445" s="7">
        <v>18156.876231813243</v>
      </c>
      <c r="I445" s="7">
        <v>6353.6848186695051</v>
      </c>
      <c r="J445" s="7">
        <f>H445 - I445</f>
        <v>11803.191413143737</v>
      </c>
      <c r="K445" s="7">
        <v>19384.523642150743</v>
      </c>
      <c r="L445" s="7">
        <v>6783.2787980608236</v>
      </c>
      <c r="M445" s="7">
        <f>K445 - L445</f>
        <v>12601.244844089921</v>
      </c>
      <c r="N445" s="7">
        <v>20516.351140708848</v>
      </c>
      <c r="O445" s="7">
        <v>7179.3422565064602</v>
      </c>
      <c r="P445" s="7">
        <f>N445 - O445</f>
        <v>13337.008884202387</v>
      </c>
      <c r="Q445" s="7">
        <v>21692.149448299897</v>
      </c>
      <c r="R445" s="7">
        <v>7590.7925391089802</v>
      </c>
      <c r="S445" s="7">
        <f>Q445 - R445</f>
        <v>14101.356909190916</v>
      </c>
      <c r="T445" s="7">
        <v>22904.910830772042</v>
      </c>
      <c r="U445" s="7">
        <v>8015.1774104989636</v>
      </c>
      <c r="V445" s="7">
        <f>T445 - U445</f>
        <v>14889.733420273078</v>
      </c>
      <c r="W445" s="7">
        <v>24024.224723718369</v>
      </c>
      <c r="X445" s="7">
        <v>8406.8619490804504</v>
      </c>
      <c r="Y445" s="7">
        <f>W445 - X445</f>
        <v>15617.362774637919</v>
      </c>
      <c r="Z445" s="7">
        <v>25189.503749280419</v>
      </c>
      <c r="AA445" s="7">
        <v>8814.631190865286</v>
      </c>
      <c r="AB445" s="7">
        <f>Z445 - AA445</f>
        <v>16374.872558415133</v>
      </c>
      <c r="AC445" s="7">
        <v>26393.422333134917</v>
      </c>
      <c r="AD445" s="7">
        <v>9235.9216778130249</v>
      </c>
      <c r="AE445" s="7">
        <f>AC445 - AD445</f>
        <v>17157.500655321892</v>
      </c>
      <c r="AF445" s="7">
        <v>27503.142257717482</v>
      </c>
      <c r="AG445" s="7">
        <v>9624.2489730909074</v>
      </c>
      <c r="AH445" s="7">
        <f>AF445 - AG445</f>
        <v>17878.893284626574</v>
      </c>
      <c r="AI445" s="7">
        <v>28656.811377719889</v>
      </c>
      <c r="AJ445" s="7">
        <v>10027.955529215571</v>
      </c>
      <c r="AK445" s="7">
        <f>AI445 - AJ445</f>
        <v>18628.855848504318</v>
      </c>
      <c r="AL445" s="7">
        <v>267041.68129207217</v>
      </c>
      <c r="AM445" s="7">
        <v>93446.61794877355</v>
      </c>
      <c r="AN445" s="7">
        <f>AL445 - AM445</f>
        <v>173595.06334329862</v>
      </c>
      <c r="AO445" s="7">
        <v>29799.669259389884</v>
      </c>
      <c r="AP445" s="7">
        <v>10427.878879463484</v>
      </c>
      <c r="AQ445" s="7">
        <f>AO445 - AP445</f>
        <v>19371.790379926402</v>
      </c>
      <c r="AR445" s="7">
        <v>30760.387117161645</v>
      </c>
      <c r="AS445" s="7">
        <v>10764.065478414572</v>
      </c>
      <c r="AT445" s="7">
        <f>AR445 - AS445</f>
        <v>19996.321638747075</v>
      </c>
      <c r="AU445" s="7">
        <v>31617.988725012543</v>
      </c>
      <c r="AV445" s="7">
        <v>11064.168329075719</v>
      </c>
      <c r="AW445" s="7">
        <f>AU445 - AV445</f>
        <v>20553.820395936826</v>
      </c>
      <c r="AX445" s="7">
        <v>32438.903646990948</v>
      </c>
      <c r="AY445" s="7">
        <v>11351.433308502888</v>
      </c>
      <c r="AZ445" s="7">
        <f>AX445 - AY445</f>
        <v>21087.470338488059</v>
      </c>
      <c r="BA445" s="7">
        <v>33228.978728928465</v>
      </c>
      <c r="BB445" s="7">
        <v>11627.906419275101</v>
      </c>
      <c r="BC445" s="7">
        <f>BA445 - BB445</f>
        <v>21601.072309653362</v>
      </c>
      <c r="BD445" s="7">
        <v>33993.128990699537</v>
      </c>
      <c r="BE445" s="7">
        <v>11895.307587593376</v>
      </c>
      <c r="BF445" s="7">
        <f>BD445 - BE445</f>
        <v>22097.821403106162</v>
      </c>
      <c r="BG445" s="7">
        <v>34735.486133577251</v>
      </c>
      <c r="BH445" s="7">
        <v>12155.082630861487</v>
      </c>
      <c r="BI445" s="7">
        <f>BG445 - BH445</f>
        <v>22580.403502715766</v>
      </c>
      <c r="BJ445" s="7">
        <v>35459.523379612874</v>
      </c>
      <c r="BK445" s="7">
        <v>12408.44694306776</v>
      </c>
      <c r="BL445" s="7">
        <f>BJ445 - BK445</f>
        <v>23051.076436545114</v>
      </c>
      <c r="BM445" s="7">
        <v>36168.16041506148</v>
      </c>
      <c r="BN445" s="7">
        <v>12656.422217921916</v>
      </c>
      <c r="BO445" s="7">
        <f>BM445 - BN445</f>
        <v>23511.738197139566</v>
      </c>
      <c r="BP445" s="7">
        <v>36863.85160872023</v>
      </c>
      <c r="BQ445" s="7">
        <v>12899.867319336821</v>
      </c>
      <c r="BR445" s="7">
        <f>BP445 - BQ445</f>
        <v>23963.984289383407</v>
      </c>
      <c r="BS445" s="7">
        <v>37548.660170696712</v>
      </c>
      <c r="BT445" s="7">
        <v>13139.504232006922</v>
      </c>
      <c r="BU445" s="7">
        <f>BS445 - BT445</f>
        <v>24409.15593868979</v>
      </c>
      <c r="BV445" s="7">
        <v>38220.769334332152</v>
      </c>
      <c r="BW445" s="7">
        <v>13374.697209860509</v>
      </c>
      <c r="BX445" s="7">
        <f>BV445 - BW445</f>
        <v>24846.072124471641</v>
      </c>
      <c r="BY445" s="7">
        <v>410835.50751018373</v>
      </c>
      <c r="BZ445" s="7">
        <v>143764.78055538057</v>
      </c>
      <c r="CA445" s="7">
        <f>BY445 - BZ445</f>
        <v>267070.72695480316</v>
      </c>
    </row>
    <row r="446" spans="1:79" hidden="1" x14ac:dyDescent="0.25">
      <c r="A446" s="49" t="s">
        <v>150</v>
      </c>
      <c r="B446" s="7">
        <v>214562.256544184</v>
      </c>
      <c r="C446" s="7">
        <v>214562.256544184</v>
      </c>
      <c r="D446" s="7">
        <f>B446 - C446</f>
        <v>0</v>
      </c>
      <c r="E446" s="7">
        <v>188428.77281645575</v>
      </c>
      <c r="F446" s="7">
        <v>188428.77281645575</v>
      </c>
      <c r="G446" s="7">
        <f>E446 - F446</f>
        <v>0</v>
      </c>
      <c r="H446" s="7">
        <v>206681.9424149621</v>
      </c>
      <c r="I446" s="7">
        <v>206681.9424149621</v>
      </c>
      <c r="J446" s="7">
        <f>H446 - I446</f>
        <v>0</v>
      </c>
      <c r="K446" s="7">
        <v>189866.34625394735</v>
      </c>
      <c r="L446" s="7">
        <v>189866.34625394735</v>
      </c>
      <c r="M446" s="7">
        <f>K446 - L446</f>
        <v>0</v>
      </c>
      <c r="N446" s="7">
        <v>175730.69231125532</v>
      </c>
      <c r="O446" s="7">
        <v>175730.69231125532</v>
      </c>
      <c r="P446" s="7">
        <f>N446 - O446</f>
        <v>0</v>
      </c>
      <c r="Q446" s="7">
        <v>204069.56855260965</v>
      </c>
      <c r="R446" s="7">
        <v>204069.56855260965</v>
      </c>
      <c r="S446" s="7">
        <f>Q446 - R446</f>
        <v>0</v>
      </c>
      <c r="T446" s="7">
        <v>187670.31273045199</v>
      </c>
      <c r="U446" s="7">
        <v>187670.31273045199</v>
      </c>
      <c r="V446" s="7">
        <f>T446 - U446</f>
        <v>0</v>
      </c>
      <c r="W446" s="7">
        <v>173884.64596015116</v>
      </c>
      <c r="X446" s="7">
        <v>173884.64596015116</v>
      </c>
      <c r="Y446" s="7">
        <f>W446 - X446</f>
        <v>0</v>
      </c>
      <c r="Z446" s="7">
        <v>202517.73107200483</v>
      </c>
      <c r="AA446" s="7">
        <v>202517.73107200483</v>
      </c>
      <c r="AB446" s="7">
        <f>Z446 - AA446</f>
        <v>0</v>
      </c>
      <c r="AC446" s="7">
        <v>186365.7953412924</v>
      </c>
      <c r="AD446" s="7">
        <v>186365.7953412924</v>
      </c>
      <c r="AE446" s="7">
        <f>AC446 - AD446</f>
        <v>0</v>
      </c>
      <c r="AF446" s="7">
        <v>172090.16953059836</v>
      </c>
      <c r="AG446" s="7">
        <v>172090.16953059836</v>
      </c>
      <c r="AH446" s="7">
        <f>AF446 - AG446</f>
        <v>0</v>
      </c>
      <c r="AI446" s="7">
        <v>200562.03612293929</v>
      </c>
      <c r="AJ446" s="7">
        <v>200562.03612293929</v>
      </c>
      <c r="AK446" s="7">
        <f>AI446 - AJ446</f>
        <v>0</v>
      </c>
      <c r="AL446" s="7">
        <v>2302430.2696508523</v>
      </c>
      <c r="AM446" s="7">
        <v>2302430.2696508523</v>
      </c>
      <c r="AN446" s="7">
        <f>AL446 - AM446</f>
        <v>0</v>
      </c>
      <c r="AO446" s="7">
        <v>168597.97949051682</v>
      </c>
      <c r="AP446" s="7">
        <v>168597.97949051682</v>
      </c>
      <c r="AQ446" s="7">
        <f>AO446 - AP446</f>
        <v>0</v>
      </c>
      <c r="AR446" s="7">
        <v>141728.11184894823</v>
      </c>
      <c r="AS446" s="7">
        <v>141728.11184894823</v>
      </c>
      <c r="AT446" s="7">
        <f>AR446 - AS446</f>
        <v>0</v>
      </c>
      <c r="AU446" s="7">
        <v>135289.90414595854</v>
      </c>
      <c r="AV446" s="7">
        <v>135289.90414595854</v>
      </c>
      <c r="AW446" s="7">
        <f>AU446 - AV446</f>
        <v>0</v>
      </c>
      <c r="AX446" s="7">
        <v>129877.76917142631</v>
      </c>
      <c r="AY446" s="7">
        <v>129877.76917142631</v>
      </c>
      <c r="AZ446" s="7">
        <f>AX446 - AY446</f>
        <v>0</v>
      </c>
      <c r="BA446" s="7">
        <v>125328.17923369371</v>
      </c>
      <c r="BB446" s="7">
        <v>125328.17923369371</v>
      </c>
      <c r="BC446" s="7">
        <f>BA446 - BB446</f>
        <v>0</v>
      </c>
      <c r="BD446" s="7">
        <v>121503.66844471308</v>
      </c>
      <c r="BE446" s="7">
        <v>121503.66844471308</v>
      </c>
      <c r="BF446" s="7">
        <f>BD446 - BE446</f>
        <v>0</v>
      </c>
      <c r="BG446" s="7">
        <v>118288.67918739138</v>
      </c>
      <c r="BH446" s="7">
        <v>118288.67918739138</v>
      </c>
      <c r="BI446" s="7">
        <f>BG446 - BH446</f>
        <v>0</v>
      </c>
      <c r="BJ446" s="7">
        <v>115586.07054147645</v>
      </c>
      <c r="BK446" s="7">
        <v>115586.07054147645</v>
      </c>
      <c r="BL446" s="7">
        <f>BJ446 - BK446</f>
        <v>0</v>
      </c>
      <c r="BM446" s="7">
        <v>113314.1831700521</v>
      </c>
      <c r="BN446" s="7">
        <v>113314.1831700521</v>
      </c>
      <c r="BO446" s="7">
        <f>BM446 - BN446</f>
        <v>0</v>
      </c>
      <c r="BP446" s="7">
        <v>111404.37198216921</v>
      </c>
      <c r="BQ446" s="7">
        <v>111404.37198216921</v>
      </c>
      <c r="BR446" s="7">
        <f>BP446 - BQ446</f>
        <v>0</v>
      </c>
      <c r="BS446" s="7">
        <v>109798.93202099892</v>
      </c>
      <c r="BT446" s="7">
        <v>109798.93202099892</v>
      </c>
      <c r="BU446" s="7">
        <f>BS446 - BT446</f>
        <v>0</v>
      </c>
      <c r="BV446" s="7">
        <v>107302.27830539095</v>
      </c>
      <c r="BW446" s="7">
        <v>107302.27830539095</v>
      </c>
      <c r="BX446" s="7">
        <f>BV446 - BW446</f>
        <v>0</v>
      </c>
      <c r="BY446" s="7">
        <v>1498020.1275427355</v>
      </c>
      <c r="BZ446" s="7">
        <v>1498020.1275427355</v>
      </c>
      <c r="CA446" s="7">
        <f>BY446 - BZ446</f>
        <v>0</v>
      </c>
    </row>
    <row r="447" spans="1:79" hidden="1" x14ac:dyDescent="0.25">
      <c r="A447" s="49" t="s">
        <v>151</v>
      </c>
      <c r="B447" s="7">
        <v>2640700.1722850655</v>
      </c>
      <c r="C447" s="7">
        <v>2640700.1722850655</v>
      </c>
      <c r="D447" s="7">
        <f>B447 - C447</f>
        <v>0</v>
      </c>
      <c r="E447" s="7">
        <v>2829128.9451015214</v>
      </c>
      <c r="F447" s="7">
        <v>2829128.9451015214</v>
      </c>
      <c r="G447" s="7">
        <f>E447 - F447</f>
        <v>0</v>
      </c>
      <c r="H447" s="7">
        <v>3035810.8875164837</v>
      </c>
      <c r="I447" s="7">
        <v>3035810.8875164837</v>
      </c>
      <c r="J447" s="7">
        <f>H447 - I447</f>
        <v>0</v>
      </c>
      <c r="K447" s="7">
        <v>3225677.233770431</v>
      </c>
      <c r="L447" s="7">
        <v>3225677.233770431</v>
      </c>
      <c r="M447" s="7">
        <f>K447 - L447</f>
        <v>0</v>
      </c>
      <c r="N447" s="7">
        <v>3401407.9260816863</v>
      </c>
      <c r="O447" s="7">
        <v>3401407.9260816863</v>
      </c>
      <c r="P447" s="7">
        <f>N447 - O447</f>
        <v>0</v>
      </c>
      <c r="Q447" s="7">
        <v>3605477.4946342958</v>
      </c>
      <c r="R447" s="7">
        <v>3605477.4946342958</v>
      </c>
      <c r="S447" s="7">
        <f>Q447 - R447</f>
        <v>0</v>
      </c>
      <c r="T447" s="7">
        <v>3793147.8073647479</v>
      </c>
      <c r="U447" s="7">
        <v>3793147.8073647479</v>
      </c>
      <c r="V447" s="7">
        <f>T447 - U447</f>
        <v>0</v>
      </c>
      <c r="W447" s="7">
        <v>3967032.4533248991</v>
      </c>
      <c r="X447" s="7">
        <v>3967032.4533248991</v>
      </c>
      <c r="Y447" s="7">
        <f>W447 - X447</f>
        <v>0</v>
      </c>
      <c r="Z447" s="7">
        <v>4169550.184396904</v>
      </c>
      <c r="AA447" s="7">
        <v>4169550.184396904</v>
      </c>
      <c r="AB447" s="7">
        <f>Z447 - AA447</f>
        <v>0</v>
      </c>
      <c r="AC447" s="7">
        <v>4355915.9797381964</v>
      </c>
      <c r="AD447" s="7">
        <v>4355915.9797381964</v>
      </c>
      <c r="AE447" s="7">
        <f>AC447 - AD447</f>
        <v>0</v>
      </c>
      <c r="AF447" s="7">
        <v>4528006.1492687948</v>
      </c>
      <c r="AG447" s="7">
        <v>4528006.1492687948</v>
      </c>
      <c r="AH447" s="7">
        <f>AF447 - AG447</f>
        <v>0</v>
      </c>
      <c r="AI447" s="7">
        <v>4728568.1853917344</v>
      </c>
      <c r="AJ447" s="7">
        <v>4728568.1853917344</v>
      </c>
      <c r="AK447" s="7">
        <f>AI447 - AJ447</f>
        <v>0</v>
      </c>
      <c r="AL447" s="7">
        <v>4728568.1853917344</v>
      </c>
      <c r="AM447" s="7">
        <v>4728568.1853917344</v>
      </c>
      <c r="AN447" s="7">
        <f>AL447 - AM447</f>
        <v>0</v>
      </c>
      <c r="AO447" s="7">
        <v>4897166.1648822511</v>
      </c>
      <c r="AP447" s="7">
        <v>4897166.1648822511</v>
      </c>
      <c r="AQ447" s="7">
        <f>AO447 - AP447</f>
        <v>0</v>
      </c>
      <c r="AR447" s="7">
        <v>5038894.2767311996</v>
      </c>
      <c r="AS447" s="7">
        <v>5038894.2767311996</v>
      </c>
      <c r="AT447" s="7">
        <f>AR447 - AS447</f>
        <v>0</v>
      </c>
      <c r="AU447" s="7">
        <v>5174184.1808771584</v>
      </c>
      <c r="AV447" s="7">
        <v>5174184.1808771584</v>
      </c>
      <c r="AW447" s="7">
        <f>AU447 - AV447</f>
        <v>0</v>
      </c>
      <c r="AX447" s="7">
        <v>5304061.9500485845</v>
      </c>
      <c r="AY447" s="7">
        <v>5304061.9500485845</v>
      </c>
      <c r="AZ447" s="7">
        <f>AX447 - AY447</f>
        <v>0</v>
      </c>
      <c r="BA447" s="7">
        <v>5429390.129282278</v>
      </c>
      <c r="BB447" s="7">
        <v>5429390.129282278</v>
      </c>
      <c r="BC447" s="7">
        <f>BA447 - BB447</f>
        <v>0</v>
      </c>
      <c r="BD447" s="7">
        <v>5550893.7977269907</v>
      </c>
      <c r="BE447" s="7">
        <v>5550893.7977269907</v>
      </c>
      <c r="BF447" s="7">
        <f>BD447 - BE447</f>
        <v>0</v>
      </c>
      <c r="BG447" s="7">
        <v>5669182.4769143816</v>
      </c>
      <c r="BH447" s="7">
        <v>5669182.4769143816</v>
      </c>
      <c r="BI447" s="7">
        <f>BG447 - BH447</f>
        <v>0</v>
      </c>
      <c r="BJ447" s="7">
        <v>5784768.5474558584</v>
      </c>
      <c r="BK447" s="7">
        <v>5784768.5474558584</v>
      </c>
      <c r="BL447" s="7">
        <f>BJ447 - BK447</f>
        <v>0</v>
      </c>
      <c r="BM447" s="7">
        <v>5898082.7306259107</v>
      </c>
      <c r="BN447" s="7">
        <v>5898082.7306259107</v>
      </c>
      <c r="BO447" s="7">
        <f>BM447 - BN447</f>
        <v>0</v>
      </c>
      <c r="BP447" s="7">
        <v>6009487.10260808</v>
      </c>
      <c r="BQ447" s="7">
        <v>6009487.10260808</v>
      </c>
      <c r="BR447" s="7">
        <f>BP447 - BQ447</f>
        <v>0</v>
      </c>
      <c r="BS447" s="7">
        <v>6119286.0346290786</v>
      </c>
      <c r="BT447" s="7">
        <v>6119286.0346290786</v>
      </c>
      <c r="BU447" s="7">
        <f>BS447 - BT447</f>
        <v>0</v>
      </c>
      <c r="BV447" s="7">
        <v>6226588.3129344694</v>
      </c>
      <c r="BW447" s="7">
        <v>6226588.3129344694</v>
      </c>
      <c r="BX447" s="7">
        <f>BV447 - BW447</f>
        <v>0</v>
      </c>
      <c r="BY447" s="7">
        <v>6226588.3129344694</v>
      </c>
      <c r="BZ447" s="7">
        <v>6226588.3129344694</v>
      </c>
      <c r="CA447" s="7">
        <f>BY447 - BZ447</f>
        <v>0</v>
      </c>
    </row>
    <row r="448" spans="1:79" hidden="1" x14ac:dyDescent="0.25">
      <c r="A448" s="49" t="s">
        <v>152</v>
      </c>
      <c r="B448" s="7">
        <v>48955.623809727971</v>
      </c>
      <c r="C448" s="7">
        <v>38758.612157575757</v>
      </c>
      <c r="D448" s="7">
        <f>B448 - C448</f>
        <v>10197.011652152214</v>
      </c>
      <c r="E448" s="7">
        <v>65889.303118970623</v>
      </c>
      <c r="F448" s="7">
        <v>44684.260368077892</v>
      </c>
      <c r="G448" s="7">
        <f>E448 - F448</f>
        <v>21205.042750892731</v>
      </c>
      <c r="H448" s="7">
        <v>84046.179350783874</v>
      </c>
      <c r="I448" s="7">
        <v>51037.945186747398</v>
      </c>
      <c r="J448" s="7">
        <f>H448 - I448</f>
        <v>33008.234164036476</v>
      </c>
      <c r="K448" s="7">
        <v>103430.70299293462</v>
      </c>
      <c r="L448" s="7">
        <v>57821.223984808224</v>
      </c>
      <c r="M448" s="7">
        <f>K448 - L448</f>
        <v>45609.479008126393</v>
      </c>
      <c r="N448" s="7">
        <v>123947.05413364347</v>
      </c>
      <c r="O448" s="7">
        <v>65000.566241314686</v>
      </c>
      <c r="P448" s="7">
        <f>N448 - O448</f>
        <v>58946.487892328783</v>
      </c>
      <c r="Q448" s="7">
        <v>145639.20358194335</v>
      </c>
      <c r="R448" s="7">
        <v>72591.358780423659</v>
      </c>
      <c r="S448" s="7">
        <f>Q448 - R448</f>
        <v>73047.844801519692</v>
      </c>
      <c r="T448" s="7">
        <v>168544.1144127154</v>
      </c>
      <c r="U448" s="7">
        <v>80606.536190922619</v>
      </c>
      <c r="V448" s="7">
        <f>T448 - U448</f>
        <v>87937.578221792777</v>
      </c>
      <c r="W448" s="7">
        <v>192568.33913643376</v>
      </c>
      <c r="X448" s="7">
        <v>89013.398140003075</v>
      </c>
      <c r="Y448" s="7">
        <f>W448 - X448</f>
        <v>103554.94099643068</v>
      </c>
      <c r="Z448" s="7">
        <v>217757.84288571417</v>
      </c>
      <c r="AA448" s="7">
        <v>97828.029330868361</v>
      </c>
      <c r="AB448" s="7">
        <f>Z448 - AA448</f>
        <v>119929.81355484581</v>
      </c>
      <c r="AC448" s="7">
        <v>244151.26521884909</v>
      </c>
      <c r="AD448" s="7">
        <v>107063.95100868138</v>
      </c>
      <c r="AE448" s="7">
        <f>AC448 - AD448</f>
        <v>137087.31421016771</v>
      </c>
      <c r="AF448" s="7">
        <v>271654.40747656656</v>
      </c>
      <c r="AG448" s="7">
        <v>116688.19998177228</v>
      </c>
      <c r="AH448" s="7">
        <f>AF448 - AG448</f>
        <v>154966.20749479427</v>
      </c>
      <c r="AI448" s="7">
        <v>300311.21885428648</v>
      </c>
      <c r="AJ448" s="7">
        <v>126716.15551098785</v>
      </c>
      <c r="AK448" s="7">
        <f>AI448 - AJ448</f>
        <v>173595.06334329862</v>
      </c>
      <c r="AL448" s="7">
        <v>300311.21885428648</v>
      </c>
      <c r="AM448" s="7">
        <v>126716.15551098785</v>
      </c>
      <c r="AN448" s="7">
        <f>AL448 - AM448</f>
        <v>173595.06334329862</v>
      </c>
      <c r="AO448" s="7">
        <v>330110.88811367634</v>
      </c>
      <c r="AP448" s="7">
        <v>137144.03439045133</v>
      </c>
      <c r="AQ448" s="7">
        <f>AO448 - AP448</f>
        <v>192966.85372322501</v>
      </c>
      <c r="AR448" s="7">
        <v>360871.27523083799</v>
      </c>
      <c r="AS448" s="7">
        <v>147908.09986886589</v>
      </c>
      <c r="AT448" s="7">
        <f>AR448 - AS448</f>
        <v>212963.1753619721</v>
      </c>
      <c r="AU448" s="7">
        <v>392489.2639558505</v>
      </c>
      <c r="AV448" s="7">
        <v>158972.26819794159</v>
      </c>
      <c r="AW448" s="7">
        <f>AU448 - AV448</f>
        <v>233516.99575790891</v>
      </c>
      <c r="AX448" s="7">
        <v>424928.16760284145</v>
      </c>
      <c r="AY448" s="7">
        <v>170323.70150644449</v>
      </c>
      <c r="AZ448" s="7">
        <f>AX448 - AY448</f>
        <v>254604.46609639697</v>
      </c>
      <c r="BA448" s="7">
        <v>458157.14633176994</v>
      </c>
      <c r="BB448" s="7">
        <v>181951.60792571958</v>
      </c>
      <c r="BC448" s="7">
        <f>BA448 - BB448</f>
        <v>276205.53840605036</v>
      </c>
      <c r="BD448" s="7">
        <v>492150.27532246948</v>
      </c>
      <c r="BE448" s="7">
        <v>193846.91551331297</v>
      </c>
      <c r="BF448" s="7">
        <f>BD448 - BE448</f>
        <v>298303.35980915651</v>
      </c>
      <c r="BG448" s="7">
        <v>526885.76145604672</v>
      </c>
      <c r="BH448" s="7">
        <v>206001.99814417446</v>
      </c>
      <c r="BI448" s="7">
        <f>BG448 - BH448</f>
        <v>320883.76331187226</v>
      </c>
      <c r="BJ448" s="7">
        <v>562345.28483565955</v>
      </c>
      <c r="BK448" s="7">
        <v>218410.44508724223</v>
      </c>
      <c r="BL448" s="7">
        <f>BJ448 - BK448</f>
        <v>343934.83974841732</v>
      </c>
      <c r="BM448" s="7">
        <v>598513.44525072107</v>
      </c>
      <c r="BN448" s="7">
        <v>231066.86730516414</v>
      </c>
      <c r="BO448" s="7">
        <f>BM448 - BN448</f>
        <v>367446.57794555696</v>
      </c>
      <c r="BP448" s="7">
        <v>635377.29685944133</v>
      </c>
      <c r="BQ448" s="7">
        <v>243966.73462450097</v>
      </c>
      <c r="BR448" s="7">
        <f>BP448 - BQ448</f>
        <v>391410.56223494036</v>
      </c>
      <c r="BS448" s="7">
        <v>672925.957030138</v>
      </c>
      <c r="BT448" s="7">
        <v>257106.2388565079</v>
      </c>
      <c r="BU448" s="7">
        <f>BS448 - BT448</f>
        <v>415819.71817363007</v>
      </c>
      <c r="BV448" s="7">
        <v>711146.7263644702</v>
      </c>
      <c r="BW448" s="7">
        <v>270480.93606636842</v>
      </c>
      <c r="BX448" s="7">
        <f>BV448 - BW448</f>
        <v>440665.79029810178</v>
      </c>
      <c r="BY448" s="7">
        <v>711146.7263644702</v>
      </c>
      <c r="BZ448" s="7">
        <v>270480.93606636842</v>
      </c>
      <c r="CA448" s="7">
        <f>BY448 - BZ448</f>
        <v>440665.79029810178</v>
      </c>
    </row>
    <row r="449" spans="1:79" hidden="1" x14ac:dyDescent="0.25"/>
    <row r="450" spans="1:79" hidden="1" x14ac:dyDescent="0.25">
      <c r="A450" s="8" t="s">
        <v>184</v>
      </c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</row>
    <row r="451" spans="1:79" hidden="1" x14ac:dyDescent="0.25">
      <c r="A451" s="49" t="s">
        <v>148</v>
      </c>
      <c r="B451" s="7">
        <v>4.358333333333333E-3</v>
      </c>
      <c r="C451" s="7">
        <v>1.75E-3</v>
      </c>
      <c r="D451" s="7">
        <f>B451 - C451</f>
        <v>2.6083333333333332E-3</v>
      </c>
      <c r="E451" s="7">
        <v>4.358333333333333E-3</v>
      </c>
      <c r="F451" s="7">
        <v>1.75E-3</v>
      </c>
      <c r="G451" s="7">
        <f>E451 - F451</f>
        <v>2.6083333333333332E-3</v>
      </c>
      <c r="H451" s="7">
        <v>4.358333333333333E-3</v>
      </c>
      <c r="I451" s="7">
        <v>1.75E-3</v>
      </c>
      <c r="J451" s="7">
        <f>H451 - I451</f>
        <v>2.6083333333333332E-3</v>
      </c>
      <c r="K451" s="7">
        <v>4.358333333333333E-3</v>
      </c>
      <c r="L451" s="7">
        <v>1.75E-3</v>
      </c>
      <c r="M451" s="7">
        <f>K451 - L451</f>
        <v>2.6083333333333332E-3</v>
      </c>
      <c r="N451" s="7">
        <v>4.358333333333333E-3</v>
      </c>
      <c r="O451" s="7">
        <v>1.75E-3</v>
      </c>
      <c r="P451" s="7">
        <f>N451 - O451</f>
        <v>2.6083333333333332E-3</v>
      </c>
      <c r="Q451" s="7">
        <v>4.358333333333333E-3</v>
      </c>
      <c r="R451" s="7">
        <v>1.75E-3</v>
      </c>
      <c r="S451" s="7">
        <f>Q451 - R451</f>
        <v>2.6083333333333332E-3</v>
      </c>
      <c r="T451" s="7">
        <v>4.358333333333333E-3</v>
      </c>
      <c r="U451" s="7">
        <v>1.75E-3</v>
      </c>
      <c r="V451" s="7">
        <f>T451 - U451</f>
        <v>2.6083333333333332E-3</v>
      </c>
      <c r="W451" s="7">
        <v>4.358333333333333E-3</v>
      </c>
      <c r="X451" s="7">
        <v>1.75E-3</v>
      </c>
      <c r="Y451" s="7">
        <f>W451 - X451</f>
        <v>2.6083333333333332E-3</v>
      </c>
      <c r="Z451" s="7">
        <v>4.358333333333333E-3</v>
      </c>
      <c r="AA451" s="7">
        <v>1.75E-3</v>
      </c>
      <c r="AB451" s="7">
        <f>Z451 - AA451</f>
        <v>2.6083333333333332E-3</v>
      </c>
      <c r="AC451" s="7">
        <v>4.358333333333333E-3</v>
      </c>
      <c r="AD451" s="7">
        <v>1.75E-3</v>
      </c>
      <c r="AE451" s="7">
        <f>AC451 - AD451</f>
        <v>2.6083333333333332E-3</v>
      </c>
      <c r="AF451" s="7">
        <v>4.358333333333333E-3</v>
      </c>
      <c r="AG451" s="7">
        <v>1.75E-3</v>
      </c>
      <c r="AH451" s="7">
        <f>AF451 - AG451</f>
        <v>2.6083333333333332E-3</v>
      </c>
      <c r="AI451" s="7">
        <v>4.358333333333333E-3</v>
      </c>
      <c r="AJ451" s="7">
        <v>1.75E-3</v>
      </c>
      <c r="AK451" s="7">
        <f>AI451 - AJ451</f>
        <v>2.6083333333333332E-3</v>
      </c>
      <c r="AL451" s="7">
        <v>4.358333333333333E-3</v>
      </c>
      <c r="AM451" s="7">
        <v>1.75E-3</v>
      </c>
      <c r="AN451" s="7">
        <f>AL451 - AM451</f>
        <v>2.6083333333333332E-3</v>
      </c>
      <c r="AO451" s="7">
        <v>4.358333333333333E-3</v>
      </c>
      <c r="AP451" s="7">
        <v>1.75E-3</v>
      </c>
      <c r="AQ451" s="7">
        <f>AO451 - AP451</f>
        <v>2.6083333333333332E-3</v>
      </c>
      <c r="AR451" s="7">
        <v>4.358333333333333E-3</v>
      </c>
      <c r="AS451" s="7">
        <v>1.75E-3</v>
      </c>
      <c r="AT451" s="7">
        <f>AR451 - AS451</f>
        <v>2.6083333333333332E-3</v>
      </c>
      <c r="AU451" s="7">
        <v>4.358333333333333E-3</v>
      </c>
      <c r="AV451" s="7">
        <v>1.75E-3</v>
      </c>
      <c r="AW451" s="7">
        <f>AU451 - AV451</f>
        <v>2.6083333333333332E-3</v>
      </c>
      <c r="AX451" s="7">
        <v>4.358333333333333E-3</v>
      </c>
      <c r="AY451" s="7">
        <v>1.75E-3</v>
      </c>
      <c r="AZ451" s="7">
        <f>AX451 - AY451</f>
        <v>2.6083333333333332E-3</v>
      </c>
      <c r="BA451" s="7">
        <v>4.358333333333333E-3</v>
      </c>
      <c r="BB451" s="7">
        <v>1.75E-3</v>
      </c>
      <c r="BC451" s="7">
        <f>BA451 - BB451</f>
        <v>2.6083333333333332E-3</v>
      </c>
      <c r="BD451" s="7">
        <v>4.358333333333333E-3</v>
      </c>
      <c r="BE451" s="7">
        <v>1.75E-3</v>
      </c>
      <c r="BF451" s="7">
        <f>BD451 - BE451</f>
        <v>2.6083333333333332E-3</v>
      </c>
      <c r="BG451" s="7">
        <v>4.358333333333333E-3</v>
      </c>
      <c r="BH451" s="7">
        <v>1.75E-3</v>
      </c>
      <c r="BI451" s="7">
        <f>BG451 - BH451</f>
        <v>2.6083333333333332E-3</v>
      </c>
      <c r="BJ451" s="7">
        <v>4.358333333333333E-3</v>
      </c>
      <c r="BK451" s="7">
        <v>1.75E-3</v>
      </c>
      <c r="BL451" s="7">
        <f>BJ451 - BK451</f>
        <v>2.6083333333333332E-3</v>
      </c>
      <c r="BM451" s="7">
        <v>4.358333333333333E-3</v>
      </c>
      <c r="BN451" s="7">
        <v>1.75E-3</v>
      </c>
      <c r="BO451" s="7">
        <f>BM451 - BN451</f>
        <v>2.6083333333333332E-3</v>
      </c>
      <c r="BP451" s="7">
        <v>4.358333333333333E-3</v>
      </c>
      <c r="BQ451" s="7">
        <v>1.75E-3</v>
      </c>
      <c r="BR451" s="7">
        <f>BP451 - BQ451</f>
        <v>2.6083333333333332E-3</v>
      </c>
      <c r="BS451" s="7">
        <v>4.358333333333333E-3</v>
      </c>
      <c r="BT451" s="7">
        <v>1.75E-3</v>
      </c>
      <c r="BU451" s="7">
        <f>BS451 - BT451</f>
        <v>2.6083333333333332E-3</v>
      </c>
      <c r="BV451" s="7">
        <v>4.358333333333333E-3</v>
      </c>
      <c r="BW451" s="7">
        <v>1.75E-3</v>
      </c>
      <c r="BX451" s="7">
        <f>BV451 - BW451</f>
        <v>2.6083333333333332E-3</v>
      </c>
      <c r="BY451" s="7">
        <v>4.358333333333333E-3</v>
      </c>
      <c r="BZ451" s="7">
        <v>1.75E-3</v>
      </c>
      <c r="CA451" s="7">
        <f>BY451 - BZ451</f>
        <v>2.6083333333333332E-3</v>
      </c>
    </row>
    <row r="452" spans="1:79" hidden="1" x14ac:dyDescent="0.25">
      <c r="A452" s="49" t="s">
        <v>29</v>
      </c>
      <c r="B452" s="7">
        <v>1937.1112400833331</v>
      </c>
      <c r="C452" s="7">
        <v>777.80757249999999</v>
      </c>
      <c r="D452" s="7">
        <f>B452 - C452</f>
        <v>1159.3036675833332</v>
      </c>
      <c r="E452" s="7">
        <v>1937.1112400833331</v>
      </c>
      <c r="F452" s="7">
        <v>777.80757249999999</v>
      </c>
      <c r="G452" s="7">
        <f>E452 - F452</f>
        <v>1159.3036675833332</v>
      </c>
      <c r="H452" s="7">
        <v>1937.1112400833331</v>
      </c>
      <c r="I452" s="7">
        <v>777.80757249999999</v>
      </c>
      <c r="J452" s="7">
        <f>H452 - I452</f>
        <v>1159.3036675833332</v>
      </c>
      <c r="K452" s="7">
        <v>1937.1112400833331</v>
      </c>
      <c r="L452" s="7">
        <v>777.80757249999999</v>
      </c>
      <c r="M452" s="7">
        <f>K452 - L452</f>
        <v>1159.3036675833332</v>
      </c>
      <c r="N452" s="7">
        <v>1937.1112400833331</v>
      </c>
      <c r="O452" s="7">
        <v>777.80757249999999</v>
      </c>
      <c r="P452" s="7">
        <f>N452 - O452</f>
        <v>1159.3036675833332</v>
      </c>
      <c r="Q452" s="7">
        <v>1937.1112400833331</v>
      </c>
      <c r="R452" s="7">
        <v>777.80757249999999</v>
      </c>
      <c r="S452" s="7">
        <f>Q452 - R452</f>
        <v>1159.3036675833332</v>
      </c>
      <c r="T452" s="7">
        <v>1937.1112400833331</v>
      </c>
      <c r="U452" s="7">
        <v>777.80757249999999</v>
      </c>
      <c r="V452" s="7">
        <f>T452 - U452</f>
        <v>1159.3036675833332</v>
      </c>
      <c r="W452" s="7">
        <v>1937.1112400833331</v>
      </c>
      <c r="X452" s="7">
        <v>777.80757249999999</v>
      </c>
      <c r="Y452" s="7">
        <f>W452 - X452</f>
        <v>1159.3036675833332</v>
      </c>
      <c r="Z452" s="7">
        <v>1937.1112400833331</v>
      </c>
      <c r="AA452" s="7">
        <v>777.80757249999999</v>
      </c>
      <c r="AB452" s="7">
        <f>Z452 - AA452</f>
        <v>1159.3036675833332</v>
      </c>
      <c r="AC452" s="7">
        <v>1937.1112400833331</v>
      </c>
      <c r="AD452" s="7">
        <v>777.80757249999999</v>
      </c>
      <c r="AE452" s="7">
        <f>AC452 - AD452</f>
        <v>1159.3036675833332</v>
      </c>
      <c r="AF452" s="7">
        <v>1937.1112400833331</v>
      </c>
      <c r="AG452" s="7">
        <v>777.80757249999999</v>
      </c>
      <c r="AH452" s="7">
        <f>AF452 - AG452</f>
        <v>1159.3036675833332</v>
      </c>
      <c r="AI452" s="7">
        <v>1937.1112400833331</v>
      </c>
      <c r="AJ452" s="7">
        <v>777.80757249999999</v>
      </c>
      <c r="AK452" s="7">
        <f>AI452 - AJ452</f>
        <v>1159.3036675833332</v>
      </c>
      <c r="AL452" s="7">
        <v>23245.334880999999</v>
      </c>
      <c r="AM452" s="7">
        <v>9333.6908700000004</v>
      </c>
      <c r="AN452" s="7">
        <f>AL452 - AM452</f>
        <v>13911.644010999998</v>
      </c>
      <c r="AO452" s="7">
        <v>1937.1112400833331</v>
      </c>
      <c r="AP452" s="7">
        <v>777.80757249999999</v>
      </c>
      <c r="AQ452" s="7">
        <f>AO452 - AP452</f>
        <v>1159.3036675833332</v>
      </c>
      <c r="AR452" s="7">
        <v>1937.1112400833331</v>
      </c>
      <c r="AS452" s="7">
        <v>777.80757249999999</v>
      </c>
      <c r="AT452" s="7">
        <f>AR452 - AS452</f>
        <v>1159.3036675833332</v>
      </c>
      <c r="AU452" s="7">
        <v>1937.1112400833331</v>
      </c>
      <c r="AV452" s="7">
        <v>777.80757249999999</v>
      </c>
      <c r="AW452" s="7">
        <f>AU452 - AV452</f>
        <v>1159.3036675833332</v>
      </c>
      <c r="AX452" s="7">
        <v>1937.1112400833331</v>
      </c>
      <c r="AY452" s="7">
        <v>777.80757249999999</v>
      </c>
      <c r="AZ452" s="7">
        <f>AX452 - AY452</f>
        <v>1159.3036675833332</v>
      </c>
      <c r="BA452" s="7">
        <v>1937.1112400833331</v>
      </c>
      <c r="BB452" s="7">
        <v>777.80757249999999</v>
      </c>
      <c r="BC452" s="7">
        <f>BA452 - BB452</f>
        <v>1159.3036675833332</v>
      </c>
      <c r="BD452" s="7">
        <v>1937.1112400833331</v>
      </c>
      <c r="BE452" s="7">
        <v>777.80757249999999</v>
      </c>
      <c r="BF452" s="7">
        <f>BD452 - BE452</f>
        <v>1159.3036675833332</v>
      </c>
      <c r="BG452" s="7">
        <v>1937.1112400833331</v>
      </c>
      <c r="BH452" s="7">
        <v>777.80757249999999</v>
      </c>
      <c r="BI452" s="7">
        <f>BG452 - BH452</f>
        <v>1159.3036675833332</v>
      </c>
      <c r="BJ452" s="7">
        <v>1937.1112400833331</v>
      </c>
      <c r="BK452" s="7">
        <v>777.80757249999999</v>
      </c>
      <c r="BL452" s="7">
        <f>BJ452 - BK452</f>
        <v>1159.3036675833332</v>
      </c>
      <c r="BM452" s="7">
        <v>1937.1112400833331</v>
      </c>
      <c r="BN452" s="7">
        <v>777.80757249999999</v>
      </c>
      <c r="BO452" s="7">
        <f>BM452 - BN452</f>
        <v>1159.3036675833332</v>
      </c>
      <c r="BP452" s="7">
        <v>12815.110382375</v>
      </c>
      <c r="BQ452" s="7">
        <v>5145.6466162500001</v>
      </c>
      <c r="BR452" s="7">
        <f>BP452 - BQ452</f>
        <v>7669.4637661249999</v>
      </c>
      <c r="BS452" s="7">
        <v>23693.109524666663</v>
      </c>
      <c r="BT452" s="7">
        <v>9513.4856600000003</v>
      </c>
      <c r="BU452" s="7">
        <f>BS452 - BT452</f>
        <v>14179.623864666662</v>
      </c>
      <c r="BV452" s="7">
        <v>23693.109524666663</v>
      </c>
      <c r="BW452" s="7">
        <v>9513.4856600000003</v>
      </c>
      <c r="BX452" s="7">
        <f>BV452 - BW452</f>
        <v>14179.623864666662</v>
      </c>
      <c r="BY452" s="7">
        <v>77635.330592458326</v>
      </c>
      <c r="BZ452" s="7">
        <v>31172.886088749998</v>
      </c>
      <c r="CA452" s="7">
        <f>BY452 - BZ452</f>
        <v>46462.444503708328</v>
      </c>
    </row>
    <row r="453" spans="1:79" hidden="1" x14ac:dyDescent="0.25">
      <c r="A453" s="49" t="s">
        <v>150</v>
      </c>
      <c r="B453" s="7">
        <v>0</v>
      </c>
      <c r="C453" s="7">
        <v>0</v>
      </c>
      <c r="D453" s="7">
        <f>B453 - C453</f>
        <v>0</v>
      </c>
      <c r="E453" s="7">
        <v>0</v>
      </c>
      <c r="F453" s="7">
        <v>0</v>
      </c>
      <c r="G453" s="7">
        <f>E453 - F453</f>
        <v>0</v>
      </c>
      <c r="H453" s="7">
        <v>0</v>
      </c>
      <c r="I453" s="7">
        <v>0</v>
      </c>
      <c r="J453" s="7">
        <f>H453 - I453</f>
        <v>0</v>
      </c>
      <c r="K453" s="7">
        <v>0</v>
      </c>
      <c r="L453" s="7">
        <v>0</v>
      </c>
      <c r="M453" s="7">
        <f>K453 - L453</f>
        <v>0</v>
      </c>
      <c r="N453" s="7">
        <v>0</v>
      </c>
      <c r="O453" s="7">
        <v>0</v>
      </c>
      <c r="P453" s="7">
        <f>N453 - O453</f>
        <v>0</v>
      </c>
      <c r="Q453" s="7">
        <v>0</v>
      </c>
      <c r="R453" s="7">
        <v>0</v>
      </c>
      <c r="S453" s="7">
        <f>Q453 - R453</f>
        <v>0</v>
      </c>
      <c r="T453" s="7">
        <v>0</v>
      </c>
      <c r="U453" s="7">
        <v>0</v>
      </c>
      <c r="V453" s="7">
        <f>T453 - U453</f>
        <v>0</v>
      </c>
      <c r="W453" s="7">
        <v>0</v>
      </c>
      <c r="X453" s="7">
        <v>0</v>
      </c>
      <c r="Y453" s="7">
        <f>W453 - X453</f>
        <v>0</v>
      </c>
      <c r="Z453" s="7">
        <v>0</v>
      </c>
      <c r="AA453" s="7">
        <v>0</v>
      </c>
      <c r="AB453" s="7">
        <f>Z453 - AA453</f>
        <v>0</v>
      </c>
      <c r="AC453" s="7">
        <v>0</v>
      </c>
      <c r="AD453" s="7">
        <v>0</v>
      </c>
      <c r="AE453" s="7">
        <f>AC453 - AD453</f>
        <v>0</v>
      </c>
      <c r="AF453" s="7">
        <v>0</v>
      </c>
      <c r="AG453" s="7">
        <v>0</v>
      </c>
      <c r="AH453" s="7">
        <f>AF453 - AG453</f>
        <v>0</v>
      </c>
      <c r="AI453" s="7">
        <v>0</v>
      </c>
      <c r="AJ453" s="7">
        <v>0</v>
      </c>
      <c r="AK453" s="7">
        <f>AI453 - AJ453</f>
        <v>0</v>
      </c>
      <c r="AL453" s="7">
        <v>0</v>
      </c>
      <c r="AM453" s="7">
        <v>0</v>
      </c>
      <c r="AN453" s="7">
        <f>AL453 - AM453</f>
        <v>0</v>
      </c>
      <c r="AO453" s="7">
        <v>0</v>
      </c>
      <c r="AP453" s="7">
        <v>0</v>
      </c>
      <c r="AQ453" s="7">
        <f>AO453 - AP453</f>
        <v>0</v>
      </c>
      <c r="AR453" s="7">
        <v>0</v>
      </c>
      <c r="AS453" s="7">
        <v>0</v>
      </c>
      <c r="AT453" s="7">
        <f>AR453 - AS453</f>
        <v>0</v>
      </c>
      <c r="AU453" s="7">
        <v>0</v>
      </c>
      <c r="AV453" s="7">
        <v>0</v>
      </c>
      <c r="AW453" s="7">
        <f>AU453 - AV453</f>
        <v>0</v>
      </c>
      <c r="AX453" s="7">
        <v>0</v>
      </c>
      <c r="AY453" s="7">
        <v>0</v>
      </c>
      <c r="AZ453" s="7">
        <f>AX453 - AY453</f>
        <v>0</v>
      </c>
      <c r="BA453" s="7">
        <v>0</v>
      </c>
      <c r="BB453" s="7">
        <v>0</v>
      </c>
      <c r="BC453" s="7">
        <f>BA453 - BB453</f>
        <v>0</v>
      </c>
      <c r="BD453" s="7">
        <v>0</v>
      </c>
      <c r="BE453" s="7">
        <v>0</v>
      </c>
      <c r="BF453" s="7">
        <f>BD453 - BE453</f>
        <v>0</v>
      </c>
      <c r="BG453" s="7">
        <v>0</v>
      </c>
      <c r="BH453" s="7">
        <v>0</v>
      </c>
      <c r="BI453" s="7">
        <f>BG453 - BH453</f>
        <v>0</v>
      </c>
      <c r="BJ453" s="7">
        <v>0</v>
      </c>
      <c r="BK453" s="7">
        <v>0</v>
      </c>
      <c r="BL453" s="7">
        <f>BJ453 - BK453</f>
        <v>0</v>
      </c>
      <c r="BM453" s="7">
        <v>0</v>
      </c>
      <c r="BN453" s="7">
        <v>0</v>
      </c>
      <c r="BO453" s="7">
        <f>BM453 - BN453</f>
        <v>0</v>
      </c>
      <c r="BP453" s="7">
        <v>4991816.05</v>
      </c>
      <c r="BQ453" s="7">
        <v>4991816.05</v>
      </c>
      <c r="BR453" s="7">
        <f>BP453 - BQ453</f>
        <v>0</v>
      </c>
      <c r="BS453" s="7">
        <v>0</v>
      </c>
      <c r="BT453" s="7">
        <v>0</v>
      </c>
      <c r="BU453" s="7">
        <f>BS453 - BT453</f>
        <v>0</v>
      </c>
      <c r="BV453" s="7">
        <v>0</v>
      </c>
      <c r="BW453" s="7">
        <v>0</v>
      </c>
      <c r="BX453" s="7">
        <f>BV453 - BW453</f>
        <v>0</v>
      </c>
      <c r="BY453" s="7">
        <v>4991816.05</v>
      </c>
      <c r="BZ453" s="7">
        <v>4991816.05</v>
      </c>
      <c r="CA453" s="7">
        <f>BY453 - BZ453</f>
        <v>0</v>
      </c>
    </row>
    <row r="454" spans="1:79" hidden="1" x14ac:dyDescent="0.25">
      <c r="A454" s="49" t="s">
        <v>151</v>
      </c>
      <c r="B454" s="7">
        <v>444461.47</v>
      </c>
      <c r="C454" s="7">
        <v>444461.47</v>
      </c>
      <c r="D454" s="7">
        <f>B454 - C454</f>
        <v>0</v>
      </c>
      <c r="E454" s="7">
        <v>444461.47</v>
      </c>
      <c r="F454" s="7">
        <v>444461.47</v>
      </c>
      <c r="G454" s="7">
        <f>E454 - F454</f>
        <v>0</v>
      </c>
      <c r="H454" s="7">
        <v>444461.47</v>
      </c>
      <c r="I454" s="7">
        <v>444461.47</v>
      </c>
      <c r="J454" s="7">
        <f>H454 - I454</f>
        <v>0</v>
      </c>
      <c r="K454" s="7">
        <v>444461.47</v>
      </c>
      <c r="L454" s="7">
        <v>444461.47</v>
      </c>
      <c r="M454" s="7">
        <f>K454 - L454</f>
        <v>0</v>
      </c>
      <c r="N454" s="7">
        <v>444461.47</v>
      </c>
      <c r="O454" s="7">
        <v>444461.47</v>
      </c>
      <c r="P454" s="7">
        <f>N454 - O454</f>
        <v>0</v>
      </c>
      <c r="Q454" s="7">
        <v>444461.47</v>
      </c>
      <c r="R454" s="7">
        <v>444461.47</v>
      </c>
      <c r="S454" s="7">
        <f>Q454 - R454</f>
        <v>0</v>
      </c>
      <c r="T454" s="7">
        <v>444461.47</v>
      </c>
      <c r="U454" s="7">
        <v>444461.47</v>
      </c>
      <c r="V454" s="7">
        <f>T454 - U454</f>
        <v>0</v>
      </c>
      <c r="W454" s="7">
        <v>444461.47</v>
      </c>
      <c r="X454" s="7">
        <v>444461.47</v>
      </c>
      <c r="Y454" s="7">
        <f>W454 - X454</f>
        <v>0</v>
      </c>
      <c r="Z454" s="7">
        <v>444461.47</v>
      </c>
      <c r="AA454" s="7">
        <v>444461.47</v>
      </c>
      <c r="AB454" s="7">
        <f>Z454 - AA454</f>
        <v>0</v>
      </c>
      <c r="AC454" s="7">
        <v>444461.47</v>
      </c>
      <c r="AD454" s="7">
        <v>444461.47</v>
      </c>
      <c r="AE454" s="7">
        <f>AC454 - AD454</f>
        <v>0</v>
      </c>
      <c r="AF454" s="7">
        <v>444461.47</v>
      </c>
      <c r="AG454" s="7">
        <v>444461.47</v>
      </c>
      <c r="AH454" s="7">
        <f>AF454 - AG454</f>
        <v>0</v>
      </c>
      <c r="AI454" s="7">
        <v>444461.47</v>
      </c>
      <c r="AJ454" s="7">
        <v>444461.47</v>
      </c>
      <c r="AK454" s="7">
        <f>AI454 - AJ454</f>
        <v>0</v>
      </c>
      <c r="AL454" s="7">
        <v>444461.47</v>
      </c>
      <c r="AM454" s="7">
        <v>444461.47</v>
      </c>
      <c r="AN454" s="7">
        <f>AL454 - AM454</f>
        <v>0</v>
      </c>
      <c r="AO454" s="7">
        <v>444461.47</v>
      </c>
      <c r="AP454" s="7">
        <v>444461.47</v>
      </c>
      <c r="AQ454" s="7">
        <f>AO454 - AP454</f>
        <v>0</v>
      </c>
      <c r="AR454" s="7">
        <v>444461.47</v>
      </c>
      <c r="AS454" s="7">
        <v>444461.47</v>
      </c>
      <c r="AT454" s="7">
        <f>AR454 - AS454</f>
        <v>0</v>
      </c>
      <c r="AU454" s="7">
        <v>444461.47</v>
      </c>
      <c r="AV454" s="7">
        <v>444461.47</v>
      </c>
      <c r="AW454" s="7">
        <f>AU454 - AV454</f>
        <v>0</v>
      </c>
      <c r="AX454" s="7">
        <v>444461.47</v>
      </c>
      <c r="AY454" s="7">
        <v>444461.47</v>
      </c>
      <c r="AZ454" s="7">
        <f>AX454 - AY454</f>
        <v>0</v>
      </c>
      <c r="BA454" s="7">
        <v>444461.47</v>
      </c>
      <c r="BB454" s="7">
        <v>444461.47</v>
      </c>
      <c r="BC454" s="7">
        <f>BA454 - BB454</f>
        <v>0</v>
      </c>
      <c r="BD454" s="7">
        <v>444461.47</v>
      </c>
      <c r="BE454" s="7">
        <v>444461.47</v>
      </c>
      <c r="BF454" s="7">
        <f>BD454 - BE454</f>
        <v>0</v>
      </c>
      <c r="BG454" s="7">
        <v>444461.47</v>
      </c>
      <c r="BH454" s="7">
        <v>444461.47</v>
      </c>
      <c r="BI454" s="7">
        <f>BG454 - BH454</f>
        <v>0</v>
      </c>
      <c r="BJ454" s="7">
        <v>444461.47</v>
      </c>
      <c r="BK454" s="7">
        <v>444461.47</v>
      </c>
      <c r="BL454" s="7">
        <f>BJ454 - BK454</f>
        <v>0</v>
      </c>
      <c r="BM454" s="7">
        <v>444461.47</v>
      </c>
      <c r="BN454" s="7">
        <v>444461.47</v>
      </c>
      <c r="BO454" s="7">
        <f>BM454 - BN454</f>
        <v>0</v>
      </c>
      <c r="BP454" s="7">
        <v>5436277.5199999996</v>
      </c>
      <c r="BQ454" s="7">
        <v>5436277.5199999996</v>
      </c>
      <c r="BR454" s="7">
        <f>BP454 - BQ454</f>
        <v>0</v>
      </c>
      <c r="BS454" s="7">
        <v>5436277.5199999996</v>
      </c>
      <c r="BT454" s="7">
        <v>5436277.5199999996</v>
      </c>
      <c r="BU454" s="7">
        <f>BS454 - BT454</f>
        <v>0</v>
      </c>
      <c r="BV454" s="7">
        <v>5436277.5199999996</v>
      </c>
      <c r="BW454" s="7">
        <v>5436277.5199999996</v>
      </c>
      <c r="BX454" s="7">
        <f>BV454 - BW454</f>
        <v>0</v>
      </c>
      <c r="BY454" s="7">
        <v>5436277.5199999996</v>
      </c>
      <c r="BZ454" s="7">
        <v>5436277.5199999996</v>
      </c>
      <c r="CA454" s="7">
        <f>BY454 - BZ454</f>
        <v>0</v>
      </c>
    </row>
    <row r="455" spans="1:79" hidden="1" x14ac:dyDescent="0.25">
      <c r="A455" s="49" t="s">
        <v>152</v>
      </c>
      <c r="B455" s="7">
        <v>10385.545176333333</v>
      </c>
      <c r="C455" s="7">
        <v>9226.2415087499994</v>
      </c>
      <c r="D455" s="7">
        <f>B455 - C455</f>
        <v>1159.3036675833337</v>
      </c>
      <c r="E455" s="7">
        <v>12322.656416416667</v>
      </c>
      <c r="F455" s="7">
        <v>10004.049081249999</v>
      </c>
      <c r="G455" s="7">
        <f>E455 - F455</f>
        <v>2318.6073351666673</v>
      </c>
      <c r="H455" s="7">
        <v>14259.7676565</v>
      </c>
      <c r="I455" s="7">
        <v>10781.856653749999</v>
      </c>
      <c r="J455" s="7">
        <f>H455 - I455</f>
        <v>3477.911002750001</v>
      </c>
      <c r="K455" s="7">
        <v>16196.878896583334</v>
      </c>
      <c r="L455" s="7">
        <v>11559.664226249999</v>
      </c>
      <c r="M455" s="7">
        <f>K455 - L455</f>
        <v>4637.2146703333347</v>
      </c>
      <c r="N455" s="7">
        <v>18133.990136666667</v>
      </c>
      <c r="O455" s="7">
        <v>12337.471798749999</v>
      </c>
      <c r="P455" s="7">
        <f>N455 - O455</f>
        <v>5796.5183379166683</v>
      </c>
      <c r="Q455" s="7">
        <v>20071.101376750001</v>
      </c>
      <c r="R455" s="7">
        <v>13115.279371249999</v>
      </c>
      <c r="S455" s="7">
        <f>Q455 - R455</f>
        <v>6955.822005500002</v>
      </c>
      <c r="T455" s="7">
        <v>22008.212616833334</v>
      </c>
      <c r="U455" s="7">
        <v>13893.086943749999</v>
      </c>
      <c r="V455" s="7">
        <f>T455 - U455</f>
        <v>8115.1256730833356</v>
      </c>
      <c r="W455" s="7">
        <v>23945.323856916668</v>
      </c>
      <c r="X455" s="7">
        <v>14670.894516249999</v>
      </c>
      <c r="Y455" s="7">
        <f>W455 - X455</f>
        <v>9274.4293406666693</v>
      </c>
      <c r="Z455" s="7">
        <v>25882.435097000001</v>
      </c>
      <c r="AA455" s="7">
        <v>15448.702088749998</v>
      </c>
      <c r="AB455" s="7">
        <f>Z455 - AA455</f>
        <v>10433.733008250003</v>
      </c>
      <c r="AC455" s="7">
        <v>27819.546337083335</v>
      </c>
      <c r="AD455" s="7">
        <v>16226.509661249998</v>
      </c>
      <c r="AE455" s="7">
        <f>AC455 - AD455</f>
        <v>11593.036675833337</v>
      </c>
      <c r="AF455" s="7">
        <v>29756.657577166668</v>
      </c>
      <c r="AG455" s="7">
        <v>17004.31723375</v>
      </c>
      <c r="AH455" s="7">
        <f>AF455 - AG455</f>
        <v>12752.340343416668</v>
      </c>
      <c r="AI455" s="7">
        <v>31693.768817250002</v>
      </c>
      <c r="AJ455" s="7">
        <v>17782.124806250002</v>
      </c>
      <c r="AK455" s="7">
        <f>AI455 - AJ455</f>
        <v>13911.644011</v>
      </c>
      <c r="AL455" s="7">
        <v>31693.768817250002</v>
      </c>
      <c r="AM455" s="7">
        <v>17782.124806250002</v>
      </c>
      <c r="AN455" s="7">
        <f>AL455 - AM455</f>
        <v>13911.644011</v>
      </c>
      <c r="AO455" s="7">
        <v>33630.880057333336</v>
      </c>
      <c r="AP455" s="7">
        <v>18559.932378750003</v>
      </c>
      <c r="AQ455" s="7">
        <f>AO455 - AP455</f>
        <v>15070.947678583332</v>
      </c>
      <c r="AR455" s="7">
        <v>35567.991297416665</v>
      </c>
      <c r="AS455" s="7">
        <v>19337.739951250005</v>
      </c>
      <c r="AT455" s="7">
        <f>AR455 - AS455</f>
        <v>16230.25134616666</v>
      </c>
      <c r="AU455" s="7">
        <v>37505.102537499995</v>
      </c>
      <c r="AV455" s="7">
        <v>20115.547523750007</v>
      </c>
      <c r="AW455" s="7">
        <f>AU455 - AV455</f>
        <v>17389.555013749989</v>
      </c>
      <c r="AX455" s="7">
        <v>39442.213777583325</v>
      </c>
      <c r="AY455" s="7">
        <v>20893.355096250009</v>
      </c>
      <c r="AZ455" s="7">
        <f>AX455 - AY455</f>
        <v>18548.858681333317</v>
      </c>
      <c r="BA455" s="7">
        <v>41379.325017666655</v>
      </c>
      <c r="BB455" s="7">
        <v>21671.16266875001</v>
      </c>
      <c r="BC455" s="7">
        <f>BA455 - BB455</f>
        <v>19708.162348916645</v>
      </c>
      <c r="BD455" s="7">
        <v>43316.436257749985</v>
      </c>
      <c r="BE455" s="7">
        <v>22448.970241250012</v>
      </c>
      <c r="BF455" s="7">
        <f>BD455 - BE455</f>
        <v>20867.466016499973</v>
      </c>
      <c r="BG455" s="7">
        <v>45253.547497833315</v>
      </c>
      <c r="BH455" s="7">
        <v>23226.777813750014</v>
      </c>
      <c r="BI455" s="7">
        <f>BG455 - BH455</f>
        <v>22026.769684083301</v>
      </c>
      <c r="BJ455" s="7">
        <v>47190.658737916645</v>
      </c>
      <c r="BK455" s="7">
        <v>24004.585386250015</v>
      </c>
      <c r="BL455" s="7">
        <f>BJ455 - BK455</f>
        <v>23186.07335166663</v>
      </c>
      <c r="BM455" s="7">
        <v>49127.769977999975</v>
      </c>
      <c r="BN455" s="7">
        <v>24782.392958750017</v>
      </c>
      <c r="BO455" s="7">
        <f>BM455 - BN455</f>
        <v>24345.377019249958</v>
      </c>
      <c r="BP455" s="7">
        <v>61942.880360374977</v>
      </c>
      <c r="BQ455" s="7">
        <v>29928.039575000017</v>
      </c>
      <c r="BR455" s="7">
        <f>BP455 - BQ455</f>
        <v>32014.84078537496</v>
      </c>
      <c r="BS455" s="7">
        <v>85635.989885041636</v>
      </c>
      <c r="BT455" s="7">
        <v>39441.525235000016</v>
      </c>
      <c r="BU455" s="7">
        <f>BS455 - BT455</f>
        <v>46194.46465004162</v>
      </c>
      <c r="BV455" s="7">
        <v>109329.0994097083</v>
      </c>
      <c r="BW455" s="7">
        <v>48955.010895000014</v>
      </c>
      <c r="BX455" s="7">
        <f>BV455 - BW455</f>
        <v>60374.088514708288</v>
      </c>
      <c r="BY455" s="7">
        <v>109329.0994097083</v>
      </c>
      <c r="BZ455" s="7">
        <v>48955.010895000014</v>
      </c>
      <c r="CA455" s="7">
        <f>BY455 - BZ455</f>
        <v>60374.088514708288</v>
      </c>
    </row>
    <row r="456" spans="1:79" hidden="1" x14ac:dyDescent="0.25"/>
    <row r="457" spans="1:79" hidden="1" x14ac:dyDescent="0.25">
      <c r="A457" s="8" t="s">
        <v>185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</row>
    <row r="458" spans="1:79" hidden="1" x14ac:dyDescent="0.25">
      <c r="A458" s="49" t="s">
        <v>148</v>
      </c>
      <c r="B458" s="7">
        <v>3.2499999999999999E-3</v>
      </c>
      <c r="C458" s="7">
        <v>1.75E-3</v>
      </c>
      <c r="D458" s="7">
        <f>B458 - C458</f>
        <v>1.4999999999999998E-3</v>
      </c>
      <c r="E458" s="7">
        <v>3.2499999999999999E-3</v>
      </c>
      <c r="F458" s="7">
        <v>1.75E-3</v>
      </c>
      <c r="G458" s="7">
        <f>E458 - F458</f>
        <v>1.4999999999999998E-3</v>
      </c>
      <c r="H458" s="7">
        <v>3.2499999999999999E-3</v>
      </c>
      <c r="I458" s="7">
        <v>1.75E-3</v>
      </c>
      <c r="J458" s="7">
        <f>H458 - I458</f>
        <v>1.4999999999999998E-3</v>
      </c>
      <c r="K458" s="7">
        <v>3.2499999999999999E-3</v>
      </c>
      <c r="L458" s="7">
        <v>1.75E-3</v>
      </c>
      <c r="M458" s="7">
        <f>K458 - L458</f>
        <v>1.4999999999999998E-3</v>
      </c>
      <c r="N458" s="7">
        <v>3.2499999999999999E-3</v>
      </c>
      <c r="O458" s="7">
        <v>1.75E-3</v>
      </c>
      <c r="P458" s="7">
        <f>N458 - O458</f>
        <v>1.4999999999999998E-3</v>
      </c>
      <c r="Q458" s="7">
        <v>3.2499999999999999E-3</v>
      </c>
      <c r="R458" s="7">
        <v>1.75E-3</v>
      </c>
      <c r="S458" s="7">
        <f>Q458 - R458</f>
        <v>1.4999999999999998E-3</v>
      </c>
      <c r="T458" s="7">
        <v>3.2499999999999999E-3</v>
      </c>
      <c r="U458" s="7">
        <v>1.75E-3</v>
      </c>
      <c r="V458" s="7">
        <f>T458 - U458</f>
        <v>1.4999999999999998E-3</v>
      </c>
      <c r="W458" s="7">
        <v>3.2499999999999999E-3</v>
      </c>
      <c r="X458" s="7">
        <v>1.75E-3</v>
      </c>
      <c r="Y458" s="7">
        <f>W458 - X458</f>
        <v>1.4999999999999998E-3</v>
      </c>
      <c r="Z458" s="7">
        <v>3.2499999999999999E-3</v>
      </c>
      <c r="AA458" s="7">
        <v>1.75E-3</v>
      </c>
      <c r="AB458" s="7">
        <f>Z458 - AA458</f>
        <v>1.4999999999999998E-3</v>
      </c>
      <c r="AC458" s="7">
        <v>3.2499999999999999E-3</v>
      </c>
      <c r="AD458" s="7">
        <v>1.75E-3</v>
      </c>
      <c r="AE458" s="7">
        <f>AC458 - AD458</f>
        <v>1.4999999999999998E-3</v>
      </c>
      <c r="AF458" s="7">
        <v>3.2499999999999999E-3</v>
      </c>
      <c r="AG458" s="7">
        <v>1.75E-3</v>
      </c>
      <c r="AH458" s="7">
        <f>AF458 - AG458</f>
        <v>1.4999999999999998E-3</v>
      </c>
      <c r="AI458" s="7">
        <v>3.2499999999999999E-3</v>
      </c>
      <c r="AJ458" s="7">
        <v>1.75E-3</v>
      </c>
      <c r="AK458" s="7">
        <f>AI458 - AJ458</f>
        <v>1.4999999999999998E-3</v>
      </c>
      <c r="AL458" s="7">
        <v>3.2499999999999999E-3</v>
      </c>
      <c r="AM458" s="7">
        <v>1.75E-3</v>
      </c>
      <c r="AN458" s="7">
        <f>AL458 - AM458</f>
        <v>1.4999999999999998E-3</v>
      </c>
      <c r="AO458" s="7">
        <v>3.2499999999999999E-3</v>
      </c>
      <c r="AP458" s="7">
        <v>1.75E-3</v>
      </c>
      <c r="AQ458" s="7">
        <f>AO458 - AP458</f>
        <v>1.4999999999999998E-3</v>
      </c>
      <c r="AR458" s="7">
        <v>3.2499999999999999E-3</v>
      </c>
      <c r="AS458" s="7">
        <v>1.75E-3</v>
      </c>
      <c r="AT458" s="7">
        <f>AR458 - AS458</f>
        <v>1.4999999999999998E-3</v>
      </c>
      <c r="AU458" s="7">
        <v>3.2499999999999999E-3</v>
      </c>
      <c r="AV458" s="7">
        <v>1.75E-3</v>
      </c>
      <c r="AW458" s="7">
        <f>AU458 - AV458</f>
        <v>1.4999999999999998E-3</v>
      </c>
      <c r="AX458" s="7">
        <v>3.2499999999999999E-3</v>
      </c>
      <c r="AY458" s="7">
        <v>1.75E-3</v>
      </c>
      <c r="AZ458" s="7">
        <f>AX458 - AY458</f>
        <v>1.4999999999999998E-3</v>
      </c>
      <c r="BA458" s="7">
        <v>3.2499999999999999E-3</v>
      </c>
      <c r="BB458" s="7">
        <v>1.75E-3</v>
      </c>
      <c r="BC458" s="7">
        <f>BA458 - BB458</f>
        <v>1.4999999999999998E-3</v>
      </c>
      <c r="BD458" s="7">
        <v>3.2499999999999999E-3</v>
      </c>
      <c r="BE458" s="7">
        <v>1.75E-3</v>
      </c>
      <c r="BF458" s="7">
        <f>BD458 - BE458</f>
        <v>1.4999999999999998E-3</v>
      </c>
      <c r="BG458" s="7">
        <v>3.2499999999999999E-3</v>
      </c>
      <c r="BH458" s="7">
        <v>1.75E-3</v>
      </c>
      <c r="BI458" s="7">
        <f>BG458 - BH458</f>
        <v>1.4999999999999998E-3</v>
      </c>
      <c r="BJ458" s="7">
        <v>3.2499999999999999E-3</v>
      </c>
      <c r="BK458" s="7">
        <v>1.75E-3</v>
      </c>
      <c r="BL458" s="7">
        <f>BJ458 - BK458</f>
        <v>1.4999999999999998E-3</v>
      </c>
      <c r="BM458" s="7">
        <v>3.2499999999999999E-3</v>
      </c>
      <c r="BN458" s="7">
        <v>1.75E-3</v>
      </c>
      <c r="BO458" s="7">
        <f>BM458 - BN458</f>
        <v>1.4999999999999998E-3</v>
      </c>
      <c r="BP458" s="7">
        <v>3.2499999999999999E-3</v>
      </c>
      <c r="BQ458" s="7">
        <v>1.75E-3</v>
      </c>
      <c r="BR458" s="7">
        <f>BP458 - BQ458</f>
        <v>1.4999999999999998E-3</v>
      </c>
      <c r="BS458" s="7">
        <v>3.2499999999999999E-3</v>
      </c>
      <c r="BT458" s="7">
        <v>1.75E-3</v>
      </c>
      <c r="BU458" s="7">
        <f>BS458 - BT458</f>
        <v>1.4999999999999998E-3</v>
      </c>
      <c r="BV458" s="7">
        <v>3.2499999999999999E-3</v>
      </c>
      <c r="BW458" s="7">
        <v>1.75E-3</v>
      </c>
      <c r="BX458" s="7">
        <f>BV458 - BW458</f>
        <v>1.4999999999999998E-3</v>
      </c>
      <c r="BY458" s="7">
        <v>3.2499999999999999E-3</v>
      </c>
      <c r="BZ458" s="7">
        <v>1.75E-3</v>
      </c>
      <c r="CA458" s="7">
        <f>BY458 - BZ458</f>
        <v>1.4999999999999998E-3</v>
      </c>
    </row>
    <row r="459" spans="1:79" hidden="1" x14ac:dyDescent="0.25">
      <c r="A459" s="49" t="s">
        <v>29</v>
      </c>
      <c r="B459" s="7">
        <v>31606.285424999998</v>
      </c>
      <c r="C459" s="7">
        <v>17018.769075</v>
      </c>
      <c r="D459" s="7">
        <f>B459 - C459</f>
        <v>14587.516349999998</v>
      </c>
      <c r="E459" s="7">
        <v>31606.285424999998</v>
      </c>
      <c r="F459" s="7">
        <v>17018.769075</v>
      </c>
      <c r="G459" s="7">
        <f>E459 - F459</f>
        <v>14587.516349999998</v>
      </c>
      <c r="H459" s="7">
        <v>31606.285424999998</v>
      </c>
      <c r="I459" s="7">
        <v>17018.769075</v>
      </c>
      <c r="J459" s="7">
        <f>H459 - I459</f>
        <v>14587.516349999998</v>
      </c>
      <c r="K459" s="7">
        <v>31606.285424999998</v>
      </c>
      <c r="L459" s="7">
        <v>17018.769075</v>
      </c>
      <c r="M459" s="7">
        <f>K459 - L459</f>
        <v>14587.516349999998</v>
      </c>
      <c r="N459" s="7">
        <v>31606.285424999998</v>
      </c>
      <c r="O459" s="7">
        <v>17018.769075</v>
      </c>
      <c r="P459" s="7">
        <f>N459 - O459</f>
        <v>14587.516349999998</v>
      </c>
      <c r="Q459" s="7">
        <v>31606.285424999998</v>
      </c>
      <c r="R459" s="7">
        <v>17018.769075</v>
      </c>
      <c r="S459" s="7">
        <f>Q459 - R459</f>
        <v>14587.516349999998</v>
      </c>
      <c r="T459" s="7">
        <v>31606.285424999998</v>
      </c>
      <c r="U459" s="7">
        <v>17018.769075</v>
      </c>
      <c r="V459" s="7">
        <f>T459 - U459</f>
        <v>14587.516349999998</v>
      </c>
      <c r="W459" s="7">
        <v>31606.285424999998</v>
      </c>
      <c r="X459" s="7">
        <v>17018.769075</v>
      </c>
      <c r="Y459" s="7">
        <f>W459 - X459</f>
        <v>14587.516349999998</v>
      </c>
      <c r="Z459" s="7">
        <v>31606.285424999998</v>
      </c>
      <c r="AA459" s="7">
        <v>17018.769075</v>
      </c>
      <c r="AB459" s="7">
        <f>Z459 - AA459</f>
        <v>14587.516349999998</v>
      </c>
      <c r="AC459" s="7">
        <v>31606.285424999998</v>
      </c>
      <c r="AD459" s="7">
        <v>17018.769075</v>
      </c>
      <c r="AE459" s="7">
        <f>AC459 - AD459</f>
        <v>14587.516349999998</v>
      </c>
      <c r="AF459" s="7">
        <v>31606.285424999998</v>
      </c>
      <c r="AG459" s="7">
        <v>17018.769075</v>
      </c>
      <c r="AH459" s="7">
        <f>AF459 - AG459</f>
        <v>14587.516349999998</v>
      </c>
      <c r="AI459" s="7">
        <v>31606.285424999998</v>
      </c>
      <c r="AJ459" s="7">
        <v>17018.769075</v>
      </c>
      <c r="AK459" s="7">
        <f>AI459 - AJ459</f>
        <v>14587.516349999998</v>
      </c>
      <c r="AL459" s="7">
        <v>379275.42510000005</v>
      </c>
      <c r="AM459" s="7">
        <v>204225.22889999996</v>
      </c>
      <c r="AN459" s="7">
        <f>AL459 - AM459</f>
        <v>175050.19620000009</v>
      </c>
      <c r="AO459" s="7">
        <v>31606.285424999998</v>
      </c>
      <c r="AP459" s="7">
        <v>17018.769075</v>
      </c>
      <c r="AQ459" s="7">
        <f>AO459 - AP459</f>
        <v>14587.516349999998</v>
      </c>
      <c r="AR459" s="7">
        <v>31606.285424999998</v>
      </c>
      <c r="AS459" s="7">
        <v>17018.769075</v>
      </c>
      <c r="AT459" s="7">
        <f>AR459 - AS459</f>
        <v>14587.516349999998</v>
      </c>
      <c r="AU459" s="7">
        <v>31606.285424999998</v>
      </c>
      <c r="AV459" s="7">
        <v>17018.769075</v>
      </c>
      <c r="AW459" s="7">
        <f>AU459 - AV459</f>
        <v>14587.516349999998</v>
      </c>
      <c r="AX459" s="7">
        <v>31606.285424999998</v>
      </c>
      <c r="AY459" s="7">
        <v>17018.769075</v>
      </c>
      <c r="AZ459" s="7">
        <f>AX459 - AY459</f>
        <v>14587.516349999998</v>
      </c>
      <c r="BA459" s="7">
        <v>31606.285424999998</v>
      </c>
      <c r="BB459" s="7">
        <v>17018.769075</v>
      </c>
      <c r="BC459" s="7">
        <f>BA459 - BB459</f>
        <v>14587.516349999998</v>
      </c>
      <c r="BD459" s="7">
        <v>31606.285424999998</v>
      </c>
      <c r="BE459" s="7">
        <v>17018.769075</v>
      </c>
      <c r="BF459" s="7">
        <f>BD459 - BE459</f>
        <v>14587.516349999998</v>
      </c>
      <c r="BG459" s="7">
        <v>31606.285424999998</v>
      </c>
      <c r="BH459" s="7">
        <v>17018.769075</v>
      </c>
      <c r="BI459" s="7">
        <f>BG459 - BH459</f>
        <v>14587.516349999998</v>
      </c>
      <c r="BJ459" s="7">
        <v>31606.285424999998</v>
      </c>
      <c r="BK459" s="7">
        <v>17018.769075</v>
      </c>
      <c r="BL459" s="7">
        <f>BJ459 - BK459</f>
        <v>14587.516349999998</v>
      </c>
      <c r="BM459" s="7">
        <v>31606.285424999998</v>
      </c>
      <c r="BN459" s="7">
        <v>17018.769075</v>
      </c>
      <c r="BO459" s="7">
        <f>BM459 - BN459</f>
        <v>14587.516349999998</v>
      </c>
      <c r="BP459" s="7">
        <v>31606.285424999998</v>
      </c>
      <c r="BQ459" s="7">
        <v>17018.769075</v>
      </c>
      <c r="BR459" s="7">
        <f>BP459 - BQ459</f>
        <v>14587.516349999998</v>
      </c>
      <c r="BS459" s="7">
        <v>31606.285424999998</v>
      </c>
      <c r="BT459" s="7">
        <v>17018.769075</v>
      </c>
      <c r="BU459" s="7">
        <f>BS459 - BT459</f>
        <v>14587.516349999998</v>
      </c>
      <c r="BV459" s="7">
        <v>31606.285424999998</v>
      </c>
      <c r="BW459" s="7">
        <v>17018.769075</v>
      </c>
      <c r="BX459" s="7">
        <f>BV459 - BW459</f>
        <v>14587.516349999998</v>
      </c>
      <c r="BY459" s="7">
        <v>379275.42510000005</v>
      </c>
      <c r="BZ459" s="7">
        <v>204225.22889999996</v>
      </c>
      <c r="CA459" s="7">
        <f>BY459 - BZ459</f>
        <v>175050.19620000009</v>
      </c>
    </row>
    <row r="460" spans="1:79" hidden="1" x14ac:dyDescent="0.25">
      <c r="A460" s="49" t="s">
        <v>150</v>
      </c>
      <c r="B460" s="7">
        <v>0</v>
      </c>
      <c r="C460" s="7">
        <v>0</v>
      </c>
      <c r="D460" s="7">
        <f>B460 - C460</f>
        <v>0</v>
      </c>
      <c r="E460" s="7">
        <v>0</v>
      </c>
      <c r="F460" s="7">
        <v>0</v>
      </c>
      <c r="G460" s="7">
        <f>E460 - F460</f>
        <v>0</v>
      </c>
      <c r="H460" s="7">
        <v>0</v>
      </c>
      <c r="I460" s="7">
        <v>0</v>
      </c>
      <c r="J460" s="7">
        <f>H460 - I460</f>
        <v>0</v>
      </c>
      <c r="K460" s="7">
        <v>0</v>
      </c>
      <c r="L460" s="7">
        <v>0</v>
      </c>
      <c r="M460" s="7">
        <f>K460 - L460</f>
        <v>0</v>
      </c>
      <c r="N460" s="7">
        <v>0</v>
      </c>
      <c r="O460" s="7">
        <v>0</v>
      </c>
      <c r="P460" s="7">
        <f>N460 - O460</f>
        <v>0</v>
      </c>
      <c r="Q460" s="7">
        <v>0</v>
      </c>
      <c r="R460" s="7">
        <v>0</v>
      </c>
      <c r="S460" s="7">
        <f>Q460 - R460</f>
        <v>0</v>
      </c>
      <c r="T460" s="7">
        <v>0</v>
      </c>
      <c r="U460" s="7">
        <v>0</v>
      </c>
      <c r="V460" s="7">
        <f>T460 - U460</f>
        <v>0</v>
      </c>
      <c r="W460" s="7">
        <v>0</v>
      </c>
      <c r="X460" s="7">
        <v>0</v>
      </c>
      <c r="Y460" s="7">
        <f>W460 - X460</f>
        <v>0</v>
      </c>
      <c r="Z460" s="7">
        <v>0</v>
      </c>
      <c r="AA460" s="7">
        <v>0</v>
      </c>
      <c r="AB460" s="7">
        <f>Z460 - AA460</f>
        <v>0</v>
      </c>
      <c r="AC460" s="7">
        <v>0</v>
      </c>
      <c r="AD460" s="7">
        <v>0</v>
      </c>
      <c r="AE460" s="7">
        <f>AC460 - AD460</f>
        <v>0</v>
      </c>
      <c r="AF460" s="7">
        <v>0</v>
      </c>
      <c r="AG460" s="7">
        <v>0</v>
      </c>
      <c r="AH460" s="7">
        <f>AF460 - AG460</f>
        <v>0</v>
      </c>
      <c r="AI460" s="7">
        <v>0</v>
      </c>
      <c r="AJ460" s="7">
        <v>0</v>
      </c>
      <c r="AK460" s="7">
        <f>AI460 - AJ460</f>
        <v>0</v>
      </c>
      <c r="AL460" s="7">
        <v>0</v>
      </c>
      <c r="AM460" s="7">
        <v>0</v>
      </c>
      <c r="AN460" s="7">
        <f>AL460 - AM460</f>
        <v>0</v>
      </c>
      <c r="AO460" s="7">
        <v>0</v>
      </c>
      <c r="AP460" s="7">
        <v>0</v>
      </c>
      <c r="AQ460" s="7">
        <f>AO460 - AP460</f>
        <v>0</v>
      </c>
      <c r="AR460" s="7">
        <v>0</v>
      </c>
      <c r="AS460" s="7">
        <v>0</v>
      </c>
      <c r="AT460" s="7">
        <f>AR460 - AS460</f>
        <v>0</v>
      </c>
      <c r="AU460" s="7">
        <v>0</v>
      </c>
      <c r="AV460" s="7">
        <v>0</v>
      </c>
      <c r="AW460" s="7">
        <f>AU460 - AV460</f>
        <v>0</v>
      </c>
      <c r="AX460" s="7">
        <v>0</v>
      </c>
      <c r="AY460" s="7">
        <v>0</v>
      </c>
      <c r="AZ460" s="7">
        <f>AX460 - AY460</f>
        <v>0</v>
      </c>
      <c r="BA460" s="7">
        <v>0</v>
      </c>
      <c r="BB460" s="7">
        <v>0</v>
      </c>
      <c r="BC460" s="7">
        <f>BA460 - BB460</f>
        <v>0</v>
      </c>
      <c r="BD460" s="7">
        <v>0</v>
      </c>
      <c r="BE460" s="7">
        <v>0</v>
      </c>
      <c r="BF460" s="7">
        <f>BD460 - BE460</f>
        <v>0</v>
      </c>
      <c r="BG460" s="7">
        <v>0</v>
      </c>
      <c r="BH460" s="7">
        <v>0</v>
      </c>
      <c r="BI460" s="7">
        <f>BG460 - BH460</f>
        <v>0</v>
      </c>
      <c r="BJ460" s="7">
        <v>0</v>
      </c>
      <c r="BK460" s="7">
        <v>0</v>
      </c>
      <c r="BL460" s="7">
        <f>BJ460 - BK460</f>
        <v>0</v>
      </c>
      <c r="BM460" s="7">
        <v>0</v>
      </c>
      <c r="BN460" s="7">
        <v>0</v>
      </c>
      <c r="BO460" s="7">
        <f>BM460 - BN460</f>
        <v>0</v>
      </c>
      <c r="BP460" s="7">
        <v>0</v>
      </c>
      <c r="BQ460" s="7">
        <v>0</v>
      </c>
      <c r="BR460" s="7">
        <f>BP460 - BQ460</f>
        <v>0</v>
      </c>
      <c r="BS460" s="7">
        <v>0</v>
      </c>
      <c r="BT460" s="7">
        <v>0</v>
      </c>
      <c r="BU460" s="7">
        <f>BS460 - BT460</f>
        <v>0</v>
      </c>
      <c r="BV460" s="7">
        <v>0</v>
      </c>
      <c r="BW460" s="7">
        <v>0</v>
      </c>
      <c r="BX460" s="7">
        <f>BV460 - BW460</f>
        <v>0</v>
      </c>
      <c r="BY460" s="7">
        <v>0</v>
      </c>
      <c r="BZ460" s="7">
        <v>0</v>
      </c>
      <c r="CA460" s="7">
        <f>BY460 - BZ460</f>
        <v>0</v>
      </c>
    </row>
    <row r="461" spans="1:79" hidden="1" x14ac:dyDescent="0.25">
      <c r="A461" s="49" t="s">
        <v>151</v>
      </c>
      <c r="B461" s="7">
        <v>9725010.9000000004</v>
      </c>
      <c r="C461" s="7">
        <v>9725010.9000000004</v>
      </c>
      <c r="D461" s="7">
        <f>B461 - C461</f>
        <v>0</v>
      </c>
      <c r="E461" s="7">
        <v>9725010.9000000004</v>
      </c>
      <c r="F461" s="7">
        <v>9725010.9000000004</v>
      </c>
      <c r="G461" s="7">
        <f>E461 - F461</f>
        <v>0</v>
      </c>
      <c r="H461" s="7">
        <v>9725010.9000000004</v>
      </c>
      <c r="I461" s="7">
        <v>9725010.9000000004</v>
      </c>
      <c r="J461" s="7">
        <f>H461 - I461</f>
        <v>0</v>
      </c>
      <c r="K461" s="7">
        <v>9725010.9000000004</v>
      </c>
      <c r="L461" s="7">
        <v>9725010.9000000004</v>
      </c>
      <c r="M461" s="7">
        <f>K461 - L461</f>
        <v>0</v>
      </c>
      <c r="N461" s="7">
        <v>9725010.9000000004</v>
      </c>
      <c r="O461" s="7">
        <v>9725010.9000000004</v>
      </c>
      <c r="P461" s="7">
        <f>N461 - O461</f>
        <v>0</v>
      </c>
      <c r="Q461" s="7">
        <v>9725010.9000000004</v>
      </c>
      <c r="R461" s="7">
        <v>9725010.9000000004</v>
      </c>
      <c r="S461" s="7">
        <f>Q461 - R461</f>
        <v>0</v>
      </c>
      <c r="T461" s="7">
        <v>9725010.9000000004</v>
      </c>
      <c r="U461" s="7">
        <v>9725010.9000000004</v>
      </c>
      <c r="V461" s="7">
        <f>T461 - U461</f>
        <v>0</v>
      </c>
      <c r="W461" s="7">
        <v>9725010.9000000004</v>
      </c>
      <c r="X461" s="7">
        <v>9725010.9000000004</v>
      </c>
      <c r="Y461" s="7">
        <f>W461 - X461</f>
        <v>0</v>
      </c>
      <c r="Z461" s="7">
        <v>9725010.9000000004</v>
      </c>
      <c r="AA461" s="7">
        <v>9725010.9000000004</v>
      </c>
      <c r="AB461" s="7">
        <f>Z461 - AA461</f>
        <v>0</v>
      </c>
      <c r="AC461" s="7">
        <v>9725010.9000000004</v>
      </c>
      <c r="AD461" s="7">
        <v>9725010.9000000004</v>
      </c>
      <c r="AE461" s="7">
        <f>AC461 - AD461</f>
        <v>0</v>
      </c>
      <c r="AF461" s="7">
        <v>9725010.9000000004</v>
      </c>
      <c r="AG461" s="7">
        <v>9725010.9000000004</v>
      </c>
      <c r="AH461" s="7">
        <f>AF461 - AG461</f>
        <v>0</v>
      </c>
      <c r="AI461" s="7">
        <v>9725010.9000000004</v>
      </c>
      <c r="AJ461" s="7">
        <v>9725010.9000000004</v>
      </c>
      <c r="AK461" s="7">
        <f>AI461 - AJ461</f>
        <v>0</v>
      </c>
      <c r="AL461" s="7">
        <v>9725010.9000000004</v>
      </c>
      <c r="AM461" s="7">
        <v>9725010.9000000004</v>
      </c>
      <c r="AN461" s="7">
        <f>AL461 - AM461</f>
        <v>0</v>
      </c>
      <c r="AO461" s="7">
        <v>9725010.9000000004</v>
      </c>
      <c r="AP461" s="7">
        <v>9725010.9000000004</v>
      </c>
      <c r="AQ461" s="7">
        <f>AO461 - AP461</f>
        <v>0</v>
      </c>
      <c r="AR461" s="7">
        <v>9725010.9000000004</v>
      </c>
      <c r="AS461" s="7">
        <v>9725010.9000000004</v>
      </c>
      <c r="AT461" s="7">
        <f>AR461 - AS461</f>
        <v>0</v>
      </c>
      <c r="AU461" s="7">
        <v>9725010.9000000004</v>
      </c>
      <c r="AV461" s="7">
        <v>9725010.9000000004</v>
      </c>
      <c r="AW461" s="7">
        <f>AU461 - AV461</f>
        <v>0</v>
      </c>
      <c r="AX461" s="7">
        <v>9725010.9000000004</v>
      </c>
      <c r="AY461" s="7">
        <v>9725010.9000000004</v>
      </c>
      <c r="AZ461" s="7">
        <f>AX461 - AY461</f>
        <v>0</v>
      </c>
      <c r="BA461" s="7">
        <v>9725010.9000000004</v>
      </c>
      <c r="BB461" s="7">
        <v>9725010.9000000004</v>
      </c>
      <c r="BC461" s="7">
        <f>BA461 - BB461</f>
        <v>0</v>
      </c>
      <c r="BD461" s="7">
        <v>9725010.9000000004</v>
      </c>
      <c r="BE461" s="7">
        <v>9725010.9000000004</v>
      </c>
      <c r="BF461" s="7">
        <f>BD461 - BE461</f>
        <v>0</v>
      </c>
      <c r="BG461" s="7">
        <v>9725010.9000000004</v>
      </c>
      <c r="BH461" s="7">
        <v>9725010.9000000004</v>
      </c>
      <c r="BI461" s="7">
        <f>BG461 - BH461</f>
        <v>0</v>
      </c>
      <c r="BJ461" s="7">
        <v>9725010.9000000004</v>
      </c>
      <c r="BK461" s="7">
        <v>9725010.9000000004</v>
      </c>
      <c r="BL461" s="7">
        <f>BJ461 - BK461</f>
        <v>0</v>
      </c>
      <c r="BM461" s="7">
        <v>9725010.9000000004</v>
      </c>
      <c r="BN461" s="7">
        <v>9725010.9000000004</v>
      </c>
      <c r="BO461" s="7">
        <f>BM461 - BN461</f>
        <v>0</v>
      </c>
      <c r="BP461" s="7">
        <v>9725010.9000000004</v>
      </c>
      <c r="BQ461" s="7">
        <v>9725010.9000000004</v>
      </c>
      <c r="BR461" s="7">
        <f>BP461 - BQ461</f>
        <v>0</v>
      </c>
      <c r="BS461" s="7">
        <v>9725010.9000000004</v>
      </c>
      <c r="BT461" s="7">
        <v>9725010.9000000004</v>
      </c>
      <c r="BU461" s="7">
        <f>BS461 - BT461</f>
        <v>0</v>
      </c>
      <c r="BV461" s="7">
        <v>9725010.9000000004</v>
      </c>
      <c r="BW461" s="7">
        <v>9725010.9000000004</v>
      </c>
      <c r="BX461" s="7">
        <f>BV461 - BW461</f>
        <v>0</v>
      </c>
      <c r="BY461" s="7">
        <v>9725010.9000000004</v>
      </c>
      <c r="BZ461" s="7">
        <v>9725010.9000000004</v>
      </c>
      <c r="CA461" s="7">
        <f>BY461 - BZ461</f>
        <v>0</v>
      </c>
    </row>
    <row r="462" spans="1:79" hidden="1" x14ac:dyDescent="0.25">
      <c r="A462" s="49" t="s">
        <v>152</v>
      </c>
      <c r="B462" s="7">
        <v>277370.85988249996</v>
      </c>
      <c r="C462" s="7">
        <v>262783.34353249997</v>
      </c>
      <c r="D462" s="7">
        <f>B462 - C462</f>
        <v>14587.516349999991</v>
      </c>
      <c r="E462" s="7">
        <v>308977.14530749997</v>
      </c>
      <c r="F462" s="7">
        <v>279802.11260749999</v>
      </c>
      <c r="G462" s="7">
        <f>E462 - F462</f>
        <v>29175.032699999982</v>
      </c>
      <c r="H462" s="7">
        <v>340583.43073249998</v>
      </c>
      <c r="I462" s="7">
        <v>296820.88168250001</v>
      </c>
      <c r="J462" s="7">
        <f>H462 - I462</f>
        <v>43762.549049999972</v>
      </c>
      <c r="K462" s="7">
        <v>372189.71615749999</v>
      </c>
      <c r="L462" s="7">
        <v>313839.65075750003</v>
      </c>
      <c r="M462" s="7">
        <f>K462 - L462</f>
        <v>58350.065399999963</v>
      </c>
      <c r="N462" s="7">
        <v>403796.0015825</v>
      </c>
      <c r="O462" s="7">
        <v>330858.41983250005</v>
      </c>
      <c r="P462" s="7">
        <f>N462 - O462</f>
        <v>72937.581749999954</v>
      </c>
      <c r="Q462" s="7">
        <v>435402.28700750001</v>
      </c>
      <c r="R462" s="7">
        <v>347877.18890750007</v>
      </c>
      <c r="S462" s="7">
        <f>Q462 - R462</f>
        <v>87525.098099999945</v>
      </c>
      <c r="T462" s="7">
        <v>467008.57243250002</v>
      </c>
      <c r="U462" s="7">
        <v>364895.95798250008</v>
      </c>
      <c r="V462" s="7">
        <f>T462 - U462</f>
        <v>102112.61444999994</v>
      </c>
      <c r="W462" s="7">
        <v>498614.85785750003</v>
      </c>
      <c r="X462" s="7">
        <v>381914.7270575001</v>
      </c>
      <c r="Y462" s="7">
        <f>W462 - X462</f>
        <v>116700.13079999993</v>
      </c>
      <c r="Z462" s="7">
        <v>530221.14328249998</v>
      </c>
      <c r="AA462" s="7">
        <v>398933.49613250012</v>
      </c>
      <c r="AB462" s="7">
        <f>Z462 - AA462</f>
        <v>131287.64714999986</v>
      </c>
      <c r="AC462" s="7">
        <v>561827.42870749999</v>
      </c>
      <c r="AD462" s="7">
        <v>415952.26520750014</v>
      </c>
      <c r="AE462" s="7">
        <f>AC462 - AD462</f>
        <v>145875.16349999985</v>
      </c>
      <c r="AF462" s="7">
        <v>593433.7141325</v>
      </c>
      <c r="AG462" s="7">
        <v>432971.03428250016</v>
      </c>
      <c r="AH462" s="7">
        <f>AF462 - AG462</f>
        <v>160462.67984999984</v>
      </c>
      <c r="AI462" s="7">
        <v>625039.99955750001</v>
      </c>
      <c r="AJ462" s="7">
        <v>449989.80335750018</v>
      </c>
      <c r="AK462" s="7">
        <f>AI462 - AJ462</f>
        <v>175050.19619999983</v>
      </c>
      <c r="AL462" s="7">
        <v>625039.99955750001</v>
      </c>
      <c r="AM462" s="7">
        <v>449989.80335750018</v>
      </c>
      <c r="AN462" s="7">
        <f>AL462 - AM462</f>
        <v>175050.19619999983</v>
      </c>
      <c r="AO462" s="7">
        <v>656646.28498250002</v>
      </c>
      <c r="AP462" s="7">
        <v>467008.57243250019</v>
      </c>
      <c r="AQ462" s="7">
        <f>AO462 - AP462</f>
        <v>189637.71254999982</v>
      </c>
      <c r="AR462" s="7">
        <v>688252.57040750002</v>
      </c>
      <c r="AS462" s="7">
        <v>484027.34150750021</v>
      </c>
      <c r="AT462" s="7">
        <f>AR462 - AS462</f>
        <v>204225.22889999981</v>
      </c>
      <c r="AU462" s="7">
        <v>719858.85583250003</v>
      </c>
      <c r="AV462" s="7">
        <v>501046.11058250023</v>
      </c>
      <c r="AW462" s="7">
        <f>AU462 - AV462</f>
        <v>218812.7452499998</v>
      </c>
      <c r="AX462" s="7">
        <v>751465.14125750004</v>
      </c>
      <c r="AY462" s="7">
        <v>518064.87965750025</v>
      </c>
      <c r="AZ462" s="7">
        <f>AX462 - AY462</f>
        <v>233400.26159999979</v>
      </c>
      <c r="BA462" s="7">
        <v>783071.42668250005</v>
      </c>
      <c r="BB462" s="7">
        <v>535083.64873250027</v>
      </c>
      <c r="BC462" s="7">
        <f>BA462 - BB462</f>
        <v>247987.77794999979</v>
      </c>
      <c r="BD462" s="7">
        <v>814677.71210750006</v>
      </c>
      <c r="BE462" s="7">
        <v>552102.41780750023</v>
      </c>
      <c r="BF462" s="7">
        <f>BD462 - BE462</f>
        <v>262575.29429999983</v>
      </c>
      <c r="BG462" s="7">
        <v>846283.99753250007</v>
      </c>
      <c r="BH462" s="7">
        <v>569121.18688250019</v>
      </c>
      <c r="BI462" s="7">
        <f>BG462 - BH462</f>
        <v>277162.81064999988</v>
      </c>
      <c r="BJ462" s="7">
        <v>877890.28295750008</v>
      </c>
      <c r="BK462" s="7">
        <v>586139.95595750015</v>
      </c>
      <c r="BL462" s="7">
        <f>BJ462 - BK462</f>
        <v>291750.32699999993</v>
      </c>
      <c r="BM462" s="7">
        <v>909496.56838250009</v>
      </c>
      <c r="BN462" s="7">
        <v>603158.72503250011</v>
      </c>
      <c r="BO462" s="7">
        <f>BM462 - BN462</f>
        <v>306337.84334999998</v>
      </c>
      <c r="BP462" s="7">
        <v>941102.8538075001</v>
      </c>
      <c r="BQ462" s="7">
        <v>620177.49410750007</v>
      </c>
      <c r="BR462" s="7">
        <f>BP462 - BQ462</f>
        <v>320925.35970000003</v>
      </c>
      <c r="BS462" s="7">
        <v>972709.13923250011</v>
      </c>
      <c r="BT462" s="7">
        <v>637196.26318250003</v>
      </c>
      <c r="BU462" s="7">
        <f>BS462 - BT462</f>
        <v>335512.87605000008</v>
      </c>
      <c r="BV462" s="7">
        <v>1004315.4246575001</v>
      </c>
      <c r="BW462" s="7">
        <v>654215.03225749999</v>
      </c>
      <c r="BX462" s="7">
        <f>BV462 - BW462</f>
        <v>350100.39240000013</v>
      </c>
      <c r="BY462" s="7">
        <v>1004315.4246575001</v>
      </c>
      <c r="BZ462" s="7">
        <v>654215.03225749999</v>
      </c>
      <c r="CA462" s="7">
        <f>BY462 - BZ462</f>
        <v>350100.39240000013</v>
      </c>
    </row>
    <row r="463" spans="1:79" hidden="1" x14ac:dyDescent="0.25"/>
    <row r="464" spans="1:79" hidden="1" x14ac:dyDescent="0.25">
      <c r="A464" s="9" t="s">
        <v>59</v>
      </c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</row>
    <row r="465" spans="1:79" hidden="1" x14ac:dyDescent="0.25">
      <c r="A465" s="8" t="s">
        <v>147</v>
      </c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</row>
    <row r="466" spans="1:79" hidden="1" x14ac:dyDescent="0.25">
      <c r="A466" s="49" t="s">
        <v>148</v>
      </c>
      <c r="B466" s="7">
        <v>3.4333333333333334E-3</v>
      </c>
      <c r="C466" s="7">
        <v>1.5833333333333333E-3</v>
      </c>
      <c r="D466" s="7">
        <f>B466 - C466</f>
        <v>1.8500000000000001E-3</v>
      </c>
      <c r="E466" s="7">
        <v>3.4333333333333334E-3</v>
      </c>
      <c r="F466" s="7">
        <v>1.5833333333333333E-3</v>
      </c>
      <c r="G466" s="7">
        <f>E466 - F466</f>
        <v>1.8500000000000001E-3</v>
      </c>
      <c r="H466" s="7">
        <v>3.4333333333333334E-3</v>
      </c>
      <c r="I466" s="7">
        <v>1.5833333333333333E-3</v>
      </c>
      <c r="J466" s="7">
        <f>H466 - I466</f>
        <v>1.8500000000000001E-3</v>
      </c>
      <c r="K466" s="7">
        <v>3.4333333333333334E-3</v>
      </c>
      <c r="L466" s="7">
        <v>1.5833333333333333E-3</v>
      </c>
      <c r="M466" s="7">
        <f>K466 - L466</f>
        <v>1.8500000000000001E-3</v>
      </c>
      <c r="N466" s="7">
        <v>3.4333333333333334E-3</v>
      </c>
      <c r="O466" s="7">
        <v>1.5833333333333333E-3</v>
      </c>
      <c r="P466" s="7">
        <f>N466 - O466</f>
        <v>1.8500000000000001E-3</v>
      </c>
      <c r="Q466" s="7">
        <v>3.4333333333333334E-3</v>
      </c>
      <c r="R466" s="7">
        <v>1.5833333333333333E-3</v>
      </c>
      <c r="S466" s="7">
        <f>Q466 - R466</f>
        <v>1.8500000000000001E-3</v>
      </c>
      <c r="T466" s="7">
        <v>3.4333333333333334E-3</v>
      </c>
      <c r="U466" s="7">
        <v>1.5833333333333333E-3</v>
      </c>
      <c r="V466" s="7">
        <f>T466 - U466</f>
        <v>1.8500000000000001E-3</v>
      </c>
      <c r="W466" s="7">
        <v>3.4333333333333334E-3</v>
      </c>
      <c r="X466" s="7">
        <v>1.5833333333333333E-3</v>
      </c>
      <c r="Y466" s="7">
        <f>W466 - X466</f>
        <v>1.8500000000000001E-3</v>
      </c>
      <c r="Z466" s="7">
        <v>3.4333333333333334E-3</v>
      </c>
      <c r="AA466" s="7">
        <v>1.5833333333333333E-3</v>
      </c>
      <c r="AB466" s="7">
        <f>Z466 - AA466</f>
        <v>1.8500000000000001E-3</v>
      </c>
      <c r="AC466" s="7">
        <v>3.4333333333333334E-3</v>
      </c>
      <c r="AD466" s="7">
        <v>1.5833333333333333E-3</v>
      </c>
      <c r="AE466" s="7">
        <f>AC466 - AD466</f>
        <v>1.8500000000000001E-3</v>
      </c>
      <c r="AF466" s="7">
        <v>3.4333333333333334E-3</v>
      </c>
      <c r="AG466" s="7">
        <v>1.5833333333333333E-3</v>
      </c>
      <c r="AH466" s="7">
        <f>AF466 - AG466</f>
        <v>1.8500000000000001E-3</v>
      </c>
      <c r="AI466" s="7">
        <v>3.4333333333333334E-3</v>
      </c>
      <c r="AJ466" s="7">
        <v>1.5833333333333333E-3</v>
      </c>
      <c r="AK466" s="7">
        <f>AI466 - AJ466</f>
        <v>1.8500000000000001E-3</v>
      </c>
      <c r="AL466" s="7">
        <v>3.4333333333333334E-3</v>
      </c>
      <c r="AM466" s="7">
        <v>1.5833333333333333E-3</v>
      </c>
      <c r="AN466" s="7">
        <f>AL466 - AM466</f>
        <v>1.8500000000000001E-3</v>
      </c>
      <c r="AO466" s="7">
        <v>3.4333333333333334E-3</v>
      </c>
      <c r="AP466" s="7">
        <v>1.5833333333333333E-3</v>
      </c>
      <c r="AQ466" s="7">
        <f>AO466 - AP466</f>
        <v>1.8500000000000001E-3</v>
      </c>
      <c r="AR466" s="7">
        <v>3.4333333333333334E-3</v>
      </c>
      <c r="AS466" s="7">
        <v>1.5833333333333333E-3</v>
      </c>
      <c r="AT466" s="7">
        <f>AR466 - AS466</f>
        <v>1.8500000000000001E-3</v>
      </c>
      <c r="AU466" s="7">
        <v>3.4333333333333334E-3</v>
      </c>
      <c r="AV466" s="7">
        <v>1.5833333333333333E-3</v>
      </c>
      <c r="AW466" s="7">
        <f>AU466 - AV466</f>
        <v>1.8500000000000001E-3</v>
      </c>
      <c r="AX466" s="7">
        <v>3.4333333333333334E-3</v>
      </c>
      <c r="AY466" s="7">
        <v>1.5833333333333333E-3</v>
      </c>
      <c r="AZ466" s="7">
        <f>AX466 - AY466</f>
        <v>1.8500000000000001E-3</v>
      </c>
      <c r="BA466" s="7">
        <v>3.4333333333333334E-3</v>
      </c>
      <c r="BB466" s="7">
        <v>1.5833333333333333E-3</v>
      </c>
      <c r="BC466" s="7">
        <f>BA466 - BB466</f>
        <v>1.8500000000000001E-3</v>
      </c>
      <c r="BD466" s="7">
        <v>3.4333333333333334E-3</v>
      </c>
      <c r="BE466" s="7">
        <v>1.5833333333333333E-3</v>
      </c>
      <c r="BF466" s="7">
        <f>BD466 - BE466</f>
        <v>1.8500000000000001E-3</v>
      </c>
      <c r="BG466" s="7">
        <v>3.4333333333333334E-3</v>
      </c>
      <c r="BH466" s="7">
        <v>1.5833333333333333E-3</v>
      </c>
      <c r="BI466" s="7">
        <f>BG466 - BH466</f>
        <v>1.8500000000000001E-3</v>
      </c>
      <c r="BJ466" s="7">
        <v>3.4333333333333334E-3</v>
      </c>
      <c r="BK466" s="7">
        <v>1.5833333333333333E-3</v>
      </c>
      <c r="BL466" s="7">
        <f>BJ466 - BK466</f>
        <v>1.8500000000000001E-3</v>
      </c>
      <c r="BM466" s="7">
        <v>3.4333333333333334E-3</v>
      </c>
      <c r="BN466" s="7">
        <v>1.5833333333333333E-3</v>
      </c>
      <c r="BO466" s="7">
        <f>BM466 - BN466</f>
        <v>1.8500000000000001E-3</v>
      </c>
      <c r="BP466" s="7">
        <v>3.4333333333333334E-3</v>
      </c>
      <c r="BQ466" s="7">
        <v>1.5833333333333333E-3</v>
      </c>
      <c r="BR466" s="7">
        <f>BP466 - BQ466</f>
        <v>1.8500000000000001E-3</v>
      </c>
      <c r="BS466" s="7">
        <v>3.4333333333333334E-3</v>
      </c>
      <c r="BT466" s="7">
        <v>1.5833333333333333E-3</v>
      </c>
      <c r="BU466" s="7">
        <f>BS466 - BT466</f>
        <v>1.8500000000000001E-3</v>
      </c>
      <c r="BV466" s="7">
        <v>3.4333333333333334E-3</v>
      </c>
      <c r="BW466" s="7">
        <v>1.5833333333333333E-3</v>
      </c>
      <c r="BX466" s="7">
        <f>BV466 - BW466</f>
        <v>1.8500000000000001E-3</v>
      </c>
      <c r="BY466" s="7">
        <v>3.4333333333333334E-3</v>
      </c>
      <c r="BZ466" s="7">
        <v>1.5833333333333333E-3</v>
      </c>
      <c r="CA466" s="7">
        <f>BY466 - BZ466</f>
        <v>1.8500000000000001E-3</v>
      </c>
    </row>
    <row r="467" spans="1:79" hidden="1" x14ac:dyDescent="0.25">
      <c r="A467" s="49" t="s">
        <v>29</v>
      </c>
      <c r="B467" s="7">
        <v>51458.224361537097</v>
      </c>
      <c r="C467" s="7">
        <v>23730.734535660311</v>
      </c>
      <c r="D467" s="7">
        <f>B467 - C467</f>
        <v>27727.489825876786</v>
      </c>
      <c r="E467" s="7">
        <v>51825.780970554915</v>
      </c>
      <c r="F467" s="7">
        <v>23900.238797100566</v>
      </c>
      <c r="G467" s="7">
        <f>E467 - F467</f>
        <v>27925.542173454349</v>
      </c>
      <c r="H467" s="7">
        <v>51985.45468838649</v>
      </c>
      <c r="I467" s="7">
        <v>23973.874734935518</v>
      </c>
      <c r="J467" s="7">
        <f>H467 - I467</f>
        <v>28011.579953450972</v>
      </c>
      <c r="K467" s="7">
        <v>52119.680819734902</v>
      </c>
      <c r="L467" s="7">
        <v>24035.775135314638</v>
      </c>
      <c r="M467" s="7">
        <f>K467 - L467</f>
        <v>28083.905684420264</v>
      </c>
      <c r="N467" s="7">
        <v>52232.515007987255</v>
      </c>
      <c r="O467" s="7">
        <v>24087.810319217424</v>
      </c>
      <c r="P467" s="7">
        <f>N467 - O467</f>
        <v>28144.704688769831</v>
      </c>
      <c r="Q467" s="7">
        <v>52327.366538837989</v>
      </c>
      <c r="R467" s="7">
        <v>24131.552530046643</v>
      </c>
      <c r="S467" s="7">
        <f>Q467 - R467</f>
        <v>28195.814008791345</v>
      </c>
      <c r="T467" s="7">
        <v>52407.101351877143</v>
      </c>
      <c r="U467" s="7">
        <v>24168.323438972468</v>
      </c>
      <c r="V467" s="7">
        <f>T467 - U467</f>
        <v>28238.777912904676</v>
      </c>
      <c r="W467" s="7">
        <v>52474.128634972803</v>
      </c>
      <c r="X467" s="7">
        <v>24199.23407923503</v>
      </c>
      <c r="Y467" s="7">
        <f>W467 - X467</f>
        <v>28274.894555737774</v>
      </c>
      <c r="Z467" s="7">
        <v>52530.473617897398</v>
      </c>
      <c r="AA467" s="7">
        <v>24225.218416020642</v>
      </c>
      <c r="AB467" s="7">
        <f>Z467 - AA467</f>
        <v>28305.255201876756</v>
      </c>
      <c r="AC467" s="7">
        <v>52577.838764657725</v>
      </c>
      <c r="AD467" s="7">
        <v>24247.06156622565</v>
      </c>
      <c r="AE467" s="7">
        <f>AC467 - AD467</f>
        <v>28330.777198432075</v>
      </c>
      <c r="AF467" s="7">
        <v>52617.65521345548</v>
      </c>
      <c r="AG467" s="7">
        <v>24265.423520768305</v>
      </c>
      <c r="AH467" s="7">
        <f>AF467 - AG467</f>
        <v>28352.231692687175</v>
      </c>
      <c r="AI467" s="7">
        <v>66481.198102036826</v>
      </c>
      <c r="AJ467" s="7">
        <v>30658.804949968442</v>
      </c>
      <c r="AK467" s="7">
        <f>AI467 - AJ467</f>
        <v>35822.393152068384</v>
      </c>
      <c r="AL467" s="7">
        <v>641037.418071936</v>
      </c>
      <c r="AM467" s="7">
        <v>295624.05202346563</v>
      </c>
      <c r="AN467" s="7">
        <f>AL467 - AM467</f>
        <v>345413.36604847037</v>
      </c>
      <c r="AO467" s="7">
        <v>80339.406667483883</v>
      </c>
      <c r="AP467" s="7">
        <v>37049.7263757814</v>
      </c>
      <c r="AQ467" s="7">
        <f>AO467 - AP467</f>
        <v>43289.680291702483</v>
      </c>
      <c r="AR467" s="7">
        <v>80363.058970272323</v>
      </c>
      <c r="AS467" s="7">
        <v>37060.633991144998</v>
      </c>
      <c r="AT467" s="7">
        <f>AR467 - AS467</f>
        <v>43302.424979127325</v>
      </c>
      <c r="AU467" s="7">
        <v>80382.941748376878</v>
      </c>
      <c r="AV467" s="7">
        <v>37069.80323347477</v>
      </c>
      <c r="AW467" s="7">
        <f>AU467 - AV467</f>
        <v>43313.138514902108</v>
      </c>
      <c r="AX467" s="7">
        <v>80399.655760060647</v>
      </c>
      <c r="AY467" s="7">
        <v>37077.511151484279</v>
      </c>
      <c r="AZ467" s="7">
        <f>AX467 - AY467</f>
        <v>43322.144608576367</v>
      </c>
      <c r="BA467" s="7">
        <v>80413.706019289893</v>
      </c>
      <c r="BB467" s="7">
        <v>37083.990639963784</v>
      </c>
      <c r="BC467" s="7">
        <f>BA467 - BB467</f>
        <v>43329.71537932611</v>
      </c>
      <c r="BD467" s="7">
        <v>80425.517054733878</v>
      </c>
      <c r="BE467" s="7">
        <v>37089.437476697662</v>
      </c>
      <c r="BF467" s="7">
        <f>BD467 - BE467</f>
        <v>43336.079578036217</v>
      </c>
      <c r="BG467" s="7">
        <v>80435.445736901442</v>
      </c>
      <c r="BH467" s="7">
        <v>37094.016237891439</v>
      </c>
      <c r="BI467" s="7">
        <f>BG467 - BH467</f>
        <v>43341.429499010002</v>
      </c>
      <c r="BJ467" s="7">
        <v>80443.792060985579</v>
      </c>
      <c r="BK467" s="7">
        <v>37097.865270842864</v>
      </c>
      <c r="BL467" s="7">
        <f>BJ467 - BK467</f>
        <v>43345.926790142716</v>
      </c>
      <c r="BM467" s="7">
        <v>80450.808211220006</v>
      </c>
      <c r="BN467" s="7">
        <v>37101.100874106312</v>
      </c>
      <c r="BO467" s="7">
        <f>BM467 - BN467</f>
        <v>43349.707337113694</v>
      </c>
      <c r="BP467" s="7">
        <v>80456.706180627312</v>
      </c>
      <c r="BQ467" s="7">
        <v>37103.820811454345</v>
      </c>
      <c r="BR467" s="7">
        <f>BP467 - BQ467</f>
        <v>43352.885369172967</v>
      </c>
      <c r="BS467" s="7">
        <v>80461.664176389604</v>
      </c>
      <c r="BT467" s="7">
        <v>37106.107265810737</v>
      </c>
      <c r="BU467" s="7">
        <f>BS467 - BT467</f>
        <v>43355.556910578867</v>
      </c>
      <c r="BV467" s="7">
        <v>80465.832004379394</v>
      </c>
      <c r="BW467" s="7">
        <v>37108.029322407972</v>
      </c>
      <c r="BX467" s="7">
        <f>BV467 - BW467</f>
        <v>43357.802681971421</v>
      </c>
      <c r="BY467" s="7">
        <v>965038.53459072078</v>
      </c>
      <c r="BZ467" s="7">
        <v>445042.04265106056</v>
      </c>
      <c r="CA467" s="7">
        <f>BY467 - BZ467</f>
        <v>519996.49193966022</v>
      </c>
    </row>
    <row r="468" spans="1:79" hidden="1" x14ac:dyDescent="0.25">
      <c r="A468" s="49" t="s">
        <v>150</v>
      </c>
      <c r="B468" s="7">
        <v>163576.89487000165</v>
      </c>
      <c r="C468" s="7">
        <v>163576.89487000165</v>
      </c>
      <c r="D468" s="7">
        <f>B468 - C468</f>
        <v>0</v>
      </c>
      <c r="E468" s="7">
        <v>50533.751159797888</v>
      </c>
      <c r="F468" s="7">
        <v>50533.751159797888</v>
      </c>
      <c r="G468" s="7">
        <f>E468 - F468</f>
        <v>0</v>
      </c>
      <c r="H468" s="7">
        <v>42480.065052770093</v>
      </c>
      <c r="I468" s="7">
        <v>42480.065052770093</v>
      </c>
      <c r="J468" s="7">
        <f>H468 - I468</f>
        <v>0</v>
      </c>
      <c r="K468" s="7">
        <v>35709.914373488922</v>
      </c>
      <c r="L468" s="7">
        <v>35709.914373488922</v>
      </c>
      <c r="M468" s="7">
        <f>K468 - L468</f>
        <v>0</v>
      </c>
      <c r="N468" s="7">
        <v>30018.738977396079</v>
      </c>
      <c r="O468" s="7">
        <v>30018.738977396079</v>
      </c>
      <c r="P468" s="7">
        <f>N468 - O468</f>
        <v>0</v>
      </c>
      <c r="Q468" s="7">
        <v>25234.579964774002</v>
      </c>
      <c r="R468" s="7">
        <v>25234.579964774002</v>
      </c>
      <c r="S468" s="7">
        <f>Q468 - R468</f>
        <v>0</v>
      </c>
      <c r="T468" s="7">
        <v>21212.883941529577</v>
      </c>
      <c r="U468" s="7">
        <v>21212.883941529577</v>
      </c>
      <c r="V468" s="7">
        <f>T468 - U468</f>
        <v>0</v>
      </c>
      <c r="W468" s="7">
        <v>17832.135337499509</v>
      </c>
      <c r="X468" s="7">
        <v>17832.135337499509</v>
      </c>
      <c r="Y468" s="7">
        <f>W468 - X468</f>
        <v>0</v>
      </c>
      <c r="Z468" s="7">
        <v>14990.18481274781</v>
      </c>
      <c r="AA468" s="7">
        <v>14990.18481274781</v>
      </c>
      <c r="AB468" s="7">
        <f>Z468 - AA468</f>
        <v>0</v>
      </c>
      <c r="AC468" s="7">
        <v>12601.162814629257</v>
      </c>
      <c r="AD468" s="7">
        <v>12601.162814629257</v>
      </c>
      <c r="AE468" s="7">
        <f>AC468 - AD468</f>
        <v>0</v>
      </c>
      <c r="AF468" s="7">
        <v>10592.885028726199</v>
      </c>
      <c r="AG468" s="7">
        <v>10592.885028726199</v>
      </c>
      <c r="AH468" s="7">
        <f>AF468 - AG468</f>
        <v>0</v>
      </c>
      <c r="AI468" s="7">
        <v>8065257.3413293436</v>
      </c>
      <c r="AJ468" s="7">
        <v>8065257.3413293436</v>
      </c>
      <c r="AK468" s="7">
        <f>AI468 - AJ468</f>
        <v>0</v>
      </c>
      <c r="AL468" s="7">
        <v>8490040.5376627054</v>
      </c>
      <c r="AM468" s="7">
        <v>8490040.5376627054</v>
      </c>
      <c r="AN468" s="7">
        <f>AL468 - AM468</f>
        <v>0</v>
      </c>
      <c r="AO468" s="7">
        <v>7485.5123291333803</v>
      </c>
      <c r="AP468" s="7">
        <v>7485.5123291333803</v>
      </c>
      <c r="AQ468" s="7">
        <f>AO468 - AP468</f>
        <v>0</v>
      </c>
      <c r="AR468" s="7">
        <v>6292.5281301474306</v>
      </c>
      <c r="AS468" s="7">
        <v>6292.5281301474306</v>
      </c>
      <c r="AT468" s="7">
        <f>AR468 - AS468</f>
        <v>0</v>
      </c>
      <c r="AU468" s="7">
        <v>5289.6727074499204</v>
      </c>
      <c r="AV468" s="7">
        <v>5289.6727074499204</v>
      </c>
      <c r="AW468" s="7">
        <f>AU468 - AV468</f>
        <v>0</v>
      </c>
      <c r="AX468" s="7">
        <v>4446.6447782546484</v>
      </c>
      <c r="AY468" s="7">
        <v>4446.6447782546484</v>
      </c>
      <c r="AZ468" s="7">
        <f>AX468 - AY468</f>
        <v>0</v>
      </c>
      <c r="BA468" s="7">
        <v>3737.9722484780104</v>
      </c>
      <c r="BB468" s="7">
        <v>3737.9722484780104</v>
      </c>
      <c r="BC468" s="7">
        <f>BA468 - BB468</f>
        <v>0</v>
      </c>
      <c r="BD468" s="7">
        <v>3142.2425732590368</v>
      </c>
      <c r="BE468" s="7">
        <v>3142.2425732590368</v>
      </c>
      <c r="BF468" s="7">
        <f>BD468 - BE468</f>
        <v>0</v>
      </c>
      <c r="BG468" s="7">
        <v>2641.4557767842825</v>
      </c>
      <c r="BH468" s="7">
        <v>2641.4557767842825</v>
      </c>
      <c r="BI468" s="7">
        <f>BG468 - BH468</f>
        <v>0</v>
      </c>
      <c r="BJ468" s="7">
        <v>2220.4805829075221</v>
      </c>
      <c r="BK468" s="7">
        <v>2220.4805829075221</v>
      </c>
      <c r="BL468" s="7">
        <f>BJ468 - BK468</f>
        <v>0</v>
      </c>
      <c r="BM468" s="7">
        <v>1866.5972235476067</v>
      </c>
      <c r="BN468" s="7">
        <v>1866.5972235476067</v>
      </c>
      <c r="BO468" s="7">
        <f>BM468 - BN468</f>
        <v>0</v>
      </c>
      <c r="BP468" s="7">
        <v>1569.1131108173904</v>
      </c>
      <c r="BQ468" s="7">
        <v>1569.1131108173904</v>
      </c>
      <c r="BR468" s="7">
        <f>BP468 - BQ468</f>
        <v>0</v>
      </c>
      <c r="BS468" s="7">
        <v>1319.0397604147261</v>
      </c>
      <c r="BT468" s="7">
        <v>1319.0397604147261</v>
      </c>
      <c r="BU468" s="7">
        <f>BS468 - BT468</f>
        <v>0</v>
      </c>
      <c r="BV468" s="7">
        <v>1108.8212045138023</v>
      </c>
      <c r="BW468" s="7">
        <v>1108.8212045138023</v>
      </c>
      <c r="BX468" s="7">
        <f>BV468 - BW468</f>
        <v>0</v>
      </c>
      <c r="BY468" s="7">
        <v>41120.080425707762</v>
      </c>
      <c r="BZ468" s="7">
        <v>41120.080425707762</v>
      </c>
      <c r="CA468" s="7">
        <f>BY468 - BZ468</f>
        <v>0</v>
      </c>
    </row>
    <row r="469" spans="1:79" hidden="1" x14ac:dyDescent="0.25">
      <c r="A469" s="49" t="s">
        <v>151</v>
      </c>
      <c r="B469" s="7">
        <v>15069620.785746776</v>
      </c>
      <c r="C469" s="7">
        <v>15069620.785746776</v>
      </c>
      <c r="D469" s="7">
        <f>B469 - C469</f>
        <v>0</v>
      </c>
      <c r="E469" s="7">
        <v>15120154.536906574</v>
      </c>
      <c r="F469" s="7">
        <v>15120154.536906574</v>
      </c>
      <c r="G469" s="7">
        <f>E469 - F469</f>
        <v>0</v>
      </c>
      <c r="H469" s="7">
        <v>15162634.601959344</v>
      </c>
      <c r="I469" s="7">
        <v>15162634.601959344</v>
      </c>
      <c r="J469" s="7">
        <f>H469 - I469</f>
        <v>0</v>
      </c>
      <c r="K469" s="7">
        <v>15198344.516332833</v>
      </c>
      <c r="L469" s="7">
        <v>15198344.516332833</v>
      </c>
      <c r="M469" s="7">
        <f>K469 - L469</f>
        <v>0</v>
      </c>
      <c r="N469" s="7">
        <v>15228363.25531023</v>
      </c>
      <c r="O469" s="7">
        <v>15228363.25531023</v>
      </c>
      <c r="P469" s="7">
        <f>N469 - O469</f>
        <v>0</v>
      </c>
      <c r="Q469" s="7">
        <v>15253597.835275004</v>
      </c>
      <c r="R469" s="7">
        <v>15253597.835275004</v>
      </c>
      <c r="S469" s="7">
        <f>Q469 - R469</f>
        <v>0</v>
      </c>
      <c r="T469" s="7">
        <v>15274810.719216533</v>
      </c>
      <c r="U469" s="7">
        <v>15274810.719216533</v>
      </c>
      <c r="V469" s="7">
        <f>T469 - U469</f>
        <v>0</v>
      </c>
      <c r="W469" s="7">
        <v>15292642.854554033</v>
      </c>
      <c r="X469" s="7">
        <v>15292642.854554033</v>
      </c>
      <c r="Y469" s="7">
        <f>W469 - X469</f>
        <v>0</v>
      </c>
      <c r="Z469" s="7">
        <v>15307633.03936678</v>
      </c>
      <c r="AA469" s="7">
        <v>15307633.03936678</v>
      </c>
      <c r="AB469" s="7">
        <f>Z469 - AA469</f>
        <v>0</v>
      </c>
      <c r="AC469" s="7">
        <v>15320234.202181408</v>
      </c>
      <c r="AD469" s="7">
        <v>15320234.202181408</v>
      </c>
      <c r="AE469" s="7">
        <f>AC469 - AD469</f>
        <v>0</v>
      </c>
      <c r="AF469" s="7">
        <v>15330827.087210134</v>
      </c>
      <c r="AG469" s="7">
        <v>15330827.087210134</v>
      </c>
      <c r="AH469" s="7">
        <f>AF469 - AG469</f>
        <v>0</v>
      </c>
      <c r="AI469" s="7">
        <v>23396084.428539477</v>
      </c>
      <c r="AJ469" s="7">
        <v>23396084.428539477</v>
      </c>
      <c r="AK469" s="7">
        <f>AI469 - AJ469</f>
        <v>0</v>
      </c>
      <c r="AL469" s="7">
        <v>23396084.428539477</v>
      </c>
      <c r="AM469" s="7">
        <v>23396084.428539477</v>
      </c>
      <c r="AN469" s="7">
        <f>AL469 - AM469</f>
        <v>0</v>
      </c>
      <c r="AO469" s="7">
        <v>23403569.940868612</v>
      </c>
      <c r="AP469" s="7">
        <v>23403569.940868612</v>
      </c>
      <c r="AQ469" s="7">
        <f>AO469 - AP469</f>
        <v>0</v>
      </c>
      <c r="AR469" s="7">
        <v>23409862.46899876</v>
      </c>
      <c r="AS469" s="7">
        <v>23409862.46899876</v>
      </c>
      <c r="AT469" s="7">
        <f>AR469 - AS469</f>
        <v>0</v>
      </c>
      <c r="AU469" s="7">
        <v>23415152.14170621</v>
      </c>
      <c r="AV469" s="7">
        <v>23415152.14170621</v>
      </c>
      <c r="AW469" s="7">
        <f>AU469 - AV469</f>
        <v>0</v>
      </c>
      <c r="AX469" s="7">
        <v>23419598.786484465</v>
      </c>
      <c r="AY469" s="7">
        <v>23419598.786484465</v>
      </c>
      <c r="AZ469" s="7">
        <f>AX469 - AY469</f>
        <v>0</v>
      </c>
      <c r="BA469" s="7">
        <v>23423336.758732945</v>
      </c>
      <c r="BB469" s="7">
        <v>23423336.758732945</v>
      </c>
      <c r="BC469" s="7">
        <f>BA469 - BB469</f>
        <v>0</v>
      </c>
      <c r="BD469" s="7">
        <v>23426479.001306202</v>
      </c>
      <c r="BE469" s="7">
        <v>23426479.001306202</v>
      </c>
      <c r="BF469" s="7">
        <f>BD469 - BE469</f>
        <v>0</v>
      </c>
      <c r="BG469" s="7">
        <v>23429120.457082987</v>
      </c>
      <c r="BH469" s="7">
        <v>23429120.457082987</v>
      </c>
      <c r="BI469" s="7">
        <f>BG469 - BH469</f>
        <v>0</v>
      </c>
      <c r="BJ469" s="7">
        <v>23431340.937665895</v>
      </c>
      <c r="BK469" s="7">
        <v>23431340.937665895</v>
      </c>
      <c r="BL469" s="7">
        <f>BJ469 - BK469</f>
        <v>0</v>
      </c>
      <c r="BM469" s="7">
        <v>23433207.534889441</v>
      </c>
      <c r="BN469" s="7">
        <v>23433207.534889441</v>
      </c>
      <c r="BO469" s="7">
        <f>BM469 - BN469</f>
        <v>0</v>
      </c>
      <c r="BP469" s="7">
        <v>23434776.648000259</v>
      </c>
      <c r="BQ469" s="7">
        <v>23434776.648000259</v>
      </c>
      <c r="BR469" s="7">
        <f>BP469 - BQ469</f>
        <v>0</v>
      </c>
      <c r="BS469" s="7">
        <v>23436095.687760673</v>
      </c>
      <c r="BT469" s="7">
        <v>23436095.687760673</v>
      </c>
      <c r="BU469" s="7">
        <f>BS469 - BT469</f>
        <v>0</v>
      </c>
      <c r="BV469" s="7">
        <v>23437204.508965187</v>
      </c>
      <c r="BW469" s="7">
        <v>23437204.508965187</v>
      </c>
      <c r="BX469" s="7">
        <f>BV469 - BW469</f>
        <v>0</v>
      </c>
      <c r="BY469" s="7">
        <v>23437204.508965187</v>
      </c>
      <c r="BZ469" s="7">
        <v>23437204.508965187</v>
      </c>
      <c r="CA469" s="7">
        <f>BY469 - BZ469</f>
        <v>0</v>
      </c>
    </row>
    <row r="470" spans="1:79" hidden="1" x14ac:dyDescent="0.25">
      <c r="A470" s="49" t="s">
        <v>152</v>
      </c>
      <c r="B470" s="7">
        <v>200639.34812345641</v>
      </c>
      <c r="C470" s="7">
        <v>172911.8582975796</v>
      </c>
      <c r="D470" s="7">
        <f>B470 - C470</f>
        <v>27727.489825876808</v>
      </c>
      <c r="E470" s="7">
        <v>252465.12909401132</v>
      </c>
      <c r="F470" s="7">
        <v>196812.09709468018</v>
      </c>
      <c r="G470" s="7">
        <f>E470 - F470</f>
        <v>55653.031999331142</v>
      </c>
      <c r="H470" s="7">
        <v>304450.58378239779</v>
      </c>
      <c r="I470" s="7">
        <v>220785.97182961571</v>
      </c>
      <c r="J470" s="7">
        <f>H470 - I470</f>
        <v>83664.611952782085</v>
      </c>
      <c r="K470" s="7">
        <v>356570.26460213272</v>
      </c>
      <c r="L470" s="7">
        <v>244821.74696493035</v>
      </c>
      <c r="M470" s="7">
        <f>K470 - L470</f>
        <v>111748.51763720237</v>
      </c>
      <c r="N470" s="7">
        <v>408802.77961011999</v>
      </c>
      <c r="O470" s="7">
        <v>268909.55728414777</v>
      </c>
      <c r="P470" s="7">
        <f>N470 - O470</f>
        <v>139893.22232597222</v>
      </c>
      <c r="Q470" s="7">
        <v>461130.14614895801</v>
      </c>
      <c r="R470" s="7">
        <v>293041.10981419444</v>
      </c>
      <c r="S470" s="7">
        <f>Q470 - R470</f>
        <v>168089.03633476357</v>
      </c>
      <c r="T470" s="7">
        <v>513537.24750083516</v>
      </c>
      <c r="U470" s="7">
        <v>317209.43325316691</v>
      </c>
      <c r="V470" s="7">
        <f>T470 - U470</f>
        <v>196327.81424766826</v>
      </c>
      <c r="W470" s="7">
        <v>566011.37613580795</v>
      </c>
      <c r="X470" s="7">
        <v>341408.66733240196</v>
      </c>
      <c r="Y470" s="7">
        <f>W470 - X470</f>
        <v>224602.70880340599</v>
      </c>
      <c r="Z470" s="7">
        <v>618541.84975370532</v>
      </c>
      <c r="AA470" s="7">
        <v>365633.88574842259</v>
      </c>
      <c r="AB470" s="7">
        <f>Z470 - AA470</f>
        <v>252907.96400528273</v>
      </c>
      <c r="AC470" s="7">
        <v>671119.68851836305</v>
      </c>
      <c r="AD470" s="7">
        <v>389880.94731464825</v>
      </c>
      <c r="AE470" s="7">
        <f>AC470 - AD470</f>
        <v>281238.7412037148</v>
      </c>
      <c r="AF470" s="7">
        <v>723737.34373181849</v>
      </c>
      <c r="AG470" s="7">
        <v>414146.37083541654</v>
      </c>
      <c r="AH470" s="7">
        <f>AF470 - AG470</f>
        <v>309590.97289640195</v>
      </c>
      <c r="AI470" s="7">
        <v>790218.54183385533</v>
      </c>
      <c r="AJ470" s="7">
        <v>444805.17578538496</v>
      </c>
      <c r="AK470" s="7">
        <f>AI470 - AJ470</f>
        <v>345413.36604847037</v>
      </c>
      <c r="AL470" s="7">
        <v>790218.54183385533</v>
      </c>
      <c r="AM470" s="7">
        <v>444805.17578538496</v>
      </c>
      <c r="AN470" s="7">
        <f>AL470 - AM470</f>
        <v>345413.36604847037</v>
      </c>
      <c r="AO470" s="7">
        <v>870557.94850133918</v>
      </c>
      <c r="AP470" s="7">
        <v>481854.90216116636</v>
      </c>
      <c r="AQ470" s="7">
        <f>AO470 - AP470</f>
        <v>388703.04634017282</v>
      </c>
      <c r="AR470" s="7">
        <v>950921.00747161149</v>
      </c>
      <c r="AS470" s="7">
        <v>518915.53615231137</v>
      </c>
      <c r="AT470" s="7">
        <f>AR470 - AS470</f>
        <v>432005.47131930012</v>
      </c>
      <c r="AU470" s="7">
        <v>1031303.9492199884</v>
      </c>
      <c r="AV470" s="7">
        <v>555985.33938578609</v>
      </c>
      <c r="AW470" s="7">
        <f>AU470 - AV470</f>
        <v>475318.60983420233</v>
      </c>
      <c r="AX470" s="7">
        <v>1111703.6049800492</v>
      </c>
      <c r="AY470" s="7">
        <v>593062.85053727042</v>
      </c>
      <c r="AZ470" s="7">
        <f>AX470 - AY470</f>
        <v>518640.75444277877</v>
      </c>
      <c r="BA470" s="7">
        <v>1192117.310999339</v>
      </c>
      <c r="BB470" s="7">
        <v>630146.84117723419</v>
      </c>
      <c r="BC470" s="7">
        <f>BA470 - BB470</f>
        <v>561970.46982210479</v>
      </c>
      <c r="BD470" s="7">
        <v>1272542.8280540728</v>
      </c>
      <c r="BE470" s="7">
        <v>667236.2786539318</v>
      </c>
      <c r="BF470" s="7">
        <f>BD470 - BE470</f>
        <v>605306.549400141</v>
      </c>
      <c r="BG470" s="7">
        <v>1352978.2737909742</v>
      </c>
      <c r="BH470" s="7">
        <v>704330.2948918232</v>
      </c>
      <c r="BI470" s="7">
        <f>BG470 - BH470</f>
        <v>648647.97889915097</v>
      </c>
      <c r="BJ470" s="7">
        <v>1433422.0658519599</v>
      </c>
      <c r="BK470" s="7">
        <v>741428.16016266611</v>
      </c>
      <c r="BL470" s="7">
        <f>BJ470 - BK470</f>
        <v>691993.90568929375</v>
      </c>
      <c r="BM470" s="7">
        <v>1513872.8740631798</v>
      </c>
      <c r="BN470" s="7">
        <v>778529.2610367724</v>
      </c>
      <c r="BO470" s="7">
        <f>BM470 - BN470</f>
        <v>735343.61302640743</v>
      </c>
      <c r="BP470" s="7">
        <v>1594329.5802438071</v>
      </c>
      <c r="BQ470" s="7">
        <v>815633.08184822672</v>
      </c>
      <c r="BR470" s="7">
        <f>BP470 - BQ470</f>
        <v>778696.49839558033</v>
      </c>
      <c r="BS470" s="7">
        <v>1674791.2444201966</v>
      </c>
      <c r="BT470" s="7">
        <v>852739.18911403744</v>
      </c>
      <c r="BU470" s="7">
        <f>BS470 - BT470</f>
        <v>822052.05530615919</v>
      </c>
      <c r="BV470" s="7">
        <v>1755257.0764245761</v>
      </c>
      <c r="BW470" s="7">
        <v>889847.21843644546</v>
      </c>
      <c r="BX470" s="7">
        <f>BV470 - BW470</f>
        <v>865409.85798813065</v>
      </c>
      <c r="BY470" s="7">
        <v>1755257.0764245761</v>
      </c>
      <c r="BZ470" s="7">
        <v>889847.21843644546</v>
      </c>
      <c r="CA470" s="7">
        <f>BY470 - BZ470</f>
        <v>865409.85798813065</v>
      </c>
    </row>
    <row r="471" spans="1:79" hidden="1" x14ac:dyDescent="0.25"/>
    <row r="472" spans="1:79" hidden="1" x14ac:dyDescent="0.25">
      <c r="A472" s="8" t="s">
        <v>155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</row>
    <row r="473" spans="1:79" hidden="1" x14ac:dyDescent="0.25">
      <c r="A473" s="49" t="s">
        <v>148</v>
      </c>
      <c r="B473" s="7">
        <v>2.2499999999999999E-2</v>
      </c>
      <c r="C473" s="7">
        <v>1.0634166666666665E-2</v>
      </c>
      <c r="D473" s="7">
        <f>B473 - C473</f>
        <v>1.1865833333333334E-2</v>
      </c>
      <c r="E473" s="7">
        <v>2.2499999999999999E-2</v>
      </c>
      <c r="F473" s="7">
        <v>1.0634166666666665E-2</v>
      </c>
      <c r="G473" s="7">
        <f>E473 - F473</f>
        <v>1.1865833333333334E-2</v>
      </c>
      <c r="H473" s="7">
        <v>2.2499999999999999E-2</v>
      </c>
      <c r="I473" s="7">
        <v>1.0634166666666665E-2</v>
      </c>
      <c r="J473" s="7">
        <f>H473 - I473</f>
        <v>1.1865833333333334E-2</v>
      </c>
      <c r="K473" s="7">
        <v>2.2499999999999999E-2</v>
      </c>
      <c r="L473" s="7">
        <v>1.0634166666666665E-2</v>
      </c>
      <c r="M473" s="7">
        <f>K473 - L473</f>
        <v>1.1865833333333334E-2</v>
      </c>
      <c r="N473" s="7">
        <v>2.2499999999999999E-2</v>
      </c>
      <c r="O473" s="7">
        <v>1.0634166666666665E-2</v>
      </c>
      <c r="P473" s="7">
        <f>N473 - O473</f>
        <v>1.1865833333333334E-2</v>
      </c>
      <c r="Q473" s="7">
        <v>2.2499999999999999E-2</v>
      </c>
      <c r="R473" s="7">
        <v>1.0634166666666665E-2</v>
      </c>
      <c r="S473" s="7">
        <f>Q473 - R473</f>
        <v>1.1865833333333334E-2</v>
      </c>
      <c r="T473" s="7">
        <v>2.2499999999999999E-2</v>
      </c>
      <c r="U473" s="7">
        <v>1.0634166666666665E-2</v>
      </c>
      <c r="V473" s="7">
        <f>T473 - U473</f>
        <v>1.1865833333333334E-2</v>
      </c>
      <c r="W473" s="7">
        <v>2.2499999999999999E-2</v>
      </c>
      <c r="X473" s="7">
        <v>1.0634166666666665E-2</v>
      </c>
      <c r="Y473" s="7">
        <f>W473 - X473</f>
        <v>1.1865833333333334E-2</v>
      </c>
      <c r="Z473" s="7">
        <v>2.2499999999999999E-2</v>
      </c>
      <c r="AA473" s="7">
        <v>1.0634166666666665E-2</v>
      </c>
      <c r="AB473" s="7">
        <f>Z473 - AA473</f>
        <v>1.1865833333333334E-2</v>
      </c>
      <c r="AC473" s="7">
        <v>2.2499999999999999E-2</v>
      </c>
      <c r="AD473" s="7">
        <v>1.0634166666666665E-2</v>
      </c>
      <c r="AE473" s="7">
        <f>AC473 - AD473</f>
        <v>1.1865833333333334E-2</v>
      </c>
      <c r="AF473" s="7">
        <v>2.2499999999999999E-2</v>
      </c>
      <c r="AG473" s="7">
        <v>1.0634166666666665E-2</v>
      </c>
      <c r="AH473" s="7">
        <f>AF473 - AG473</f>
        <v>1.1865833333333334E-2</v>
      </c>
      <c r="AI473" s="7">
        <v>2.2499999999999999E-2</v>
      </c>
      <c r="AJ473" s="7">
        <v>1.0634166666666665E-2</v>
      </c>
      <c r="AK473" s="7">
        <f>AI473 - AJ473</f>
        <v>1.1865833333333334E-2</v>
      </c>
      <c r="AL473" s="7">
        <v>2.2499999999999999E-2</v>
      </c>
      <c r="AM473" s="7">
        <v>1.0634166666666665E-2</v>
      </c>
      <c r="AN473" s="7">
        <f>AL473 - AM473</f>
        <v>1.1865833333333334E-2</v>
      </c>
      <c r="AO473" s="7">
        <v>2.2499999999999999E-2</v>
      </c>
      <c r="AP473" s="7">
        <v>1.0634166666666665E-2</v>
      </c>
      <c r="AQ473" s="7">
        <f>AO473 - AP473</f>
        <v>1.1865833333333334E-2</v>
      </c>
      <c r="AR473" s="7">
        <v>2.2499999999999999E-2</v>
      </c>
      <c r="AS473" s="7">
        <v>1.0634166666666665E-2</v>
      </c>
      <c r="AT473" s="7">
        <f>AR473 - AS473</f>
        <v>1.1865833333333334E-2</v>
      </c>
      <c r="AU473" s="7">
        <v>2.2499999999999999E-2</v>
      </c>
      <c r="AV473" s="7">
        <v>1.0634166666666665E-2</v>
      </c>
      <c r="AW473" s="7">
        <f>AU473 - AV473</f>
        <v>1.1865833333333334E-2</v>
      </c>
      <c r="AX473" s="7">
        <v>2.2499999999999999E-2</v>
      </c>
      <c r="AY473" s="7">
        <v>1.0634166666666665E-2</v>
      </c>
      <c r="AZ473" s="7">
        <f>AX473 - AY473</f>
        <v>1.1865833333333334E-2</v>
      </c>
      <c r="BA473" s="7">
        <v>2.2499999999999999E-2</v>
      </c>
      <c r="BB473" s="7">
        <v>1.0634166666666665E-2</v>
      </c>
      <c r="BC473" s="7">
        <f>BA473 - BB473</f>
        <v>1.1865833333333334E-2</v>
      </c>
      <c r="BD473" s="7">
        <v>2.2499999999999999E-2</v>
      </c>
      <c r="BE473" s="7">
        <v>1.0634166666666665E-2</v>
      </c>
      <c r="BF473" s="7">
        <f>BD473 - BE473</f>
        <v>1.1865833333333334E-2</v>
      </c>
      <c r="BG473" s="7">
        <v>2.2499999999999999E-2</v>
      </c>
      <c r="BH473" s="7">
        <v>1.0634166666666665E-2</v>
      </c>
      <c r="BI473" s="7">
        <f>BG473 - BH473</f>
        <v>1.1865833333333334E-2</v>
      </c>
      <c r="BJ473" s="7">
        <v>2.2499999999999999E-2</v>
      </c>
      <c r="BK473" s="7">
        <v>1.0634166666666665E-2</v>
      </c>
      <c r="BL473" s="7">
        <f>BJ473 - BK473</f>
        <v>1.1865833333333334E-2</v>
      </c>
      <c r="BM473" s="7">
        <v>2.2499999999999999E-2</v>
      </c>
      <c r="BN473" s="7">
        <v>1.0634166666666665E-2</v>
      </c>
      <c r="BO473" s="7">
        <f>BM473 - BN473</f>
        <v>1.1865833333333334E-2</v>
      </c>
      <c r="BP473" s="7">
        <v>2.2499999999999999E-2</v>
      </c>
      <c r="BQ473" s="7">
        <v>1.0634166666666665E-2</v>
      </c>
      <c r="BR473" s="7">
        <f>BP473 - BQ473</f>
        <v>1.1865833333333334E-2</v>
      </c>
      <c r="BS473" s="7">
        <v>2.2499999999999999E-2</v>
      </c>
      <c r="BT473" s="7">
        <v>1.0634166666666665E-2</v>
      </c>
      <c r="BU473" s="7">
        <f>BS473 - BT473</f>
        <v>1.1865833333333334E-2</v>
      </c>
      <c r="BV473" s="7">
        <v>2.2499999999999999E-2</v>
      </c>
      <c r="BW473" s="7">
        <v>1.0634166666666665E-2</v>
      </c>
      <c r="BX473" s="7">
        <f>BV473 - BW473</f>
        <v>1.1865833333333334E-2</v>
      </c>
      <c r="BY473" s="7">
        <v>2.2499999999999999E-2</v>
      </c>
      <c r="BZ473" s="7">
        <v>1.0634166666666665E-2</v>
      </c>
      <c r="CA473" s="7">
        <f>BY473 - BZ473</f>
        <v>1.1865833333333334E-2</v>
      </c>
    </row>
    <row r="474" spans="1:79" hidden="1" x14ac:dyDescent="0.25">
      <c r="A474" s="49" t="s">
        <v>29</v>
      </c>
      <c r="B474" s="7">
        <v>77044.494427916681</v>
      </c>
      <c r="C474" s="7">
        <v>38906.013993333327</v>
      </c>
      <c r="D474" s="7">
        <f>B474 - C474</f>
        <v>38138.480434583355</v>
      </c>
      <c r="E474" s="7">
        <v>77044.494427916681</v>
      </c>
      <c r="F474" s="7">
        <v>38906.013993333327</v>
      </c>
      <c r="G474" s="7">
        <f>E474 - F474</f>
        <v>38138.480434583355</v>
      </c>
      <c r="H474" s="7">
        <v>77044.494427916681</v>
      </c>
      <c r="I474" s="7">
        <v>38906.013993333327</v>
      </c>
      <c r="J474" s="7">
        <f>H474 - I474</f>
        <v>38138.480434583355</v>
      </c>
      <c r="K474" s="7">
        <v>77044.494427916681</v>
      </c>
      <c r="L474" s="7">
        <v>38906.013993333327</v>
      </c>
      <c r="M474" s="7">
        <f>K474 - L474</f>
        <v>38138.480434583355</v>
      </c>
      <c r="N474" s="7">
        <v>77044.494427916681</v>
      </c>
      <c r="O474" s="7">
        <v>38906.013993333327</v>
      </c>
      <c r="P474" s="7">
        <f>N474 - O474</f>
        <v>38138.480434583355</v>
      </c>
      <c r="Q474" s="7">
        <v>77044.494427916681</v>
      </c>
      <c r="R474" s="7">
        <v>38906.013993333327</v>
      </c>
      <c r="S474" s="7">
        <f>Q474 - R474</f>
        <v>38138.480434583355</v>
      </c>
      <c r="T474" s="7">
        <v>77044.494427916681</v>
      </c>
      <c r="U474" s="7">
        <v>38906.013993333327</v>
      </c>
      <c r="V474" s="7">
        <f>T474 - U474</f>
        <v>38138.480434583355</v>
      </c>
      <c r="W474" s="7">
        <v>77044.494427916681</v>
      </c>
      <c r="X474" s="7">
        <v>38906.013993333327</v>
      </c>
      <c r="Y474" s="7">
        <f>W474 - X474</f>
        <v>38138.480434583355</v>
      </c>
      <c r="Z474" s="7">
        <v>77044.494427916681</v>
      </c>
      <c r="AA474" s="7">
        <v>38906.013993333327</v>
      </c>
      <c r="AB474" s="7">
        <f>Z474 - AA474</f>
        <v>38138.480434583355</v>
      </c>
      <c r="AC474" s="7">
        <v>77044.494427916681</v>
      </c>
      <c r="AD474" s="7">
        <v>38906.013993333327</v>
      </c>
      <c r="AE474" s="7">
        <f>AC474 - AD474</f>
        <v>38138.480434583355</v>
      </c>
      <c r="AF474" s="7">
        <v>77044.494427916681</v>
      </c>
      <c r="AG474" s="7">
        <v>38906.013993333327</v>
      </c>
      <c r="AH474" s="7">
        <f>AF474 - AG474</f>
        <v>38138.480434583355</v>
      </c>
      <c r="AI474" s="7">
        <v>77044.494427916681</v>
      </c>
      <c r="AJ474" s="7">
        <v>38906.013993333327</v>
      </c>
      <c r="AK474" s="7">
        <f>AI474 - AJ474</f>
        <v>38138.480434583355</v>
      </c>
      <c r="AL474" s="7">
        <v>924533.93313500006</v>
      </c>
      <c r="AM474" s="7">
        <v>466872.16791999998</v>
      </c>
      <c r="AN474" s="7">
        <f>AL474 - AM474</f>
        <v>457661.76521500008</v>
      </c>
      <c r="AO474" s="7">
        <v>77044.494427916681</v>
      </c>
      <c r="AP474" s="7">
        <v>38906.013993333327</v>
      </c>
      <c r="AQ474" s="7">
        <f>AO474 - AP474</f>
        <v>38138.480434583355</v>
      </c>
      <c r="AR474" s="7">
        <v>77044.494427916681</v>
      </c>
      <c r="AS474" s="7">
        <v>38906.013993333327</v>
      </c>
      <c r="AT474" s="7">
        <f>AR474 - AS474</f>
        <v>38138.480434583355</v>
      </c>
      <c r="AU474" s="7">
        <v>77044.494427916681</v>
      </c>
      <c r="AV474" s="7">
        <v>38906.013993333327</v>
      </c>
      <c r="AW474" s="7">
        <f>AU474 - AV474</f>
        <v>38138.480434583355</v>
      </c>
      <c r="AX474" s="7">
        <v>77044.494427916681</v>
      </c>
      <c r="AY474" s="7">
        <v>38906.013993333327</v>
      </c>
      <c r="AZ474" s="7">
        <f>AX474 - AY474</f>
        <v>38138.480434583355</v>
      </c>
      <c r="BA474" s="7">
        <v>77044.494427916681</v>
      </c>
      <c r="BB474" s="7">
        <v>38906.013993333327</v>
      </c>
      <c r="BC474" s="7">
        <f>BA474 - BB474</f>
        <v>38138.480434583355</v>
      </c>
      <c r="BD474" s="7">
        <v>77044.494427916681</v>
      </c>
      <c r="BE474" s="7">
        <v>38906.013993333327</v>
      </c>
      <c r="BF474" s="7">
        <f>BD474 - BE474</f>
        <v>38138.480434583355</v>
      </c>
      <c r="BG474" s="7">
        <v>77044.494427916681</v>
      </c>
      <c r="BH474" s="7">
        <v>38906.013993333327</v>
      </c>
      <c r="BI474" s="7">
        <f>BG474 - BH474</f>
        <v>38138.480434583355</v>
      </c>
      <c r="BJ474" s="7">
        <v>77044.494427916681</v>
      </c>
      <c r="BK474" s="7">
        <v>38906.013993333327</v>
      </c>
      <c r="BL474" s="7">
        <f>BJ474 - BK474</f>
        <v>38138.480434583355</v>
      </c>
      <c r="BM474" s="7">
        <v>77044.494427916681</v>
      </c>
      <c r="BN474" s="7">
        <v>38906.013993333327</v>
      </c>
      <c r="BO474" s="7">
        <f>BM474 - BN474</f>
        <v>38138.480434583355</v>
      </c>
      <c r="BP474" s="7">
        <v>77044.494427916681</v>
      </c>
      <c r="BQ474" s="7">
        <v>38906.013993333327</v>
      </c>
      <c r="BR474" s="7">
        <f>BP474 - BQ474</f>
        <v>38138.480434583355</v>
      </c>
      <c r="BS474" s="7">
        <v>77044.494427916681</v>
      </c>
      <c r="BT474" s="7">
        <v>38906.013993333327</v>
      </c>
      <c r="BU474" s="7">
        <f>BS474 - BT474</f>
        <v>38138.480434583355</v>
      </c>
      <c r="BV474" s="7">
        <v>77044.494427916681</v>
      </c>
      <c r="BW474" s="7">
        <v>38906.013993333327</v>
      </c>
      <c r="BX474" s="7">
        <f>BV474 - BW474</f>
        <v>38138.480434583355</v>
      </c>
      <c r="BY474" s="7">
        <v>924533.93313500006</v>
      </c>
      <c r="BZ474" s="7">
        <v>466872.16791999998</v>
      </c>
      <c r="CA474" s="7">
        <f>BY474 - BZ474</f>
        <v>457661.76521500008</v>
      </c>
    </row>
    <row r="475" spans="1:79" hidden="1" x14ac:dyDescent="0.25">
      <c r="A475" s="49" t="s">
        <v>150</v>
      </c>
      <c r="B475" s="7">
        <v>0</v>
      </c>
      <c r="C475" s="7">
        <v>0</v>
      </c>
      <c r="D475" s="7">
        <f>B475 - C475</f>
        <v>0</v>
      </c>
      <c r="E475" s="7">
        <v>0</v>
      </c>
      <c r="F475" s="7">
        <v>0</v>
      </c>
      <c r="G475" s="7">
        <f>E475 - F475</f>
        <v>0</v>
      </c>
      <c r="H475" s="7">
        <v>0</v>
      </c>
      <c r="I475" s="7">
        <v>0</v>
      </c>
      <c r="J475" s="7">
        <f>H475 - I475</f>
        <v>0</v>
      </c>
      <c r="K475" s="7">
        <v>0</v>
      </c>
      <c r="L475" s="7">
        <v>0</v>
      </c>
      <c r="M475" s="7">
        <f>K475 - L475</f>
        <v>0</v>
      </c>
      <c r="N475" s="7">
        <v>0</v>
      </c>
      <c r="O475" s="7">
        <v>0</v>
      </c>
      <c r="P475" s="7">
        <f>N475 - O475</f>
        <v>0</v>
      </c>
      <c r="Q475" s="7">
        <v>0</v>
      </c>
      <c r="R475" s="7">
        <v>0</v>
      </c>
      <c r="S475" s="7">
        <f>Q475 - R475</f>
        <v>0</v>
      </c>
      <c r="T475" s="7">
        <v>0</v>
      </c>
      <c r="U475" s="7">
        <v>0</v>
      </c>
      <c r="V475" s="7">
        <f>T475 - U475</f>
        <v>0</v>
      </c>
      <c r="W475" s="7">
        <v>0</v>
      </c>
      <c r="X475" s="7">
        <v>0</v>
      </c>
      <c r="Y475" s="7">
        <f>W475 - X475</f>
        <v>0</v>
      </c>
      <c r="Z475" s="7">
        <v>0</v>
      </c>
      <c r="AA475" s="7">
        <v>0</v>
      </c>
      <c r="AB475" s="7">
        <f>Z475 - AA475</f>
        <v>0</v>
      </c>
      <c r="AC475" s="7">
        <v>0</v>
      </c>
      <c r="AD475" s="7">
        <v>0</v>
      </c>
      <c r="AE475" s="7">
        <f>AC475 - AD475</f>
        <v>0</v>
      </c>
      <c r="AF475" s="7">
        <v>0</v>
      </c>
      <c r="AG475" s="7">
        <v>0</v>
      </c>
      <c r="AH475" s="7">
        <f>AF475 - AG475</f>
        <v>0</v>
      </c>
      <c r="AI475" s="7">
        <v>0</v>
      </c>
      <c r="AJ475" s="7">
        <v>0</v>
      </c>
      <c r="AK475" s="7">
        <f>AI475 - AJ475</f>
        <v>0</v>
      </c>
      <c r="AL475" s="7">
        <v>0</v>
      </c>
      <c r="AM475" s="7">
        <v>0</v>
      </c>
      <c r="AN475" s="7">
        <f>AL475 - AM475</f>
        <v>0</v>
      </c>
      <c r="AO475" s="7">
        <v>0</v>
      </c>
      <c r="AP475" s="7">
        <v>0</v>
      </c>
      <c r="AQ475" s="7">
        <f>AO475 - AP475</f>
        <v>0</v>
      </c>
      <c r="AR475" s="7">
        <v>0</v>
      </c>
      <c r="AS475" s="7">
        <v>0</v>
      </c>
      <c r="AT475" s="7">
        <f>AR475 - AS475</f>
        <v>0</v>
      </c>
      <c r="AU475" s="7">
        <v>0</v>
      </c>
      <c r="AV475" s="7">
        <v>0</v>
      </c>
      <c r="AW475" s="7">
        <f>AU475 - AV475</f>
        <v>0</v>
      </c>
      <c r="AX475" s="7">
        <v>0</v>
      </c>
      <c r="AY475" s="7">
        <v>0</v>
      </c>
      <c r="AZ475" s="7">
        <f>AX475 - AY475</f>
        <v>0</v>
      </c>
      <c r="BA475" s="7">
        <v>0</v>
      </c>
      <c r="BB475" s="7">
        <v>0</v>
      </c>
      <c r="BC475" s="7">
        <f>BA475 - BB475</f>
        <v>0</v>
      </c>
      <c r="BD475" s="7">
        <v>0</v>
      </c>
      <c r="BE475" s="7">
        <v>0</v>
      </c>
      <c r="BF475" s="7">
        <f>BD475 - BE475</f>
        <v>0</v>
      </c>
      <c r="BG475" s="7">
        <v>0</v>
      </c>
      <c r="BH475" s="7">
        <v>0</v>
      </c>
      <c r="BI475" s="7">
        <f>BG475 - BH475</f>
        <v>0</v>
      </c>
      <c r="BJ475" s="7">
        <v>0</v>
      </c>
      <c r="BK475" s="7">
        <v>0</v>
      </c>
      <c r="BL475" s="7">
        <f>BJ475 - BK475</f>
        <v>0</v>
      </c>
      <c r="BM475" s="7">
        <v>0</v>
      </c>
      <c r="BN475" s="7">
        <v>0</v>
      </c>
      <c r="BO475" s="7">
        <f>BM475 - BN475</f>
        <v>0</v>
      </c>
      <c r="BP475" s="7">
        <v>0</v>
      </c>
      <c r="BQ475" s="7">
        <v>0</v>
      </c>
      <c r="BR475" s="7">
        <f>BP475 - BQ475</f>
        <v>0</v>
      </c>
      <c r="BS475" s="7">
        <v>0</v>
      </c>
      <c r="BT475" s="7">
        <v>0</v>
      </c>
      <c r="BU475" s="7">
        <f>BS475 - BT475</f>
        <v>0</v>
      </c>
      <c r="BV475" s="7">
        <v>0</v>
      </c>
      <c r="BW475" s="7">
        <v>0</v>
      </c>
      <c r="BX475" s="7">
        <f>BV475 - BW475</f>
        <v>0</v>
      </c>
      <c r="BY475" s="7">
        <v>0</v>
      </c>
      <c r="BZ475" s="7">
        <v>0</v>
      </c>
      <c r="CA475" s="7">
        <f>BY475 - BZ475</f>
        <v>0</v>
      </c>
    </row>
    <row r="476" spans="1:79" hidden="1" x14ac:dyDescent="0.25">
      <c r="A476" s="49" t="s">
        <v>151</v>
      </c>
      <c r="B476" s="7">
        <v>25796610.880000003</v>
      </c>
      <c r="C476" s="7">
        <v>25796610.880000003</v>
      </c>
      <c r="D476" s="7">
        <f>B476 - C476</f>
        <v>0</v>
      </c>
      <c r="E476" s="7">
        <v>25796610.880000003</v>
      </c>
      <c r="F476" s="7">
        <v>25796610.880000003</v>
      </c>
      <c r="G476" s="7">
        <f>E476 - F476</f>
        <v>0</v>
      </c>
      <c r="H476" s="7">
        <v>25796610.880000003</v>
      </c>
      <c r="I476" s="7">
        <v>25796610.880000003</v>
      </c>
      <c r="J476" s="7">
        <f>H476 - I476</f>
        <v>0</v>
      </c>
      <c r="K476" s="7">
        <v>25796610.880000003</v>
      </c>
      <c r="L476" s="7">
        <v>25796610.880000003</v>
      </c>
      <c r="M476" s="7">
        <f>K476 - L476</f>
        <v>0</v>
      </c>
      <c r="N476" s="7">
        <v>25796610.880000003</v>
      </c>
      <c r="O476" s="7">
        <v>25796610.880000003</v>
      </c>
      <c r="P476" s="7">
        <f>N476 - O476</f>
        <v>0</v>
      </c>
      <c r="Q476" s="7">
        <v>25796610.880000003</v>
      </c>
      <c r="R476" s="7">
        <v>25796610.880000003</v>
      </c>
      <c r="S476" s="7">
        <f>Q476 - R476</f>
        <v>0</v>
      </c>
      <c r="T476" s="7">
        <v>25796610.880000003</v>
      </c>
      <c r="U476" s="7">
        <v>25796610.880000003</v>
      </c>
      <c r="V476" s="7">
        <f>T476 - U476</f>
        <v>0</v>
      </c>
      <c r="W476" s="7">
        <v>25796610.880000003</v>
      </c>
      <c r="X476" s="7">
        <v>25796610.880000003</v>
      </c>
      <c r="Y476" s="7">
        <f>W476 - X476</f>
        <v>0</v>
      </c>
      <c r="Z476" s="7">
        <v>25796610.880000003</v>
      </c>
      <c r="AA476" s="7">
        <v>25796610.880000003</v>
      </c>
      <c r="AB476" s="7">
        <f>Z476 - AA476</f>
        <v>0</v>
      </c>
      <c r="AC476" s="7">
        <v>25796610.880000003</v>
      </c>
      <c r="AD476" s="7">
        <v>25796610.880000003</v>
      </c>
      <c r="AE476" s="7">
        <f>AC476 - AD476</f>
        <v>0</v>
      </c>
      <c r="AF476" s="7">
        <v>25796610.880000003</v>
      </c>
      <c r="AG476" s="7">
        <v>25796610.880000003</v>
      </c>
      <c r="AH476" s="7">
        <f>AF476 - AG476</f>
        <v>0</v>
      </c>
      <c r="AI476" s="7">
        <v>25796610.880000003</v>
      </c>
      <c r="AJ476" s="7">
        <v>25796610.880000003</v>
      </c>
      <c r="AK476" s="7">
        <f>AI476 - AJ476</f>
        <v>0</v>
      </c>
      <c r="AL476" s="7">
        <v>25796610.880000003</v>
      </c>
      <c r="AM476" s="7">
        <v>25796610.880000003</v>
      </c>
      <c r="AN476" s="7">
        <f>AL476 - AM476</f>
        <v>0</v>
      </c>
      <c r="AO476" s="7">
        <v>25796610.880000003</v>
      </c>
      <c r="AP476" s="7">
        <v>25796610.880000003</v>
      </c>
      <c r="AQ476" s="7">
        <f>AO476 - AP476</f>
        <v>0</v>
      </c>
      <c r="AR476" s="7">
        <v>25796610.880000003</v>
      </c>
      <c r="AS476" s="7">
        <v>25796610.880000003</v>
      </c>
      <c r="AT476" s="7">
        <f>AR476 - AS476</f>
        <v>0</v>
      </c>
      <c r="AU476" s="7">
        <v>25796610.880000003</v>
      </c>
      <c r="AV476" s="7">
        <v>25796610.880000003</v>
      </c>
      <c r="AW476" s="7">
        <f>AU476 - AV476</f>
        <v>0</v>
      </c>
      <c r="AX476" s="7">
        <v>25796610.880000003</v>
      </c>
      <c r="AY476" s="7">
        <v>25796610.880000003</v>
      </c>
      <c r="AZ476" s="7">
        <f>AX476 - AY476</f>
        <v>0</v>
      </c>
      <c r="BA476" s="7">
        <v>25796610.880000003</v>
      </c>
      <c r="BB476" s="7">
        <v>25796610.880000003</v>
      </c>
      <c r="BC476" s="7">
        <f>BA476 - BB476</f>
        <v>0</v>
      </c>
      <c r="BD476" s="7">
        <v>25796610.880000003</v>
      </c>
      <c r="BE476" s="7">
        <v>25796610.880000003</v>
      </c>
      <c r="BF476" s="7">
        <f>BD476 - BE476</f>
        <v>0</v>
      </c>
      <c r="BG476" s="7">
        <v>25796610.880000003</v>
      </c>
      <c r="BH476" s="7">
        <v>25796610.880000003</v>
      </c>
      <c r="BI476" s="7">
        <f>BG476 - BH476</f>
        <v>0</v>
      </c>
      <c r="BJ476" s="7">
        <v>25796610.880000003</v>
      </c>
      <c r="BK476" s="7">
        <v>25796610.880000003</v>
      </c>
      <c r="BL476" s="7">
        <f>BJ476 - BK476</f>
        <v>0</v>
      </c>
      <c r="BM476" s="7">
        <v>25796610.880000003</v>
      </c>
      <c r="BN476" s="7">
        <v>25796610.880000003</v>
      </c>
      <c r="BO476" s="7">
        <f>BM476 - BN476</f>
        <v>0</v>
      </c>
      <c r="BP476" s="7">
        <v>25796610.880000003</v>
      </c>
      <c r="BQ476" s="7">
        <v>25796610.880000003</v>
      </c>
      <c r="BR476" s="7">
        <f>BP476 - BQ476</f>
        <v>0</v>
      </c>
      <c r="BS476" s="7">
        <v>25796610.880000003</v>
      </c>
      <c r="BT476" s="7">
        <v>25796610.880000003</v>
      </c>
      <c r="BU476" s="7">
        <f>BS476 - BT476</f>
        <v>0</v>
      </c>
      <c r="BV476" s="7">
        <v>25796610.880000003</v>
      </c>
      <c r="BW476" s="7">
        <v>25796610.880000003</v>
      </c>
      <c r="BX476" s="7">
        <f>BV476 - BW476</f>
        <v>0</v>
      </c>
      <c r="BY476" s="7">
        <v>25796610.880000003</v>
      </c>
      <c r="BZ476" s="7">
        <v>25796610.880000003</v>
      </c>
      <c r="CA476" s="7">
        <f>BY476 - BZ476</f>
        <v>0</v>
      </c>
    </row>
    <row r="477" spans="1:79" hidden="1" x14ac:dyDescent="0.25">
      <c r="A477" s="49" t="s">
        <v>152</v>
      </c>
      <c r="B477" s="7">
        <v>1151000.5143279163</v>
      </c>
      <c r="C477" s="7">
        <v>1112862.033893333</v>
      </c>
      <c r="D477" s="7">
        <f>B477 - C477</f>
        <v>38138.480434583267</v>
      </c>
      <c r="E477" s="7">
        <v>1228045.0087558331</v>
      </c>
      <c r="F477" s="7">
        <v>1151768.0478866664</v>
      </c>
      <c r="G477" s="7">
        <f>E477 - F477</f>
        <v>76276.960869166767</v>
      </c>
      <c r="H477" s="7">
        <v>1305089.5031837497</v>
      </c>
      <c r="I477" s="7">
        <v>1190674.0618799997</v>
      </c>
      <c r="J477" s="7">
        <f>H477 - I477</f>
        <v>114415.44130375003</v>
      </c>
      <c r="K477" s="7">
        <v>1382133.9976116666</v>
      </c>
      <c r="L477" s="7">
        <v>1229580.075873333</v>
      </c>
      <c r="M477" s="7">
        <f>K477 - L477</f>
        <v>152553.92173833353</v>
      </c>
      <c r="N477" s="7">
        <v>1459178.4920395829</v>
      </c>
      <c r="O477" s="7">
        <v>1268486.0898666664</v>
      </c>
      <c r="P477" s="7">
        <f>N477 - O477</f>
        <v>190692.40217291657</v>
      </c>
      <c r="Q477" s="7">
        <v>1536222.9864674998</v>
      </c>
      <c r="R477" s="7">
        <v>1307392.1038599997</v>
      </c>
      <c r="S477" s="7">
        <f>Q477 - R477</f>
        <v>228830.88260750007</v>
      </c>
      <c r="T477" s="7">
        <v>1613267.4808954161</v>
      </c>
      <c r="U477" s="7">
        <v>1346298.1178533328</v>
      </c>
      <c r="V477" s="7">
        <f>T477 - U477</f>
        <v>266969.36304208334</v>
      </c>
      <c r="W477" s="7">
        <v>1690311.9753233329</v>
      </c>
      <c r="X477" s="7">
        <v>1385204.1318466661</v>
      </c>
      <c r="Y477" s="7">
        <f>W477 - X477</f>
        <v>305107.84347666684</v>
      </c>
      <c r="Z477" s="7">
        <v>1767356.4697512495</v>
      </c>
      <c r="AA477" s="7">
        <v>1424110.1458399997</v>
      </c>
      <c r="AB477" s="7">
        <f>Z477 - AA477</f>
        <v>343246.32391124987</v>
      </c>
      <c r="AC477" s="7">
        <v>1844400.9641791661</v>
      </c>
      <c r="AD477" s="7">
        <v>1463016.1598333328</v>
      </c>
      <c r="AE477" s="7">
        <f>AC477 - AD477</f>
        <v>381384.80434583337</v>
      </c>
      <c r="AF477" s="7">
        <v>1921445.4586070827</v>
      </c>
      <c r="AG477" s="7">
        <v>1501922.1738266661</v>
      </c>
      <c r="AH477" s="7">
        <f>AF477 - AG477</f>
        <v>419523.28478041664</v>
      </c>
      <c r="AI477" s="7">
        <v>1998489.9530349993</v>
      </c>
      <c r="AJ477" s="7">
        <v>1540828.1878199994</v>
      </c>
      <c r="AK477" s="7">
        <f>AI477 - AJ477</f>
        <v>457661.7652149999</v>
      </c>
      <c r="AL477" s="7">
        <v>1998489.9530349993</v>
      </c>
      <c r="AM477" s="7">
        <v>1540828.1878199994</v>
      </c>
      <c r="AN477" s="7">
        <f>AL477 - AM477</f>
        <v>457661.7652149999</v>
      </c>
      <c r="AO477" s="7">
        <v>2075534.4474629161</v>
      </c>
      <c r="AP477" s="7">
        <v>1579734.2018133327</v>
      </c>
      <c r="AQ477" s="7">
        <f>AO477 - AP477</f>
        <v>495800.2456495834</v>
      </c>
      <c r="AR477" s="7">
        <v>2152578.941890833</v>
      </c>
      <c r="AS477" s="7">
        <v>1618640.2158066661</v>
      </c>
      <c r="AT477" s="7">
        <f>AR477 - AS477</f>
        <v>533938.7260841669</v>
      </c>
      <c r="AU477" s="7">
        <v>2229623.4363187496</v>
      </c>
      <c r="AV477" s="7">
        <v>1657546.2297999992</v>
      </c>
      <c r="AW477" s="7">
        <f>AU477 - AV477</f>
        <v>572077.2065187504</v>
      </c>
      <c r="AX477" s="7">
        <v>2306667.9307466662</v>
      </c>
      <c r="AY477" s="7">
        <v>1696452.2437933325</v>
      </c>
      <c r="AZ477" s="7">
        <f>AX477 - AY477</f>
        <v>610215.68695333367</v>
      </c>
      <c r="BA477" s="7">
        <v>2383712.4251745827</v>
      </c>
      <c r="BB477" s="7">
        <v>1735358.257786666</v>
      </c>
      <c r="BC477" s="7">
        <f>BA477 - BB477</f>
        <v>648354.16738791671</v>
      </c>
      <c r="BD477" s="7">
        <v>2460756.9196024993</v>
      </c>
      <c r="BE477" s="7">
        <v>1774264.2717799991</v>
      </c>
      <c r="BF477" s="7">
        <f>BD477 - BE477</f>
        <v>686492.64782250021</v>
      </c>
      <c r="BG477" s="7">
        <v>2537801.4140304159</v>
      </c>
      <c r="BH477" s="7">
        <v>1813170.2857733322</v>
      </c>
      <c r="BI477" s="7">
        <f>BG477 - BH477</f>
        <v>724631.12825708371</v>
      </c>
      <c r="BJ477" s="7">
        <v>2614845.9084583325</v>
      </c>
      <c r="BK477" s="7">
        <v>1852076.2997666656</v>
      </c>
      <c r="BL477" s="7">
        <f>BJ477 - BK477</f>
        <v>762769.60869166697</v>
      </c>
      <c r="BM477" s="7">
        <v>2691890.4028862491</v>
      </c>
      <c r="BN477" s="7">
        <v>1890982.3137599989</v>
      </c>
      <c r="BO477" s="7">
        <f>BM477 - BN477</f>
        <v>800908.08912625024</v>
      </c>
      <c r="BP477" s="7">
        <v>2768934.8973141657</v>
      </c>
      <c r="BQ477" s="7">
        <v>1929888.3277533322</v>
      </c>
      <c r="BR477" s="7">
        <f>BP477 - BQ477</f>
        <v>839046.56956083351</v>
      </c>
      <c r="BS477" s="7">
        <v>2845979.3917420828</v>
      </c>
      <c r="BT477" s="7">
        <v>1968794.3417466653</v>
      </c>
      <c r="BU477" s="7">
        <f>BS477 - BT477</f>
        <v>877185.04999541747</v>
      </c>
      <c r="BV477" s="7">
        <v>2923023.8861699989</v>
      </c>
      <c r="BW477" s="7">
        <v>2007700.3557399986</v>
      </c>
      <c r="BX477" s="7">
        <f>BV477 - BW477</f>
        <v>915323.53043000028</v>
      </c>
      <c r="BY477" s="7">
        <v>2923023.8861699989</v>
      </c>
      <c r="BZ477" s="7">
        <v>2007700.3557399986</v>
      </c>
      <c r="CA477" s="7">
        <f>BY477 - BZ477</f>
        <v>915323.53043000028</v>
      </c>
    </row>
    <row r="478" spans="1:79" hidden="1" x14ac:dyDescent="0.25"/>
    <row r="479" spans="1:79" hidden="1" x14ac:dyDescent="0.25">
      <c r="A479" s="8" t="s">
        <v>175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</row>
    <row r="480" spans="1:79" hidden="1" x14ac:dyDescent="0.25">
      <c r="A480" s="49" t="s">
        <v>148</v>
      </c>
      <c r="B480" s="7">
        <v>1.0166666666666668E-2</v>
      </c>
      <c r="C480" s="7">
        <v>3.1341666666666662E-3</v>
      </c>
      <c r="D480" s="7">
        <f t="shared" ref="D480:D485" si="754">B480 - C480</f>
        <v>7.0325000000000014E-3</v>
      </c>
      <c r="E480" s="7">
        <v>1.0166666666666668E-2</v>
      </c>
      <c r="F480" s="7">
        <v>3.1341666666666662E-3</v>
      </c>
      <c r="G480" s="7">
        <f t="shared" ref="G480:G485" si="755">E480 - F480</f>
        <v>7.0325000000000014E-3</v>
      </c>
      <c r="H480" s="7">
        <v>1.0166666666666668E-2</v>
      </c>
      <c r="I480" s="7">
        <v>3.1341666666666662E-3</v>
      </c>
      <c r="J480" s="7">
        <f t="shared" ref="J480:J485" si="756">H480 - I480</f>
        <v>7.0325000000000014E-3</v>
      </c>
      <c r="K480" s="7">
        <v>1.0166666666666668E-2</v>
      </c>
      <c r="L480" s="7">
        <v>3.1341666666666662E-3</v>
      </c>
      <c r="M480" s="7">
        <f t="shared" ref="M480:M485" si="757">K480 - L480</f>
        <v>7.0325000000000014E-3</v>
      </c>
      <c r="N480" s="7">
        <v>1.0166666666666668E-2</v>
      </c>
      <c r="O480" s="7">
        <v>3.1341666666666662E-3</v>
      </c>
      <c r="P480" s="7">
        <f t="shared" ref="P480:P485" si="758">N480 - O480</f>
        <v>7.0325000000000014E-3</v>
      </c>
      <c r="Q480" s="7">
        <v>1.0166666666666668E-2</v>
      </c>
      <c r="R480" s="7">
        <v>3.1341666666666662E-3</v>
      </c>
      <c r="S480" s="7">
        <f t="shared" ref="S480:S485" si="759">Q480 - R480</f>
        <v>7.0325000000000014E-3</v>
      </c>
      <c r="T480" s="7">
        <v>1.0166666666666668E-2</v>
      </c>
      <c r="U480" s="7">
        <v>3.1341666666666662E-3</v>
      </c>
      <c r="V480" s="7">
        <f t="shared" ref="V480:V485" si="760">T480 - U480</f>
        <v>7.0325000000000014E-3</v>
      </c>
      <c r="W480" s="7">
        <v>1.0166666666666668E-2</v>
      </c>
      <c r="X480" s="7">
        <v>3.1341666666666662E-3</v>
      </c>
      <c r="Y480" s="7">
        <f t="shared" ref="Y480:Y485" si="761">W480 - X480</f>
        <v>7.0325000000000014E-3</v>
      </c>
      <c r="Z480" s="7">
        <v>1.0166666666666668E-2</v>
      </c>
      <c r="AA480" s="7">
        <v>3.1341666666666662E-3</v>
      </c>
      <c r="AB480" s="7">
        <f t="shared" ref="AB480:AB485" si="762">Z480 - AA480</f>
        <v>7.0325000000000014E-3</v>
      </c>
      <c r="AC480" s="7">
        <v>1.0166666666666668E-2</v>
      </c>
      <c r="AD480" s="7">
        <v>3.1341666666666662E-3</v>
      </c>
      <c r="AE480" s="7">
        <f t="shared" ref="AE480:AE485" si="763">AC480 - AD480</f>
        <v>7.0325000000000014E-3</v>
      </c>
      <c r="AF480" s="7">
        <v>1.0166666666666668E-2</v>
      </c>
      <c r="AG480" s="7">
        <v>3.1341666666666662E-3</v>
      </c>
      <c r="AH480" s="7">
        <f t="shared" ref="AH480:AH485" si="764">AF480 - AG480</f>
        <v>7.0325000000000014E-3</v>
      </c>
      <c r="AI480" s="7">
        <v>1.0166666666666668E-2</v>
      </c>
      <c r="AJ480" s="7">
        <v>3.1341666666666662E-3</v>
      </c>
      <c r="AK480" s="7">
        <f t="shared" ref="AK480:AK485" si="765">AI480 - AJ480</f>
        <v>7.0325000000000014E-3</v>
      </c>
      <c r="AL480" s="7">
        <v>1.0166666666666668E-2</v>
      </c>
      <c r="AM480" s="7">
        <v>3.1341666666666662E-3</v>
      </c>
      <c r="AN480" s="7">
        <f t="shared" ref="AN480:AN485" si="766">AL480 - AM480</f>
        <v>7.0325000000000014E-3</v>
      </c>
      <c r="AO480" s="7">
        <v>1.0166666666666668E-2</v>
      </c>
      <c r="AP480" s="7">
        <v>3.1341666666666662E-3</v>
      </c>
      <c r="AQ480" s="7">
        <f t="shared" ref="AQ480:AQ485" si="767">AO480 - AP480</f>
        <v>7.0325000000000014E-3</v>
      </c>
      <c r="AR480" s="7">
        <v>1.0166666666666668E-2</v>
      </c>
      <c r="AS480" s="7">
        <v>3.1341666666666662E-3</v>
      </c>
      <c r="AT480" s="7">
        <f t="shared" ref="AT480:AT485" si="768">AR480 - AS480</f>
        <v>7.0325000000000014E-3</v>
      </c>
      <c r="AU480" s="7">
        <v>1.0166666666666668E-2</v>
      </c>
      <c r="AV480" s="7">
        <v>3.1341666666666662E-3</v>
      </c>
      <c r="AW480" s="7">
        <f t="shared" ref="AW480:AW485" si="769">AU480 - AV480</f>
        <v>7.0325000000000014E-3</v>
      </c>
      <c r="AX480" s="7">
        <v>1.0166666666666668E-2</v>
      </c>
      <c r="AY480" s="7">
        <v>3.1341666666666662E-3</v>
      </c>
      <c r="AZ480" s="7">
        <f t="shared" ref="AZ480:AZ485" si="770">AX480 - AY480</f>
        <v>7.0325000000000014E-3</v>
      </c>
      <c r="BA480" s="7">
        <v>1.0166666666666668E-2</v>
      </c>
      <c r="BB480" s="7">
        <v>3.1341666666666662E-3</v>
      </c>
      <c r="BC480" s="7">
        <f t="shared" ref="BC480:BC485" si="771">BA480 - BB480</f>
        <v>7.0325000000000014E-3</v>
      </c>
      <c r="BD480" s="7">
        <v>1.0166666666666668E-2</v>
      </c>
      <c r="BE480" s="7">
        <v>3.1341666666666662E-3</v>
      </c>
      <c r="BF480" s="7">
        <f t="shared" ref="BF480:BF485" si="772">BD480 - BE480</f>
        <v>7.0325000000000014E-3</v>
      </c>
      <c r="BG480" s="7">
        <v>1.0166666666666668E-2</v>
      </c>
      <c r="BH480" s="7">
        <v>3.1341666666666662E-3</v>
      </c>
      <c r="BI480" s="7">
        <f t="shared" ref="BI480:BI485" si="773">BG480 - BH480</f>
        <v>7.0325000000000014E-3</v>
      </c>
      <c r="BJ480" s="7">
        <v>1.0166666666666668E-2</v>
      </c>
      <c r="BK480" s="7">
        <v>3.1341666666666662E-3</v>
      </c>
      <c r="BL480" s="7">
        <f t="shared" ref="BL480:BL485" si="774">BJ480 - BK480</f>
        <v>7.0325000000000014E-3</v>
      </c>
      <c r="BM480" s="7">
        <v>1.0166666666666668E-2</v>
      </c>
      <c r="BN480" s="7">
        <v>3.1341666666666662E-3</v>
      </c>
      <c r="BO480" s="7">
        <f t="shared" ref="BO480:BO485" si="775">BM480 - BN480</f>
        <v>7.0325000000000014E-3</v>
      </c>
      <c r="BP480" s="7">
        <v>1.0166666666666668E-2</v>
      </c>
      <c r="BQ480" s="7">
        <v>3.1341666666666662E-3</v>
      </c>
      <c r="BR480" s="7">
        <f t="shared" ref="BR480:BR485" si="776">BP480 - BQ480</f>
        <v>7.0325000000000014E-3</v>
      </c>
      <c r="BS480" s="7">
        <v>1.0166666666666668E-2</v>
      </c>
      <c r="BT480" s="7">
        <v>3.1341666666666662E-3</v>
      </c>
      <c r="BU480" s="7">
        <f t="shared" ref="BU480:BU485" si="777">BS480 - BT480</f>
        <v>7.0325000000000014E-3</v>
      </c>
      <c r="BV480" s="7">
        <v>1.0166666666666668E-2</v>
      </c>
      <c r="BW480" s="7">
        <v>3.1341666666666662E-3</v>
      </c>
      <c r="BX480" s="7">
        <f t="shared" ref="BX480:BX485" si="778">BV480 - BW480</f>
        <v>7.0325000000000014E-3</v>
      </c>
      <c r="BY480" s="7">
        <v>1.0166666666666668E-2</v>
      </c>
      <c r="BZ480" s="7">
        <v>3.1341666666666662E-3</v>
      </c>
      <c r="CA480" s="7">
        <f t="shared" ref="CA480:CA485" si="779">BY480 - BZ480</f>
        <v>7.0325000000000014E-3</v>
      </c>
    </row>
    <row r="481" spans="1:79" hidden="1" x14ac:dyDescent="0.25">
      <c r="A481" s="49" t="s">
        <v>29</v>
      </c>
      <c r="B481" s="7">
        <v>11271.553587554487</v>
      </c>
      <c r="C481" s="7">
        <v>4258.5793822564456</v>
      </c>
      <c r="D481" s="7">
        <f t="shared" si="754"/>
        <v>7012.9742052980409</v>
      </c>
      <c r="E481" s="7">
        <v>11271.553587554487</v>
      </c>
      <c r="F481" s="7">
        <v>4258.5793822564456</v>
      </c>
      <c r="G481" s="7">
        <f t="shared" si="755"/>
        <v>7012.9742052980409</v>
      </c>
      <c r="H481" s="7">
        <v>11271.553587554487</v>
      </c>
      <c r="I481" s="7">
        <v>4258.5793822564456</v>
      </c>
      <c r="J481" s="7">
        <f t="shared" si="756"/>
        <v>7012.9742052980409</v>
      </c>
      <c r="K481" s="7">
        <v>11271.553587554487</v>
      </c>
      <c r="L481" s="7">
        <v>4258.5793822564456</v>
      </c>
      <c r="M481" s="7">
        <f t="shared" si="757"/>
        <v>7012.9742052980409</v>
      </c>
      <c r="N481" s="7">
        <v>11271.553587554487</v>
      </c>
      <c r="O481" s="7">
        <v>4258.5793822564456</v>
      </c>
      <c r="P481" s="7">
        <f t="shared" si="758"/>
        <v>7012.9742052980409</v>
      </c>
      <c r="Q481" s="7">
        <v>11271.553587554487</v>
      </c>
      <c r="R481" s="7">
        <v>4258.5793822564456</v>
      </c>
      <c r="S481" s="7">
        <f t="shared" si="759"/>
        <v>7012.9742052980409</v>
      </c>
      <c r="T481" s="7">
        <v>11271.553587554487</v>
      </c>
      <c r="U481" s="7">
        <v>4258.5793822564456</v>
      </c>
      <c r="V481" s="7">
        <f t="shared" si="760"/>
        <v>7012.9742052980409</v>
      </c>
      <c r="W481" s="7">
        <v>11271.553587554487</v>
      </c>
      <c r="X481" s="7">
        <v>4258.5793822564456</v>
      </c>
      <c r="Y481" s="7">
        <f t="shared" si="761"/>
        <v>7012.9742052980409</v>
      </c>
      <c r="Z481" s="7">
        <v>11271.553587554487</v>
      </c>
      <c r="AA481" s="7">
        <v>4258.5793822564456</v>
      </c>
      <c r="AB481" s="7">
        <f t="shared" si="762"/>
        <v>7012.9742052980409</v>
      </c>
      <c r="AC481" s="7">
        <v>11271.553587554487</v>
      </c>
      <c r="AD481" s="7">
        <v>4258.5793822564456</v>
      </c>
      <c r="AE481" s="7">
        <f t="shared" si="763"/>
        <v>7012.9742052980409</v>
      </c>
      <c r="AF481" s="7">
        <v>11271.553587554487</v>
      </c>
      <c r="AG481" s="7">
        <v>4258.5793822564456</v>
      </c>
      <c r="AH481" s="7">
        <f t="shared" si="764"/>
        <v>7012.9742052980409</v>
      </c>
      <c r="AI481" s="7">
        <v>11271.553587554487</v>
      </c>
      <c r="AJ481" s="7">
        <v>4258.5793822564456</v>
      </c>
      <c r="AK481" s="7">
        <f t="shared" si="765"/>
        <v>7012.9742052980409</v>
      </c>
      <c r="AL481" s="7">
        <v>135258.64305065383</v>
      </c>
      <c r="AM481" s="7">
        <v>51102.95258707735</v>
      </c>
      <c r="AN481" s="7">
        <f t="shared" si="766"/>
        <v>84155.69046357648</v>
      </c>
      <c r="AO481" s="7">
        <v>11271.553587554487</v>
      </c>
      <c r="AP481" s="7">
        <v>4258.5793822564456</v>
      </c>
      <c r="AQ481" s="7">
        <f t="shared" si="767"/>
        <v>7012.9742052980409</v>
      </c>
      <c r="AR481" s="7">
        <v>11271.553587554487</v>
      </c>
      <c r="AS481" s="7">
        <v>4258.5793822564456</v>
      </c>
      <c r="AT481" s="7">
        <f t="shared" si="768"/>
        <v>7012.9742052980409</v>
      </c>
      <c r="AU481" s="7">
        <v>11271.553587554487</v>
      </c>
      <c r="AV481" s="7">
        <v>4258.5793822564456</v>
      </c>
      <c r="AW481" s="7">
        <f t="shared" si="769"/>
        <v>7012.9742052980409</v>
      </c>
      <c r="AX481" s="7">
        <v>11271.553587554487</v>
      </c>
      <c r="AY481" s="7">
        <v>4258.5793822564456</v>
      </c>
      <c r="AZ481" s="7">
        <f t="shared" si="770"/>
        <v>7012.9742052980409</v>
      </c>
      <c r="BA481" s="7">
        <v>11271.553587554487</v>
      </c>
      <c r="BB481" s="7">
        <v>4258.5793822564456</v>
      </c>
      <c r="BC481" s="7">
        <f t="shared" si="771"/>
        <v>7012.9742052980409</v>
      </c>
      <c r="BD481" s="7">
        <v>11271.553587554487</v>
      </c>
      <c r="BE481" s="7">
        <v>4258.5793822564456</v>
      </c>
      <c r="BF481" s="7">
        <f t="shared" si="772"/>
        <v>7012.9742052980409</v>
      </c>
      <c r="BG481" s="7">
        <v>11271.553587554487</v>
      </c>
      <c r="BH481" s="7">
        <v>4258.5793822564456</v>
      </c>
      <c r="BI481" s="7">
        <f t="shared" si="773"/>
        <v>7012.9742052980409</v>
      </c>
      <c r="BJ481" s="7">
        <v>11271.553587554487</v>
      </c>
      <c r="BK481" s="7">
        <v>4258.5793822564456</v>
      </c>
      <c r="BL481" s="7">
        <f t="shared" si="774"/>
        <v>7012.9742052980409</v>
      </c>
      <c r="BM481" s="7">
        <v>11271.553587554487</v>
      </c>
      <c r="BN481" s="7">
        <v>4258.5793822564456</v>
      </c>
      <c r="BO481" s="7">
        <f t="shared" si="775"/>
        <v>7012.9742052980409</v>
      </c>
      <c r="BP481" s="7">
        <v>11271.553587554487</v>
      </c>
      <c r="BQ481" s="7">
        <v>4258.5793822564456</v>
      </c>
      <c r="BR481" s="7">
        <f t="shared" si="776"/>
        <v>7012.9742052980409</v>
      </c>
      <c r="BS481" s="7">
        <v>11271.553587554487</v>
      </c>
      <c r="BT481" s="7">
        <v>4258.5793822564456</v>
      </c>
      <c r="BU481" s="7">
        <f t="shared" si="777"/>
        <v>7012.9742052980409</v>
      </c>
      <c r="BV481" s="7">
        <v>11271.553587554487</v>
      </c>
      <c r="BW481" s="7">
        <v>4258.5793822564456</v>
      </c>
      <c r="BX481" s="7">
        <f t="shared" si="778"/>
        <v>7012.9742052980409</v>
      </c>
      <c r="BY481" s="7">
        <v>135258.64305065383</v>
      </c>
      <c r="BZ481" s="7">
        <v>51102.95258707735</v>
      </c>
      <c r="CA481" s="7">
        <f t="shared" si="779"/>
        <v>84155.69046357648</v>
      </c>
    </row>
    <row r="482" spans="1:79" hidden="1" x14ac:dyDescent="0.25">
      <c r="A482" s="49" t="s">
        <v>150</v>
      </c>
      <c r="B482" s="7">
        <v>0</v>
      </c>
      <c r="C482" s="7">
        <v>0</v>
      </c>
      <c r="D482" s="7">
        <f t="shared" si="754"/>
        <v>0</v>
      </c>
      <c r="E482" s="7">
        <v>0</v>
      </c>
      <c r="F482" s="7">
        <v>0</v>
      </c>
      <c r="G482" s="7">
        <f t="shared" si="755"/>
        <v>0</v>
      </c>
      <c r="H482" s="7">
        <v>0</v>
      </c>
      <c r="I482" s="7">
        <v>0</v>
      </c>
      <c r="J482" s="7">
        <f t="shared" si="756"/>
        <v>0</v>
      </c>
      <c r="K482" s="7">
        <v>0</v>
      </c>
      <c r="L482" s="7">
        <v>0</v>
      </c>
      <c r="M482" s="7">
        <f t="shared" si="757"/>
        <v>0</v>
      </c>
      <c r="N482" s="7">
        <v>0</v>
      </c>
      <c r="O482" s="7">
        <v>0</v>
      </c>
      <c r="P482" s="7">
        <f t="shared" si="758"/>
        <v>0</v>
      </c>
      <c r="Q482" s="7">
        <v>0</v>
      </c>
      <c r="R482" s="7">
        <v>0</v>
      </c>
      <c r="S482" s="7">
        <f t="shared" si="759"/>
        <v>0</v>
      </c>
      <c r="T482" s="7">
        <v>0</v>
      </c>
      <c r="U482" s="7">
        <v>0</v>
      </c>
      <c r="V482" s="7">
        <f t="shared" si="760"/>
        <v>0</v>
      </c>
      <c r="W482" s="7">
        <v>0</v>
      </c>
      <c r="X482" s="7">
        <v>0</v>
      </c>
      <c r="Y482" s="7">
        <f t="shared" si="761"/>
        <v>0</v>
      </c>
      <c r="Z482" s="7">
        <v>0</v>
      </c>
      <c r="AA482" s="7">
        <v>0</v>
      </c>
      <c r="AB482" s="7">
        <f t="shared" si="762"/>
        <v>0</v>
      </c>
      <c r="AC482" s="7">
        <v>0</v>
      </c>
      <c r="AD482" s="7">
        <v>0</v>
      </c>
      <c r="AE482" s="7">
        <f t="shared" si="763"/>
        <v>0</v>
      </c>
      <c r="AF482" s="7">
        <v>0</v>
      </c>
      <c r="AG482" s="7">
        <v>0</v>
      </c>
      <c r="AH482" s="7">
        <f t="shared" si="764"/>
        <v>0</v>
      </c>
      <c r="AI482" s="7">
        <v>0</v>
      </c>
      <c r="AJ482" s="7">
        <v>0</v>
      </c>
      <c r="AK482" s="7">
        <f t="shared" si="765"/>
        <v>0</v>
      </c>
      <c r="AL482" s="7">
        <v>0</v>
      </c>
      <c r="AM482" s="7">
        <v>0</v>
      </c>
      <c r="AN482" s="7">
        <f t="shared" si="766"/>
        <v>0</v>
      </c>
      <c r="AO482" s="7">
        <v>0</v>
      </c>
      <c r="AP482" s="7">
        <v>0</v>
      </c>
      <c r="AQ482" s="7">
        <f t="shared" si="767"/>
        <v>0</v>
      </c>
      <c r="AR482" s="7">
        <v>0</v>
      </c>
      <c r="AS482" s="7">
        <v>0</v>
      </c>
      <c r="AT482" s="7">
        <f t="shared" si="768"/>
        <v>0</v>
      </c>
      <c r="AU482" s="7">
        <v>0</v>
      </c>
      <c r="AV482" s="7">
        <v>0</v>
      </c>
      <c r="AW482" s="7">
        <f t="shared" si="769"/>
        <v>0</v>
      </c>
      <c r="AX482" s="7">
        <v>0</v>
      </c>
      <c r="AY482" s="7">
        <v>0</v>
      </c>
      <c r="AZ482" s="7">
        <f t="shared" si="770"/>
        <v>0</v>
      </c>
      <c r="BA482" s="7">
        <v>0</v>
      </c>
      <c r="BB482" s="7">
        <v>0</v>
      </c>
      <c r="BC482" s="7">
        <f t="shared" si="771"/>
        <v>0</v>
      </c>
      <c r="BD482" s="7">
        <v>0</v>
      </c>
      <c r="BE482" s="7">
        <v>0</v>
      </c>
      <c r="BF482" s="7">
        <f t="shared" si="772"/>
        <v>0</v>
      </c>
      <c r="BG482" s="7">
        <v>0</v>
      </c>
      <c r="BH482" s="7">
        <v>0</v>
      </c>
      <c r="BI482" s="7">
        <f t="shared" si="773"/>
        <v>0</v>
      </c>
      <c r="BJ482" s="7">
        <v>0</v>
      </c>
      <c r="BK482" s="7">
        <v>0</v>
      </c>
      <c r="BL482" s="7">
        <f t="shared" si="774"/>
        <v>0</v>
      </c>
      <c r="BM482" s="7">
        <v>0</v>
      </c>
      <c r="BN482" s="7">
        <v>0</v>
      </c>
      <c r="BO482" s="7">
        <f t="shared" si="775"/>
        <v>0</v>
      </c>
      <c r="BP482" s="7">
        <v>0</v>
      </c>
      <c r="BQ482" s="7">
        <v>0</v>
      </c>
      <c r="BR482" s="7">
        <f t="shared" si="776"/>
        <v>0</v>
      </c>
      <c r="BS482" s="7">
        <v>0</v>
      </c>
      <c r="BT482" s="7">
        <v>0</v>
      </c>
      <c r="BU482" s="7">
        <f t="shared" si="777"/>
        <v>0</v>
      </c>
      <c r="BV482" s="7">
        <v>0</v>
      </c>
      <c r="BW482" s="7">
        <v>0</v>
      </c>
      <c r="BX482" s="7">
        <f t="shared" si="778"/>
        <v>0</v>
      </c>
      <c r="BY482" s="7">
        <v>0</v>
      </c>
      <c r="BZ482" s="7">
        <v>0</v>
      </c>
      <c r="CA482" s="7">
        <f t="shared" si="779"/>
        <v>0</v>
      </c>
    </row>
    <row r="483" spans="1:79" hidden="1" x14ac:dyDescent="0.25">
      <c r="A483" s="49" t="s">
        <v>151</v>
      </c>
      <c r="B483" s="7">
        <v>2565453.5186825432</v>
      </c>
      <c r="C483" s="7">
        <v>2565453.5186825432</v>
      </c>
      <c r="D483" s="7">
        <f t="shared" si="754"/>
        <v>0</v>
      </c>
      <c r="E483" s="7">
        <v>2565453.5186825432</v>
      </c>
      <c r="F483" s="7">
        <v>2565453.5186825432</v>
      </c>
      <c r="G483" s="7">
        <f t="shared" si="755"/>
        <v>0</v>
      </c>
      <c r="H483" s="7">
        <v>2565453.5186825432</v>
      </c>
      <c r="I483" s="7">
        <v>2565453.5186825432</v>
      </c>
      <c r="J483" s="7">
        <f t="shared" si="756"/>
        <v>0</v>
      </c>
      <c r="K483" s="7">
        <v>2565453.5186825432</v>
      </c>
      <c r="L483" s="7">
        <v>2565453.5186825432</v>
      </c>
      <c r="M483" s="7">
        <f t="shared" si="757"/>
        <v>0</v>
      </c>
      <c r="N483" s="7">
        <v>2565453.5186825432</v>
      </c>
      <c r="O483" s="7">
        <v>2565453.5186825432</v>
      </c>
      <c r="P483" s="7">
        <f t="shared" si="758"/>
        <v>0</v>
      </c>
      <c r="Q483" s="7">
        <v>2565453.5186825432</v>
      </c>
      <c r="R483" s="7">
        <v>2565453.5186825432</v>
      </c>
      <c r="S483" s="7">
        <f t="shared" si="759"/>
        <v>0</v>
      </c>
      <c r="T483" s="7">
        <v>2565453.5186825432</v>
      </c>
      <c r="U483" s="7">
        <v>2565453.5186825432</v>
      </c>
      <c r="V483" s="7">
        <f t="shared" si="760"/>
        <v>0</v>
      </c>
      <c r="W483" s="7">
        <v>2565453.5186825432</v>
      </c>
      <c r="X483" s="7">
        <v>2565453.5186825432</v>
      </c>
      <c r="Y483" s="7">
        <f t="shared" si="761"/>
        <v>0</v>
      </c>
      <c r="Z483" s="7">
        <v>2565453.5186825432</v>
      </c>
      <c r="AA483" s="7">
        <v>2565453.5186825432</v>
      </c>
      <c r="AB483" s="7">
        <f t="shared" si="762"/>
        <v>0</v>
      </c>
      <c r="AC483" s="7">
        <v>2565453.5186825432</v>
      </c>
      <c r="AD483" s="7">
        <v>2565453.5186825432</v>
      </c>
      <c r="AE483" s="7">
        <f t="shared" si="763"/>
        <v>0</v>
      </c>
      <c r="AF483" s="7">
        <v>2565453.5186825432</v>
      </c>
      <c r="AG483" s="7">
        <v>2565453.5186825432</v>
      </c>
      <c r="AH483" s="7">
        <f t="shared" si="764"/>
        <v>0</v>
      </c>
      <c r="AI483" s="7">
        <v>2565453.5186825432</v>
      </c>
      <c r="AJ483" s="7">
        <v>2565453.5186825432</v>
      </c>
      <c r="AK483" s="7">
        <f t="shared" si="765"/>
        <v>0</v>
      </c>
      <c r="AL483" s="7">
        <v>2565453.5186825432</v>
      </c>
      <c r="AM483" s="7">
        <v>2565453.5186825432</v>
      </c>
      <c r="AN483" s="7">
        <f t="shared" si="766"/>
        <v>0</v>
      </c>
      <c r="AO483" s="7">
        <v>2565453.5186825432</v>
      </c>
      <c r="AP483" s="7">
        <v>2565453.5186825432</v>
      </c>
      <c r="AQ483" s="7">
        <f t="shared" si="767"/>
        <v>0</v>
      </c>
      <c r="AR483" s="7">
        <v>2565453.5186825432</v>
      </c>
      <c r="AS483" s="7">
        <v>2565453.5186825432</v>
      </c>
      <c r="AT483" s="7">
        <f t="shared" si="768"/>
        <v>0</v>
      </c>
      <c r="AU483" s="7">
        <v>2565453.5186825432</v>
      </c>
      <c r="AV483" s="7">
        <v>2565453.5186825432</v>
      </c>
      <c r="AW483" s="7">
        <f t="shared" si="769"/>
        <v>0</v>
      </c>
      <c r="AX483" s="7">
        <v>2565453.5186825432</v>
      </c>
      <c r="AY483" s="7">
        <v>2565453.5186825432</v>
      </c>
      <c r="AZ483" s="7">
        <f t="shared" si="770"/>
        <v>0</v>
      </c>
      <c r="BA483" s="7">
        <v>2565453.5186825432</v>
      </c>
      <c r="BB483" s="7">
        <v>2565453.5186825432</v>
      </c>
      <c r="BC483" s="7">
        <f t="shared" si="771"/>
        <v>0</v>
      </c>
      <c r="BD483" s="7">
        <v>2565453.5186825432</v>
      </c>
      <c r="BE483" s="7">
        <v>2565453.5186825432</v>
      </c>
      <c r="BF483" s="7">
        <f t="shared" si="772"/>
        <v>0</v>
      </c>
      <c r="BG483" s="7">
        <v>2565453.5186825432</v>
      </c>
      <c r="BH483" s="7">
        <v>2565453.5186825432</v>
      </c>
      <c r="BI483" s="7">
        <f t="shared" si="773"/>
        <v>0</v>
      </c>
      <c r="BJ483" s="7">
        <v>2565453.5186825432</v>
      </c>
      <c r="BK483" s="7">
        <v>2565453.5186825432</v>
      </c>
      <c r="BL483" s="7">
        <f t="shared" si="774"/>
        <v>0</v>
      </c>
      <c r="BM483" s="7">
        <v>2565453.5186825432</v>
      </c>
      <c r="BN483" s="7">
        <v>2565453.5186825432</v>
      </c>
      <c r="BO483" s="7">
        <f t="shared" si="775"/>
        <v>0</v>
      </c>
      <c r="BP483" s="7">
        <v>2565453.5186825432</v>
      </c>
      <c r="BQ483" s="7">
        <v>2565453.5186825432</v>
      </c>
      <c r="BR483" s="7">
        <f t="shared" si="776"/>
        <v>0</v>
      </c>
      <c r="BS483" s="7">
        <v>2565453.5186825432</v>
      </c>
      <c r="BT483" s="7">
        <v>2565453.5186825432</v>
      </c>
      <c r="BU483" s="7">
        <f t="shared" si="777"/>
        <v>0</v>
      </c>
      <c r="BV483" s="7">
        <v>2565453.5186825432</v>
      </c>
      <c r="BW483" s="7">
        <v>2565453.5186825432</v>
      </c>
      <c r="BX483" s="7">
        <f t="shared" si="778"/>
        <v>0</v>
      </c>
      <c r="BY483" s="7">
        <v>2565453.5186825432</v>
      </c>
      <c r="BZ483" s="7">
        <v>2565453.5186825432</v>
      </c>
      <c r="CA483" s="7">
        <f t="shared" si="779"/>
        <v>0</v>
      </c>
    </row>
    <row r="484" spans="1:79" hidden="1" x14ac:dyDescent="0.25">
      <c r="A484" s="49" t="s">
        <v>152</v>
      </c>
      <c r="B484" s="7">
        <v>71345.334321401184</v>
      </c>
      <c r="C484" s="7">
        <v>64332.360116103147</v>
      </c>
      <c r="D484" s="7">
        <f t="shared" si="754"/>
        <v>7012.9742052980364</v>
      </c>
      <c r="E484" s="7">
        <v>82616.887908955658</v>
      </c>
      <c r="F484" s="7">
        <v>68590.939498359599</v>
      </c>
      <c r="G484" s="7">
        <f t="shared" si="755"/>
        <v>14025.948410596058</v>
      </c>
      <c r="H484" s="7">
        <v>93888.441496510146</v>
      </c>
      <c r="I484" s="7">
        <v>72849.518880616059</v>
      </c>
      <c r="J484" s="7">
        <f t="shared" si="756"/>
        <v>21038.922615894087</v>
      </c>
      <c r="K484" s="7">
        <v>105159.99508406462</v>
      </c>
      <c r="L484" s="7">
        <v>77108.098262872503</v>
      </c>
      <c r="M484" s="7">
        <f t="shared" si="757"/>
        <v>28051.896821192116</v>
      </c>
      <c r="N484" s="7">
        <v>116431.54867161911</v>
      </c>
      <c r="O484" s="7">
        <v>81366.677645128962</v>
      </c>
      <c r="P484" s="7">
        <f t="shared" si="758"/>
        <v>35064.871026490146</v>
      </c>
      <c r="Q484" s="7">
        <v>127703.10225917358</v>
      </c>
      <c r="R484" s="7">
        <v>85625.257027385422</v>
      </c>
      <c r="S484" s="7">
        <f t="shared" si="759"/>
        <v>42077.84523178816</v>
      </c>
      <c r="T484" s="7">
        <v>138974.65584672807</v>
      </c>
      <c r="U484" s="7">
        <v>89883.836409641866</v>
      </c>
      <c r="V484" s="7">
        <f t="shared" si="760"/>
        <v>49090.819437086204</v>
      </c>
      <c r="W484" s="7">
        <v>150246.20943428256</v>
      </c>
      <c r="X484" s="7">
        <v>94142.415791898326</v>
      </c>
      <c r="Y484" s="7">
        <f t="shared" si="761"/>
        <v>56103.793642384233</v>
      </c>
      <c r="Z484" s="7">
        <v>161517.76302183702</v>
      </c>
      <c r="AA484" s="7">
        <v>98400.99517415477</v>
      </c>
      <c r="AB484" s="7">
        <f t="shared" si="762"/>
        <v>63116.767847682248</v>
      </c>
      <c r="AC484" s="7">
        <v>172789.31660939151</v>
      </c>
      <c r="AD484" s="7">
        <v>102659.57455641123</v>
      </c>
      <c r="AE484" s="7">
        <f t="shared" si="763"/>
        <v>70129.742052980277</v>
      </c>
      <c r="AF484" s="7">
        <v>184060.87019694599</v>
      </c>
      <c r="AG484" s="7">
        <v>106918.15393866767</v>
      </c>
      <c r="AH484" s="7">
        <f t="shared" si="764"/>
        <v>77142.71625827832</v>
      </c>
      <c r="AI484" s="7">
        <v>195332.42378450048</v>
      </c>
      <c r="AJ484" s="7">
        <v>111176.73332092413</v>
      </c>
      <c r="AK484" s="7">
        <f t="shared" si="765"/>
        <v>84155.690463576349</v>
      </c>
      <c r="AL484" s="7">
        <v>195332.42378450048</v>
      </c>
      <c r="AM484" s="7">
        <v>111176.73332092413</v>
      </c>
      <c r="AN484" s="7">
        <f t="shared" si="766"/>
        <v>84155.690463576349</v>
      </c>
      <c r="AO484" s="7">
        <v>206603.97737205494</v>
      </c>
      <c r="AP484" s="7">
        <v>115435.31270318059</v>
      </c>
      <c r="AQ484" s="7">
        <f t="shared" si="767"/>
        <v>91168.664668874349</v>
      </c>
      <c r="AR484" s="7">
        <v>217875.53095960943</v>
      </c>
      <c r="AS484" s="7">
        <v>119693.89208543704</v>
      </c>
      <c r="AT484" s="7">
        <f t="shared" si="768"/>
        <v>98181.638874172393</v>
      </c>
      <c r="AU484" s="7">
        <v>229147.08454716392</v>
      </c>
      <c r="AV484" s="7">
        <v>123952.4714676935</v>
      </c>
      <c r="AW484" s="7">
        <f t="shared" si="769"/>
        <v>105194.61307947042</v>
      </c>
      <c r="AX484" s="7">
        <v>240418.63813471841</v>
      </c>
      <c r="AY484" s="7">
        <v>128211.05084994994</v>
      </c>
      <c r="AZ484" s="7">
        <f t="shared" si="770"/>
        <v>112207.58728476847</v>
      </c>
      <c r="BA484" s="7">
        <v>251690.19172227287</v>
      </c>
      <c r="BB484" s="7">
        <v>132469.63023220637</v>
      </c>
      <c r="BC484" s="7">
        <f t="shared" si="771"/>
        <v>119220.5614900665</v>
      </c>
      <c r="BD484" s="7">
        <v>262961.74530982738</v>
      </c>
      <c r="BE484" s="7">
        <v>136728.20961446283</v>
      </c>
      <c r="BF484" s="7">
        <f t="shared" si="772"/>
        <v>126233.53569536455</v>
      </c>
      <c r="BG484" s="7">
        <v>274233.29889738181</v>
      </c>
      <c r="BH484" s="7">
        <v>140986.78899671926</v>
      </c>
      <c r="BI484" s="7">
        <f t="shared" si="773"/>
        <v>133246.50990066255</v>
      </c>
      <c r="BJ484" s="7">
        <v>285504.85248493636</v>
      </c>
      <c r="BK484" s="7">
        <v>145245.36837897569</v>
      </c>
      <c r="BL484" s="7">
        <f t="shared" si="774"/>
        <v>140259.48410596067</v>
      </c>
      <c r="BM484" s="7">
        <v>296776.40607249085</v>
      </c>
      <c r="BN484" s="7">
        <v>149503.94776123212</v>
      </c>
      <c r="BO484" s="7">
        <f t="shared" si="775"/>
        <v>147272.45831125873</v>
      </c>
      <c r="BP484" s="7">
        <v>308047.95966004534</v>
      </c>
      <c r="BQ484" s="7">
        <v>153762.52714348858</v>
      </c>
      <c r="BR484" s="7">
        <f t="shared" si="776"/>
        <v>154285.43251655676</v>
      </c>
      <c r="BS484" s="7">
        <v>319319.51324759977</v>
      </c>
      <c r="BT484" s="7">
        <v>158021.10652574504</v>
      </c>
      <c r="BU484" s="7">
        <f t="shared" si="777"/>
        <v>161298.40672185473</v>
      </c>
      <c r="BV484" s="7">
        <v>330591.06683515426</v>
      </c>
      <c r="BW484" s="7">
        <v>162279.68590800144</v>
      </c>
      <c r="BX484" s="7">
        <f t="shared" si="778"/>
        <v>168311.38092715282</v>
      </c>
      <c r="BY484" s="7">
        <v>330591.06683515426</v>
      </c>
      <c r="BZ484" s="7">
        <v>162279.68590800144</v>
      </c>
      <c r="CA484" s="7">
        <f t="shared" si="779"/>
        <v>168311.38092715282</v>
      </c>
    </row>
    <row r="485" spans="1:79" hidden="1" x14ac:dyDescent="0.25">
      <c r="A485" s="49" t="s">
        <v>153</v>
      </c>
      <c r="B485" s="7">
        <v>0</v>
      </c>
      <c r="C485" s="7">
        <v>0</v>
      </c>
      <c r="D485" s="7">
        <f t="shared" si="754"/>
        <v>0</v>
      </c>
      <c r="E485" s="7">
        <v>0</v>
      </c>
      <c r="F485" s="7">
        <v>0</v>
      </c>
      <c r="G485" s="7">
        <f t="shared" si="755"/>
        <v>0</v>
      </c>
      <c r="H485" s="7">
        <v>0</v>
      </c>
      <c r="I485" s="7">
        <v>0</v>
      </c>
      <c r="J485" s="7">
        <f t="shared" si="756"/>
        <v>0</v>
      </c>
      <c r="K485" s="7">
        <v>0</v>
      </c>
      <c r="L485" s="7">
        <v>0</v>
      </c>
      <c r="M485" s="7">
        <f t="shared" si="757"/>
        <v>0</v>
      </c>
      <c r="N485" s="7">
        <v>0</v>
      </c>
      <c r="O485" s="7">
        <v>0</v>
      </c>
      <c r="P485" s="7">
        <f t="shared" si="758"/>
        <v>0</v>
      </c>
      <c r="Q485" s="7">
        <v>0</v>
      </c>
      <c r="R485" s="7">
        <v>0</v>
      </c>
      <c r="S485" s="7">
        <f t="shared" si="759"/>
        <v>0</v>
      </c>
      <c r="T485" s="7">
        <v>0</v>
      </c>
      <c r="U485" s="7">
        <v>0</v>
      </c>
      <c r="V485" s="7">
        <f t="shared" si="760"/>
        <v>0</v>
      </c>
      <c r="W485" s="7">
        <v>0</v>
      </c>
      <c r="X485" s="7">
        <v>0</v>
      </c>
      <c r="Y485" s="7">
        <f t="shared" si="761"/>
        <v>0</v>
      </c>
      <c r="Z485" s="7">
        <v>0</v>
      </c>
      <c r="AA485" s="7">
        <v>0</v>
      </c>
      <c r="AB485" s="7">
        <f t="shared" si="762"/>
        <v>0</v>
      </c>
      <c r="AC485" s="7">
        <v>0</v>
      </c>
      <c r="AD485" s="7">
        <v>0</v>
      </c>
      <c r="AE485" s="7">
        <f t="shared" si="763"/>
        <v>0</v>
      </c>
      <c r="AF485" s="7">
        <v>0</v>
      </c>
      <c r="AG485" s="7">
        <v>0</v>
      </c>
      <c r="AH485" s="7">
        <f t="shared" si="764"/>
        <v>0</v>
      </c>
      <c r="AI485" s="7">
        <v>0</v>
      </c>
      <c r="AJ485" s="7">
        <v>0</v>
      </c>
      <c r="AK485" s="7">
        <f t="shared" si="765"/>
        <v>0</v>
      </c>
      <c r="AL485" s="7">
        <v>0</v>
      </c>
      <c r="AM485" s="7">
        <v>0</v>
      </c>
      <c r="AN485" s="7">
        <f t="shared" si="766"/>
        <v>0</v>
      </c>
      <c r="AO485" s="7">
        <v>0</v>
      </c>
      <c r="AP485" s="7">
        <v>0</v>
      </c>
      <c r="AQ485" s="7">
        <f t="shared" si="767"/>
        <v>0</v>
      </c>
      <c r="AR485" s="7">
        <v>0</v>
      </c>
      <c r="AS485" s="7">
        <v>0</v>
      </c>
      <c r="AT485" s="7">
        <f t="shared" si="768"/>
        <v>0</v>
      </c>
      <c r="AU485" s="7">
        <v>0</v>
      </c>
      <c r="AV485" s="7">
        <v>0</v>
      </c>
      <c r="AW485" s="7">
        <f t="shared" si="769"/>
        <v>0</v>
      </c>
      <c r="AX485" s="7">
        <v>0</v>
      </c>
      <c r="AY485" s="7">
        <v>0</v>
      </c>
      <c r="AZ485" s="7">
        <f t="shared" si="770"/>
        <v>0</v>
      </c>
      <c r="BA485" s="7">
        <v>0</v>
      </c>
      <c r="BB485" s="7">
        <v>0</v>
      </c>
      <c r="BC485" s="7">
        <f t="shared" si="771"/>
        <v>0</v>
      </c>
      <c r="BD485" s="7">
        <v>0</v>
      </c>
      <c r="BE485" s="7">
        <v>0</v>
      </c>
      <c r="BF485" s="7">
        <f t="shared" si="772"/>
        <v>0</v>
      </c>
      <c r="BG485" s="7">
        <v>0</v>
      </c>
      <c r="BH485" s="7">
        <v>0</v>
      </c>
      <c r="BI485" s="7">
        <f t="shared" si="773"/>
        <v>0</v>
      </c>
      <c r="BJ485" s="7">
        <v>0</v>
      </c>
      <c r="BK485" s="7">
        <v>0</v>
      </c>
      <c r="BL485" s="7">
        <f t="shared" si="774"/>
        <v>0</v>
      </c>
      <c r="BM485" s="7">
        <v>0</v>
      </c>
      <c r="BN485" s="7">
        <v>0</v>
      </c>
      <c r="BO485" s="7">
        <f t="shared" si="775"/>
        <v>0</v>
      </c>
      <c r="BP485" s="7">
        <v>0</v>
      </c>
      <c r="BQ485" s="7">
        <v>0</v>
      </c>
      <c r="BR485" s="7">
        <f t="shared" si="776"/>
        <v>0</v>
      </c>
      <c r="BS485" s="7">
        <v>0</v>
      </c>
      <c r="BT485" s="7">
        <v>0</v>
      </c>
      <c r="BU485" s="7">
        <f t="shared" si="777"/>
        <v>0</v>
      </c>
      <c r="BV485" s="7">
        <v>0</v>
      </c>
      <c r="BW485" s="7">
        <v>0</v>
      </c>
      <c r="BX485" s="7">
        <f t="shared" si="778"/>
        <v>0</v>
      </c>
      <c r="BY485" s="7">
        <v>0</v>
      </c>
      <c r="BZ485" s="7">
        <v>0</v>
      </c>
      <c r="CA485" s="7">
        <f t="shared" si="779"/>
        <v>0</v>
      </c>
    </row>
    <row r="486" spans="1:79" hidden="1" x14ac:dyDescent="0.25"/>
    <row r="487" spans="1:79" hidden="1" x14ac:dyDescent="0.25">
      <c r="A487" s="8" t="s">
        <v>178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</row>
    <row r="488" spans="1:79" hidden="1" x14ac:dyDescent="0.25">
      <c r="A488" s="49" t="s">
        <v>148</v>
      </c>
      <c r="B488" s="7">
        <v>9.4833333333333332E-3</v>
      </c>
      <c r="C488" s="7">
        <v>3.1341666666666662E-3</v>
      </c>
      <c r="D488" s="7">
        <f>B488 - C488</f>
        <v>6.349166666666667E-3</v>
      </c>
      <c r="E488" s="7">
        <v>9.4833333333333332E-3</v>
      </c>
      <c r="F488" s="7">
        <v>3.1341666666666662E-3</v>
      </c>
      <c r="G488" s="7">
        <f>E488 - F488</f>
        <v>6.349166666666667E-3</v>
      </c>
      <c r="H488" s="7">
        <v>9.4833333333333332E-3</v>
      </c>
      <c r="I488" s="7">
        <v>3.1341666666666662E-3</v>
      </c>
      <c r="J488" s="7">
        <f>H488 - I488</f>
        <v>6.349166666666667E-3</v>
      </c>
      <c r="K488" s="7">
        <v>9.4833333333333332E-3</v>
      </c>
      <c r="L488" s="7">
        <v>3.1341666666666662E-3</v>
      </c>
      <c r="M488" s="7">
        <f>K488 - L488</f>
        <v>6.349166666666667E-3</v>
      </c>
      <c r="N488" s="7">
        <v>9.4833333333333332E-3</v>
      </c>
      <c r="O488" s="7">
        <v>3.1341666666666662E-3</v>
      </c>
      <c r="P488" s="7">
        <f>N488 - O488</f>
        <v>6.349166666666667E-3</v>
      </c>
      <c r="Q488" s="7">
        <v>9.4833333333333332E-3</v>
      </c>
      <c r="R488" s="7">
        <v>3.1341666666666662E-3</v>
      </c>
      <c r="S488" s="7">
        <f>Q488 - R488</f>
        <v>6.349166666666667E-3</v>
      </c>
      <c r="T488" s="7">
        <v>9.4833333333333332E-3</v>
      </c>
      <c r="U488" s="7">
        <v>3.1341666666666662E-3</v>
      </c>
      <c r="V488" s="7">
        <f>T488 - U488</f>
        <v>6.349166666666667E-3</v>
      </c>
      <c r="W488" s="7">
        <v>9.4833333333333332E-3</v>
      </c>
      <c r="X488" s="7">
        <v>3.1341666666666662E-3</v>
      </c>
      <c r="Y488" s="7">
        <f>W488 - X488</f>
        <v>6.349166666666667E-3</v>
      </c>
      <c r="Z488" s="7">
        <v>9.4833333333333332E-3</v>
      </c>
      <c r="AA488" s="7">
        <v>3.1341666666666662E-3</v>
      </c>
      <c r="AB488" s="7">
        <f>Z488 - AA488</f>
        <v>6.349166666666667E-3</v>
      </c>
      <c r="AC488" s="7">
        <v>9.4833333333333332E-3</v>
      </c>
      <c r="AD488" s="7">
        <v>3.1341666666666662E-3</v>
      </c>
      <c r="AE488" s="7">
        <f>AC488 - AD488</f>
        <v>6.349166666666667E-3</v>
      </c>
      <c r="AF488" s="7">
        <v>9.4833333333333332E-3</v>
      </c>
      <c r="AG488" s="7">
        <v>3.1341666666666662E-3</v>
      </c>
      <c r="AH488" s="7">
        <f>AF488 - AG488</f>
        <v>6.349166666666667E-3</v>
      </c>
      <c r="AI488" s="7">
        <v>9.4833333333333332E-3</v>
      </c>
      <c r="AJ488" s="7">
        <v>3.1341666666666662E-3</v>
      </c>
      <c r="AK488" s="7">
        <f>AI488 - AJ488</f>
        <v>6.349166666666667E-3</v>
      </c>
      <c r="AL488" s="7">
        <v>9.4833333333333332E-3</v>
      </c>
      <c r="AM488" s="7">
        <v>3.1341666666666662E-3</v>
      </c>
      <c r="AN488" s="7">
        <f>AL488 - AM488</f>
        <v>6.349166666666667E-3</v>
      </c>
      <c r="AO488" s="7">
        <v>9.4833333333333332E-3</v>
      </c>
      <c r="AP488" s="7">
        <v>3.1341666666666662E-3</v>
      </c>
      <c r="AQ488" s="7">
        <f>AO488 - AP488</f>
        <v>6.349166666666667E-3</v>
      </c>
      <c r="AR488" s="7">
        <v>9.4833333333333332E-3</v>
      </c>
      <c r="AS488" s="7">
        <v>3.1341666666666662E-3</v>
      </c>
      <c r="AT488" s="7">
        <f>AR488 - AS488</f>
        <v>6.349166666666667E-3</v>
      </c>
      <c r="AU488" s="7">
        <v>9.4833333333333332E-3</v>
      </c>
      <c r="AV488" s="7">
        <v>3.1341666666666662E-3</v>
      </c>
      <c r="AW488" s="7">
        <f>AU488 - AV488</f>
        <v>6.349166666666667E-3</v>
      </c>
      <c r="AX488" s="7">
        <v>9.4833333333333332E-3</v>
      </c>
      <c r="AY488" s="7">
        <v>3.1341666666666662E-3</v>
      </c>
      <c r="AZ488" s="7">
        <f>AX488 - AY488</f>
        <v>6.349166666666667E-3</v>
      </c>
      <c r="BA488" s="7">
        <v>9.4833333333333332E-3</v>
      </c>
      <c r="BB488" s="7">
        <v>3.1341666666666662E-3</v>
      </c>
      <c r="BC488" s="7">
        <f>BA488 - BB488</f>
        <v>6.349166666666667E-3</v>
      </c>
      <c r="BD488" s="7">
        <v>9.4833333333333332E-3</v>
      </c>
      <c r="BE488" s="7">
        <v>3.1341666666666662E-3</v>
      </c>
      <c r="BF488" s="7">
        <f>BD488 - BE488</f>
        <v>6.349166666666667E-3</v>
      </c>
      <c r="BG488" s="7">
        <v>9.4833333333333332E-3</v>
      </c>
      <c r="BH488" s="7">
        <v>3.1341666666666662E-3</v>
      </c>
      <c r="BI488" s="7">
        <f>BG488 - BH488</f>
        <v>6.349166666666667E-3</v>
      </c>
      <c r="BJ488" s="7">
        <v>9.4833333333333332E-3</v>
      </c>
      <c r="BK488" s="7">
        <v>3.1341666666666662E-3</v>
      </c>
      <c r="BL488" s="7">
        <f>BJ488 - BK488</f>
        <v>6.349166666666667E-3</v>
      </c>
      <c r="BM488" s="7">
        <v>9.4833333333333332E-3</v>
      </c>
      <c r="BN488" s="7">
        <v>3.1341666666666662E-3</v>
      </c>
      <c r="BO488" s="7">
        <f>BM488 - BN488</f>
        <v>6.349166666666667E-3</v>
      </c>
      <c r="BP488" s="7">
        <v>9.4833333333333332E-3</v>
      </c>
      <c r="BQ488" s="7">
        <v>3.1341666666666662E-3</v>
      </c>
      <c r="BR488" s="7">
        <f>BP488 - BQ488</f>
        <v>6.349166666666667E-3</v>
      </c>
      <c r="BS488" s="7">
        <v>9.4833333333333332E-3</v>
      </c>
      <c r="BT488" s="7">
        <v>3.1341666666666662E-3</v>
      </c>
      <c r="BU488" s="7">
        <f>BS488 - BT488</f>
        <v>6.349166666666667E-3</v>
      </c>
      <c r="BV488" s="7">
        <v>9.4833333333333332E-3</v>
      </c>
      <c r="BW488" s="7">
        <v>3.1341666666666662E-3</v>
      </c>
      <c r="BX488" s="7">
        <f>BV488 - BW488</f>
        <v>6.349166666666667E-3</v>
      </c>
      <c r="BY488" s="7">
        <v>9.4833333333333332E-3</v>
      </c>
      <c r="BZ488" s="7">
        <v>3.1341666666666662E-3</v>
      </c>
      <c r="CA488" s="7">
        <f>BY488 - BZ488</f>
        <v>6.349166666666667E-3</v>
      </c>
    </row>
    <row r="489" spans="1:79" hidden="1" x14ac:dyDescent="0.25">
      <c r="A489" s="49" t="s">
        <v>29</v>
      </c>
      <c r="B489" s="7">
        <v>8842.166745999999</v>
      </c>
      <c r="C489" s="7">
        <v>3831.3853600000002</v>
      </c>
      <c r="D489" s="7">
        <f>B489 - C489</f>
        <v>5010.7813859999987</v>
      </c>
      <c r="E489" s="7">
        <v>8842.166745999999</v>
      </c>
      <c r="F489" s="7">
        <v>3831.3853600000002</v>
      </c>
      <c r="G489" s="7">
        <f>E489 - F489</f>
        <v>5010.7813859999987</v>
      </c>
      <c r="H489" s="7">
        <v>8842.166745999999</v>
      </c>
      <c r="I489" s="7">
        <v>3831.3853600000002</v>
      </c>
      <c r="J489" s="7">
        <f>H489 - I489</f>
        <v>5010.7813859999987</v>
      </c>
      <c r="K489" s="7">
        <v>8842.166745999999</v>
      </c>
      <c r="L489" s="7">
        <v>3831.3853600000002</v>
      </c>
      <c r="M489" s="7">
        <f>K489 - L489</f>
        <v>5010.7813859999987</v>
      </c>
      <c r="N489" s="7">
        <v>8842.166745999999</v>
      </c>
      <c r="O489" s="7">
        <v>3831.3853600000002</v>
      </c>
      <c r="P489" s="7">
        <f>N489 - O489</f>
        <v>5010.7813859999987</v>
      </c>
      <c r="Q489" s="7">
        <v>8842.166745999999</v>
      </c>
      <c r="R489" s="7">
        <v>3831.3853600000002</v>
      </c>
      <c r="S489" s="7">
        <f>Q489 - R489</f>
        <v>5010.7813859999987</v>
      </c>
      <c r="T489" s="7">
        <v>8842.166745999999</v>
      </c>
      <c r="U489" s="7">
        <v>3831.3853600000002</v>
      </c>
      <c r="V489" s="7">
        <f>T489 - U489</f>
        <v>5010.7813859999987</v>
      </c>
      <c r="W489" s="7">
        <v>8842.166745999999</v>
      </c>
      <c r="X489" s="7">
        <v>3831.3853600000002</v>
      </c>
      <c r="Y489" s="7">
        <f>W489 - X489</f>
        <v>5010.7813859999987</v>
      </c>
      <c r="Z489" s="7">
        <v>8842.166745999999</v>
      </c>
      <c r="AA489" s="7">
        <v>3831.3853600000002</v>
      </c>
      <c r="AB489" s="7">
        <f>Z489 - AA489</f>
        <v>5010.7813859999987</v>
      </c>
      <c r="AC489" s="7">
        <v>8842.166745999999</v>
      </c>
      <c r="AD489" s="7">
        <v>3831.3853600000002</v>
      </c>
      <c r="AE489" s="7">
        <f>AC489 - AD489</f>
        <v>5010.7813859999987</v>
      </c>
      <c r="AF489" s="7">
        <v>8842.166745999999</v>
      </c>
      <c r="AG489" s="7">
        <v>3831.3853600000002</v>
      </c>
      <c r="AH489" s="7">
        <f>AF489 - AG489</f>
        <v>5010.7813859999987</v>
      </c>
      <c r="AI489" s="7">
        <v>8842.166745999999</v>
      </c>
      <c r="AJ489" s="7">
        <v>3831.3853600000002</v>
      </c>
      <c r="AK489" s="7">
        <f>AI489 - AJ489</f>
        <v>5010.7813859999987</v>
      </c>
      <c r="AL489" s="7">
        <v>106106.000952</v>
      </c>
      <c r="AM489" s="7">
        <v>45976.62432000001</v>
      </c>
      <c r="AN489" s="7">
        <f>AL489 - AM489</f>
        <v>60129.376631999992</v>
      </c>
      <c r="AO489" s="7">
        <v>8842.166745999999</v>
      </c>
      <c r="AP489" s="7">
        <v>3831.3853600000002</v>
      </c>
      <c r="AQ489" s="7">
        <f>AO489 - AP489</f>
        <v>5010.7813859999987</v>
      </c>
      <c r="AR489" s="7">
        <v>8842.166745999999</v>
      </c>
      <c r="AS489" s="7">
        <v>3831.3853600000002</v>
      </c>
      <c r="AT489" s="7">
        <f>AR489 - AS489</f>
        <v>5010.7813859999987</v>
      </c>
      <c r="AU489" s="7">
        <v>8842.166745999999</v>
      </c>
      <c r="AV489" s="7">
        <v>3831.3853600000002</v>
      </c>
      <c r="AW489" s="7">
        <f>AU489 - AV489</f>
        <v>5010.7813859999987</v>
      </c>
      <c r="AX489" s="7">
        <v>8842.166745999999</v>
      </c>
      <c r="AY489" s="7">
        <v>3831.3853600000002</v>
      </c>
      <c r="AZ489" s="7">
        <f>AX489 - AY489</f>
        <v>5010.7813859999987</v>
      </c>
      <c r="BA489" s="7">
        <v>8842.166745999999</v>
      </c>
      <c r="BB489" s="7">
        <v>3831.3853600000002</v>
      </c>
      <c r="BC489" s="7">
        <f>BA489 - BB489</f>
        <v>5010.7813859999987</v>
      </c>
      <c r="BD489" s="7">
        <v>8842.166745999999</v>
      </c>
      <c r="BE489" s="7">
        <v>3831.3853600000002</v>
      </c>
      <c r="BF489" s="7">
        <f>BD489 - BE489</f>
        <v>5010.7813859999987</v>
      </c>
      <c r="BG489" s="7">
        <v>8842.166745999999</v>
      </c>
      <c r="BH489" s="7">
        <v>3831.3853600000002</v>
      </c>
      <c r="BI489" s="7">
        <f>BG489 - BH489</f>
        <v>5010.7813859999987</v>
      </c>
      <c r="BJ489" s="7">
        <v>8842.166745999999</v>
      </c>
      <c r="BK489" s="7">
        <v>3831.3853600000002</v>
      </c>
      <c r="BL489" s="7">
        <f>BJ489 - BK489</f>
        <v>5010.7813859999987</v>
      </c>
      <c r="BM489" s="7">
        <v>8842.166745999999</v>
      </c>
      <c r="BN489" s="7">
        <v>3831.3853600000002</v>
      </c>
      <c r="BO489" s="7">
        <f>BM489 - BN489</f>
        <v>5010.7813859999987</v>
      </c>
      <c r="BP489" s="7">
        <v>8842.166745999999</v>
      </c>
      <c r="BQ489" s="7">
        <v>3831.3853600000002</v>
      </c>
      <c r="BR489" s="7">
        <f>BP489 - BQ489</f>
        <v>5010.7813859999987</v>
      </c>
      <c r="BS489" s="7">
        <v>8842.166745999999</v>
      </c>
      <c r="BT489" s="7">
        <v>3831.3853600000002</v>
      </c>
      <c r="BU489" s="7">
        <f>BS489 - BT489</f>
        <v>5010.7813859999987</v>
      </c>
      <c r="BV489" s="7">
        <v>8842.166745999999</v>
      </c>
      <c r="BW489" s="7">
        <v>3831.3853600000002</v>
      </c>
      <c r="BX489" s="7">
        <f>BV489 - BW489</f>
        <v>5010.7813859999987</v>
      </c>
      <c r="BY489" s="7">
        <v>106106.000952</v>
      </c>
      <c r="BZ489" s="7">
        <v>45976.62432000001</v>
      </c>
      <c r="CA489" s="7">
        <f>BY489 - BZ489</f>
        <v>60129.376631999992</v>
      </c>
    </row>
    <row r="490" spans="1:79" hidden="1" x14ac:dyDescent="0.25">
      <c r="A490" s="49" t="s">
        <v>150</v>
      </c>
      <c r="B490" s="7">
        <v>0</v>
      </c>
      <c r="C490" s="7">
        <v>0</v>
      </c>
      <c r="D490" s="7">
        <f>B490 - C490</f>
        <v>0</v>
      </c>
      <c r="E490" s="7">
        <v>0</v>
      </c>
      <c r="F490" s="7">
        <v>0</v>
      </c>
      <c r="G490" s="7">
        <f>E490 - F490</f>
        <v>0</v>
      </c>
      <c r="H490" s="7">
        <v>0</v>
      </c>
      <c r="I490" s="7">
        <v>0</v>
      </c>
      <c r="J490" s="7">
        <f>H490 - I490</f>
        <v>0</v>
      </c>
      <c r="K490" s="7">
        <v>0</v>
      </c>
      <c r="L490" s="7">
        <v>0</v>
      </c>
      <c r="M490" s="7">
        <f>K490 - L490</f>
        <v>0</v>
      </c>
      <c r="N490" s="7">
        <v>0</v>
      </c>
      <c r="O490" s="7">
        <v>0</v>
      </c>
      <c r="P490" s="7">
        <f>N490 - O490</f>
        <v>0</v>
      </c>
      <c r="Q490" s="7">
        <v>0</v>
      </c>
      <c r="R490" s="7">
        <v>0</v>
      </c>
      <c r="S490" s="7">
        <f>Q490 - R490</f>
        <v>0</v>
      </c>
      <c r="T490" s="7">
        <v>0</v>
      </c>
      <c r="U490" s="7">
        <v>0</v>
      </c>
      <c r="V490" s="7">
        <f>T490 - U490</f>
        <v>0</v>
      </c>
      <c r="W490" s="7">
        <v>0</v>
      </c>
      <c r="X490" s="7">
        <v>0</v>
      </c>
      <c r="Y490" s="7">
        <f>W490 - X490</f>
        <v>0</v>
      </c>
      <c r="Z490" s="7">
        <v>0</v>
      </c>
      <c r="AA490" s="7">
        <v>0</v>
      </c>
      <c r="AB490" s="7">
        <f>Z490 - AA490</f>
        <v>0</v>
      </c>
      <c r="AC490" s="7">
        <v>0</v>
      </c>
      <c r="AD490" s="7">
        <v>0</v>
      </c>
      <c r="AE490" s="7">
        <f>AC490 - AD490</f>
        <v>0</v>
      </c>
      <c r="AF490" s="7">
        <v>0</v>
      </c>
      <c r="AG490" s="7">
        <v>0</v>
      </c>
      <c r="AH490" s="7">
        <f>AF490 - AG490</f>
        <v>0</v>
      </c>
      <c r="AI490" s="7">
        <v>0</v>
      </c>
      <c r="AJ490" s="7">
        <v>0</v>
      </c>
      <c r="AK490" s="7">
        <f>AI490 - AJ490</f>
        <v>0</v>
      </c>
      <c r="AL490" s="7">
        <v>0</v>
      </c>
      <c r="AM490" s="7">
        <v>0</v>
      </c>
      <c r="AN490" s="7">
        <f>AL490 - AM490</f>
        <v>0</v>
      </c>
      <c r="AO490" s="7">
        <v>0</v>
      </c>
      <c r="AP490" s="7">
        <v>0</v>
      </c>
      <c r="AQ490" s="7">
        <f>AO490 - AP490</f>
        <v>0</v>
      </c>
      <c r="AR490" s="7">
        <v>0</v>
      </c>
      <c r="AS490" s="7">
        <v>0</v>
      </c>
      <c r="AT490" s="7">
        <f>AR490 - AS490</f>
        <v>0</v>
      </c>
      <c r="AU490" s="7">
        <v>0</v>
      </c>
      <c r="AV490" s="7">
        <v>0</v>
      </c>
      <c r="AW490" s="7">
        <f>AU490 - AV490</f>
        <v>0</v>
      </c>
      <c r="AX490" s="7">
        <v>0</v>
      </c>
      <c r="AY490" s="7">
        <v>0</v>
      </c>
      <c r="AZ490" s="7">
        <f>AX490 - AY490</f>
        <v>0</v>
      </c>
      <c r="BA490" s="7">
        <v>0</v>
      </c>
      <c r="BB490" s="7">
        <v>0</v>
      </c>
      <c r="BC490" s="7">
        <f>BA490 - BB490</f>
        <v>0</v>
      </c>
      <c r="BD490" s="7">
        <v>0</v>
      </c>
      <c r="BE490" s="7">
        <v>0</v>
      </c>
      <c r="BF490" s="7">
        <f>BD490 - BE490</f>
        <v>0</v>
      </c>
      <c r="BG490" s="7">
        <v>0</v>
      </c>
      <c r="BH490" s="7">
        <v>0</v>
      </c>
      <c r="BI490" s="7">
        <f>BG490 - BH490</f>
        <v>0</v>
      </c>
      <c r="BJ490" s="7">
        <v>0</v>
      </c>
      <c r="BK490" s="7">
        <v>0</v>
      </c>
      <c r="BL490" s="7">
        <f>BJ490 - BK490</f>
        <v>0</v>
      </c>
      <c r="BM490" s="7">
        <v>0</v>
      </c>
      <c r="BN490" s="7">
        <v>0</v>
      </c>
      <c r="BO490" s="7">
        <f>BM490 - BN490</f>
        <v>0</v>
      </c>
      <c r="BP490" s="7">
        <v>0</v>
      </c>
      <c r="BQ490" s="7">
        <v>0</v>
      </c>
      <c r="BR490" s="7">
        <f>BP490 - BQ490</f>
        <v>0</v>
      </c>
      <c r="BS490" s="7">
        <v>0</v>
      </c>
      <c r="BT490" s="7">
        <v>0</v>
      </c>
      <c r="BU490" s="7">
        <f>BS490 - BT490</f>
        <v>0</v>
      </c>
      <c r="BV490" s="7">
        <v>0</v>
      </c>
      <c r="BW490" s="7">
        <v>0</v>
      </c>
      <c r="BX490" s="7">
        <f>BV490 - BW490</f>
        <v>0</v>
      </c>
      <c r="BY490" s="7">
        <v>0</v>
      </c>
      <c r="BZ490" s="7">
        <v>0</v>
      </c>
      <c r="CA490" s="7">
        <f>BY490 - BZ490</f>
        <v>0</v>
      </c>
    </row>
    <row r="491" spans="1:79" hidden="1" x14ac:dyDescent="0.25">
      <c r="A491" s="49" t="s">
        <v>151</v>
      </c>
      <c r="B491" s="7">
        <v>2310428.8800000004</v>
      </c>
      <c r="C491" s="7">
        <v>2310428.8800000004</v>
      </c>
      <c r="D491" s="7">
        <f>B491 - C491</f>
        <v>0</v>
      </c>
      <c r="E491" s="7">
        <v>2310428.8800000004</v>
      </c>
      <c r="F491" s="7">
        <v>2310428.8800000004</v>
      </c>
      <c r="G491" s="7">
        <f>E491 - F491</f>
        <v>0</v>
      </c>
      <c r="H491" s="7">
        <v>2310428.8800000004</v>
      </c>
      <c r="I491" s="7">
        <v>2310428.8800000004</v>
      </c>
      <c r="J491" s="7">
        <f>H491 - I491</f>
        <v>0</v>
      </c>
      <c r="K491" s="7">
        <v>2310428.8800000004</v>
      </c>
      <c r="L491" s="7">
        <v>2310428.8800000004</v>
      </c>
      <c r="M491" s="7">
        <f>K491 - L491</f>
        <v>0</v>
      </c>
      <c r="N491" s="7">
        <v>2310428.8800000004</v>
      </c>
      <c r="O491" s="7">
        <v>2310428.8800000004</v>
      </c>
      <c r="P491" s="7">
        <f>N491 - O491</f>
        <v>0</v>
      </c>
      <c r="Q491" s="7">
        <v>2310428.8800000004</v>
      </c>
      <c r="R491" s="7">
        <v>2310428.8800000004</v>
      </c>
      <c r="S491" s="7">
        <f>Q491 - R491</f>
        <v>0</v>
      </c>
      <c r="T491" s="7">
        <v>2310428.8800000004</v>
      </c>
      <c r="U491" s="7">
        <v>2310428.8800000004</v>
      </c>
      <c r="V491" s="7">
        <f>T491 - U491</f>
        <v>0</v>
      </c>
      <c r="W491" s="7">
        <v>2310428.8800000004</v>
      </c>
      <c r="X491" s="7">
        <v>2310428.8800000004</v>
      </c>
      <c r="Y491" s="7">
        <f>W491 - X491</f>
        <v>0</v>
      </c>
      <c r="Z491" s="7">
        <v>2310428.8800000004</v>
      </c>
      <c r="AA491" s="7">
        <v>2310428.8800000004</v>
      </c>
      <c r="AB491" s="7">
        <f>Z491 - AA491</f>
        <v>0</v>
      </c>
      <c r="AC491" s="7">
        <v>2310428.8800000004</v>
      </c>
      <c r="AD491" s="7">
        <v>2310428.8800000004</v>
      </c>
      <c r="AE491" s="7">
        <f>AC491 - AD491</f>
        <v>0</v>
      </c>
      <c r="AF491" s="7">
        <v>2310428.8800000004</v>
      </c>
      <c r="AG491" s="7">
        <v>2310428.8800000004</v>
      </c>
      <c r="AH491" s="7">
        <f>AF491 - AG491</f>
        <v>0</v>
      </c>
      <c r="AI491" s="7">
        <v>2310428.8800000004</v>
      </c>
      <c r="AJ491" s="7">
        <v>2310428.8800000004</v>
      </c>
      <c r="AK491" s="7">
        <f>AI491 - AJ491</f>
        <v>0</v>
      </c>
      <c r="AL491" s="7">
        <v>2310428.8800000004</v>
      </c>
      <c r="AM491" s="7">
        <v>2310428.8800000004</v>
      </c>
      <c r="AN491" s="7">
        <f>AL491 - AM491</f>
        <v>0</v>
      </c>
      <c r="AO491" s="7">
        <v>2310428.8800000004</v>
      </c>
      <c r="AP491" s="7">
        <v>2310428.8800000004</v>
      </c>
      <c r="AQ491" s="7">
        <f>AO491 - AP491</f>
        <v>0</v>
      </c>
      <c r="AR491" s="7">
        <v>2310428.8800000004</v>
      </c>
      <c r="AS491" s="7">
        <v>2310428.8800000004</v>
      </c>
      <c r="AT491" s="7">
        <f>AR491 - AS491</f>
        <v>0</v>
      </c>
      <c r="AU491" s="7">
        <v>2310428.8800000004</v>
      </c>
      <c r="AV491" s="7">
        <v>2310428.8800000004</v>
      </c>
      <c r="AW491" s="7">
        <f>AU491 - AV491</f>
        <v>0</v>
      </c>
      <c r="AX491" s="7">
        <v>2310428.8800000004</v>
      </c>
      <c r="AY491" s="7">
        <v>2310428.8800000004</v>
      </c>
      <c r="AZ491" s="7">
        <f>AX491 - AY491</f>
        <v>0</v>
      </c>
      <c r="BA491" s="7">
        <v>2310428.8800000004</v>
      </c>
      <c r="BB491" s="7">
        <v>2310428.8800000004</v>
      </c>
      <c r="BC491" s="7">
        <f>BA491 - BB491</f>
        <v>0</v>
      </c>
      <c r="BD491" s="7">
        <v>2310428.8800000004</v>
      </c>
      <c r="BE491" s="7">
        <v>2310428.8800000004</v>
      </c>
      <c r="BF491" s="7">
        <f>BD491 - BE491</f>
        <v>0</v>
      </c>
      <c r="BG491" s="7">
        <v>2310428.8800000004</v>
      </c>
      <c r="BH491" s="7">
        <v>2310428.8800000004</v>
      </c>
      <c r="BI491" s="7">
        <f>BG491 - BH491</f>
        <v>0</v>
      </c>
      <c r="BJ491" s="7">
        <v>2310428.8800000004</v>
      </c>
      <c r="BK491" s="7">
        <v>2310428.8800000004</v>
      </c>
      <c r="BL491" s="7">
        <f>BJ491 - BK491</f>
        <v>0</v>
      </c>
      <c r="BM491" s="7">
        <v>2310428.8800000004</v>
      </c>
      <c r="BN491" s="7">
        <v>2310428.8800000004</v>
      </c>
      <c r="BO491" s="7">
        <f>BM491 - BN491</f>
        <v>0</v>
      </c>
      <c r="BP491" s="7">
        <v>2310428.8800000004</v>
      </c>
      <c r="BQ491" s="7">
        <v>2310428.8800000004</v>
      </c>
      <c r="BR491" s="7">
        <f>BP491 - BQ491</f>
        <v>0</v>
      </c>
      <c r="BS491" s="7">
        <v>2310428.8800000004</v>
      </c>
      <c r="BT491" s="7">
        <v>2310428.8800000004</v>
      </c>
      <c r="BU491" s="7">
        <f>BS491 - BT491</f>
        <v>0</v>
      </c>
      <c r="BV491" s="7">
        <v>2310428.8800000004</v>
      </c>
      <c r="BW491" s="7">
        <v>2310428.8800000004</v>
      </c>
      <c r="BX491" s="7">
        <f>BV491 - BW491</f>
        <v>0</v>
      </c>
      <c r="BY491" s="7">
        <v>2310428.8800000004</v>
      </c>
      <c r="BZ491" s="7">
        <v>2310428.8800000004</v>
      </c>
      <c r="CA491" s="7">
        <f>BY491 - BZ491</f>
        <v>0</v>
      </c>
    </row>
    <row r="492" spans="1:79" hidden="1" x14ac:dyDescent="0.25">
      <c r="A492" s="49" t="s">
        <v>152</v>
      </c>
      <c r="B492" s="7">
        <v>62479.327145999996</v>
      </c>
      <c r="C492" s="7">
        <v>57468.545759999979</v>
      </c>
      <c r="D492" s="7">
        <f>B492 - C492</f>
        <v>5010.7813860000169</v>
      </c>
      <c r="E492" s="7">
        <v>71321.493891999999</v>
      </c>
      <c r="F492" s="7">
        <v>61299.931119999987</v>
      </c>
      <c r="G492" s="7">
        <f>E492 - F492</f>
        <v>10021.562772000012</v>
      </c>
      <c r="H492" s="7">
        <v>80163.660637999987</v>
      </c>
      <c r="I492" s="7">
        <v>65131.316479999987</v>
      </c>
      <c r="J492" s="7">
        <f>H492 - I492</f>
        <v>15032.344158</v>
      </c>
      <c r="K492" s="7">
        <v>89005.827383999989</v>
      </c>
      <c r="L492" s="7">
        <v>68962.70183999998</v>
      </c>
      <c r="M492" s="7">
        <f>K492 - L492</f>
        <v>20043.12554400001</v>
      </c>
      <c r="N492" s="7">
        <v>97847.994129999992</v>
      </c>
      <c r="O492" s="7">
        <v>72794.08719999998</v>
      </c>
      <c r="P492" s="7">
        <f>N492 - O492</f>
        <v>25053.906930000012</v>
      </c>
      <c r="Q492" s="7">
        <v>106690.16087599999</v>
      </c>
      <c r="R492" s="7">
        <v>76625.47255999998</v>
      </c>
      <c r="S492" s="7">
        <f>Q492 - R492</f>
        <v>30064.688316000014</v>
      </c>
      <c r="T492" s="7">
        <v>115532.327622</v>
      </c>
      <c r="U492" s="7">
        <v>80456.857919999966</v>
      </c>
      <c r="V492" s="7">
        <f>T492 - U492</f>
        <v>35075.469702000031</v>
      </c>
      <c r="W492" s="7">
        <v>124374.49436799999</v>
      </c>
      <c r="X492" s="7">
        <v>84288.243279999966</v>
      </c>
      <c r="Y492" s="7">
        <f>W492 - X492</f>
        <v>40086.251088000019</v>
      </c>
      <c r="Z492" s="7">
        <v>133216.66111399999</v>
      </c>
      <c r="AA492" s="7">
        <v>88119.628639999981</v>
      </c>
      <c r="AB492" s="7">
        <f>Z492 - AA492</f>
        <v>45097.032474000007</v>
      </c>
      <c r="AC492" s="7">
        <v>142058.82786000002</v>
      </c>
      <c r="AD492" s="7">
        <v>91951.013999999966</v>
      </c>
      <c r="AE492" s="7">
        <f>AC492 - AD492</f>
        <v>50107.813860000053</v>
      </c>
      <c r="AF492" s="7">
        <v>150900.99460600002</v>
      </c>
      <c r="AG492" s="7">
        <v>95782.399359999967</v>
      </c>
      <c r="AH492" s="7">
        <f>AF492 - AG492</f>
        <v>55118.595246000055</v>
      </c>
      <c r="AI492" s="7">
        <v>159743.16135200002</v>
      </c>
      <c r="AJ492" s="7">
        <v>99613.784719999952</v>
      </c>
      <c r="AK492" s="7">
        <f>AI492 - AJ492</f>
        <v>60129.376632000072</v>
      </c>
      <c r="AL492" s="7">
        <v>159743.16135200002</v>
      </c>
      <c r="AM492" s="7">
        <v>99613.784719999952</v>
      </c>
      <c r="AN492" s="7">
        <f>AL492 - AM492</f>
        <v>60129.376632000072</v>
      </c>
      <c r="AO492" s="7">
        <v>168585.32809800006</v>
      </c>
      <c r="AP492" s="7">
        <v>103445.17007999995</v>
      </c>
      <c r="AQ492" s="7">
        <f>AO492 - AP492</f>
        <v>65140.158018000104</v>
      </c>
      <c r="AR492" s="7">
        <v>177427.49484400006</v>
      </c>
      <c r="AS492" s="7">
        <v>107276.55543999995</v>
      </c>
      <c r="AT492" s="7">
        <f>AR492 - AS492</f>
        <v>70150.939404000106</v>
      </c>
      <c r="AU492" s="7">
        <v>186269.66159000006</v>
      </c>
      <c r="AV492" s="7">
        <v>111107.94079999995</v>
      </c>
      <c r="AW492" s="7">
        <f>AU492 - AV492</f>
        <v>75161.720790000109</v>
      </c>
      <c r="AX492" s="7">
        <v>195111.82833600009</v>
      </c>
      <c r="AY492" s="7">
        <v>114939.32615999995</v>
      </c>
      <c r="AZ492" s="7">
        <f>AX492 - AY492</f>
        <v>80172.50217600014</v>
      </c>
      <c r="BA492" s="7">
        <v>203953.9950820001</v>
      </c>
      <c r="BB492" s="7">
        <v>118770.71151999994</v>
      </c>
      <c r="BC492" s="7">
        <f>BA492 - BB492</f>
        <v>85183.283562000157</v>
      </c>
      <c r="BD492" s="7">
        <v>212796.1618280001</v>
      </c>
      <c r="BE492" s="7">
        <v>122602.09687999994</v>
      </c>
      <c r="BF492" s="7">
        <f>BD492 - BE492</f>
        <v>90194.064948000159</v>
      </c>
      <c r="BG492" s="7">
        <v>221638.32857400013</v>
      </c>
      <c r="BH492" s="7">
        <v>126433.48223999994</v>
      </c>
      <c r="BI492" s="7">
        <f>BG492 - BH492</f>
        <v>95204.846334000191</v>
      </c>
      <c r="BJ492" s="7">
        <v>230480.49532000013</v>
      </c>
      <c r="BK492" s="7">
        <v>130264.86759999995</v>
      </c>
      <c r="BL492" s="7">
        <f>BJ492 - BK492</f>
        <v>100215.62772000018</v>
      </c>
      <c r="BM492" s="7">
        <v>239322.66206600016</v>
      </c>
      <c r="BN492" s="7">
        <v>134096.25295999995</v>
      </c>
      <c r="BO492" s="7">
        <f>BM492 - BN492</f>
        <v>105226.40910600021</v>
      </c>
      <c r="BP492" s="7">
        <v>248164.82881200017</v>
      </c>
      <c r="BQ492" s="7">
        <v>137927.63831999994</v>
      </c>
      <c r="BR492" s="7">
        <f>BP492 - BQ492</f>
        <v>110237.19049200023</v>
      </c>
      <c r="BS492" s="7">
        <v>257006.99555800017</v>
      </c>
      <c r="BT492" s="7">
        <v>141759.02367999995</v>
      </c>
      <c r="BU492" s="7">
        <f>BS492 - BT492</f>
        <v>115247.97187800021</v>
      </c>
      <c r="BV492" s="7">
        <v>265849.16230400017</v>
      </c>
      <c r="BW492" s="7">
        <v>145590.40903999994</v>
      </c>
      <c r="BX492" s="7">
        <f>BV492 - BW492</f>
        <v>120258.75326400023</v>
      </c>
      <c r="BY492" s="7">
        <v>265849.16230400017</v>
      </c>
      <c r="BZ492" s="7">
        <v>145590.40903999994</v>
      </c>
      <c r="CA492" s="7">
        <f>BY492 - BZ492</f>
        <v>120258.75326400023</v>
      </c>
    </row>
    <row r="493" spans="1:79" hidden="1" x14ac:dyDescent="0.25"/>
    <row r="494" spans="1:79" hidden="1" x14ac:dyDescent="0.25">
      <c r="A494" s="8" t="s">
        <v>156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</row>
    <row r="495" spans="1:79" hidden="1" x14ac:dyDescent="0.25">
      <c r="A495" s="49" t="s">
        <v>148</v>
      </c>
      <c r="B495" s="7">
        <v>1.1350000000000001E-2</v>
      </c>
      <c r="C495" s="7">
        <v>9.1341666666666654E-3</v>
      </c>
      <c r="D495" s="7">
        <f t="shared" ref="D495:D500" si="780">B495 - C495</f>
        <v>2.2158333333333353E-3</v>
      </c>
      <c r="E495" s="7">
        <v>1.1350000000000001E-2</v>
      </c>
      <c r="F495" s="7">
        <v>9.1341666666666654E-3</v>
      </c>
      <c r="G495" s="7">
        <f t="shared" ref="G495:G500" si="781">E495 - F495</f>
        <v>2.2158333333333353E-3</v>
      </c>
      <c r="H495" s="7">
        <v>1.1350000000000001E-2</v>
      </c>
      <c r="I495" s="7">
        <v>9.1341666666666654E-3</v>
      </c>
      <c r="J495" s="7">
        <f t="shared" ref="J495:J500" si="782">H495 - I495</f>
        <v>2.2158333333333353E-3</v>
      </c>
      <c r="K495" s="7">
        <v>1.1350000000000001E-2</v>
      </c>
      <c r="L495" s="7">
        <v>9.1341666666666654E-3</v>
      </c>
      <c r="M495" s="7">
        <f t="shared" ref="M495:M500" si="783">K495 - L495</f>
        <v>2.2158333333333353E-3</v>
      </c>
      <c r="N495" s="7">
        <v>1.1350000000000001E-2</v>
      </c>
      <c r="O495" s="7">
        <v>9.1341666666666654E-3</v>
      </c>
      <c r="P495" s="7">
        <f t="shared" ref="P495:P500" si="784">N495 - O495</f>
        <v>2.2158333333333353E-3</v>
      </c>
      <c r="Q495" s="7">
        <v>1.1350000000000001E-2</v>
      </c>
      <c r="R495" s="7">
        <v>9.1341666666666654E-3</v>
      </c>
      <c r="S495" s="7">
        <f t="shared" ref="S495:S500" si="785">Q495 - R495</f>
        <v>2.2158333333333353E-3</v>
      </c>
      <c r="T495" s="7">
        <v>1.1350000000000001E-2</v>
      </c>
      <c r="U495" s="7">
        <v>9.1341666666666654E-3</v>
      </c>
      <c r="V495" s="7">
        <f t="shared" ref="V495:V500" si="786">T495 - U495</f>
        <v>2.2158333333333353E-3</v>
      </c>
      <c r="W495" s="7">
        <v>1.1350000000000001E-2</v>
      </c>
      <c r="X495" s="7">
        <v>9.1341666666666654E-3</v>
      </c>
      <c r="Y495" s="7">
        <f t="shared" ref="Y495:Y500" si="787">W495 - X495</f>
        <v>2.2158333333333353E-3</v>
      </c>
      <c r="Z495" s="7">
        <v>1.1350000000000001E-2</v>
      </c>
      <c r="AA495" s="7">
        <v>9.1341666666666654E-3</v>
      </c>
      <c r="AB495" s="7">
        <f t="shared" ref="AB495:AB500" si="788">Z495 - AA495</f>
        <v>2.2158333333333353E-3</v>
      </c>
      <c r="AC495" s="7">
        <v>1.1350000000000001E-2</v>
      </c>
      <c r="AD495" s="7">
        <v>9.1341666666666654E-3</v>
      </c>
      <c r="AE495" s="7">
        <f t="shared" ref="AE495:AE500" si="789">AC495 - AD495</f>
        <v>2.2158333333333353E-3</v>
      </c>
      <c r="AF495" s="7">
        <v>1.1350000000000001E-2</v>
      </c>
      <c r="AG495" s="7">
        <v>9.1341666666666654E-3</v>
      </c>
      <c r="AH495" s="7">
        <f t="shared" ref="AH495:AH500" si="790">AF495 - AG495</f>
        <v>2.2158333333333353E-3</v>
      </c>
      <c r="AI495" s="7">
        <v>1.1350000000000001E-2</v>
      </c>
      <c r="AJ495" s="7">
        <v>9.1341666666666654E-3</v>
      </c>
      <c r="AK495" s="7">
        <f t="shared" ref="AK495:AK500" si="791">AI495 - AJ495</f>
        <v>2.2158333333333353E-3</v>
      </c>
      <c r="AL495" s="7">
        <v>1.1350000000000001E-2</v>
      </c>
      <c r="AM495" s="7">
        <v>9.1341666666666654E-3</v>
      </c>
      <c r="AN495" s="7">
        <f t="shared" ref="AN495:AN500" si="792">AL495 - AM495</f>
        <v>2.2158333333333353E-3</v>
      </c>
      <c r="AO495" s="7">
        <v>1.1350000000000001E-2</v>
      </c>
      <c r="AP495" s="7">
        <v>9.1341666666666654E-3</v>
      </c>
      <c r="AQ495" s="7">
        <f t="shared" ref="AQ495:AQ500" si="793">AO495 - AP495</f>
        <v>2.2158333333333353E-3</v>
      </c>
      <c r="AR495" s="7">
        <v>1.1350000000000001E-2</v>
      </c>
      <c r="AS495" s="7">
        <v>9.1341666666666654E-3</v>
      </c>
      <c r="AT495" s="7">
        <f t="shared" ref="AT495:AT500" si="794">AR495 - AS495</f>
        <v>2.2158333333333353E-3</v>
      </c>
      <c r="AU495" s="7">
        <v>1.1350000000000001E-2</v>
      </c>
      <c r="AV495" s="7">
        <v>9.1341666666666654E-3</v>
      </c>
      <c r="AW495" s="7">
        <f t="shared" ref="AW495:AW500" si="795">AU495 - AV495</f>
        <v>2.2158333333333353E-3</v>
      </c>
      <c r="AX495" s="7">
        <v>1.1350000000000001E-2</v>
      </c>
      <c r="AY495" s="7">
        <v>9.1341666666666654E-3</v>
      </c>
      <c r="AZ495" s="7">
        <f t="shared" ref="AZ495:AZ500" si="796">AX495 - AY495</f>
        <v>2.2158333333333353E-3</v>
      </c>
      <c r="BA495" s="7">
        <v>1.1350000000000001E-2</v>
      </c>
      <c r="BB495" s="7">
        <v>9.1341666666666654E-3</v>
      </c>
      <c r="BC495" s="7">
        <f t="shared" ref="BC495:BC500" si="797">BA495 - BB495</f>
        <v>2.2158333333333353E-3</v>
      </c>
      <c r="BD495" s="7">
        <v>1.1350000000000001E-2</v>
      </c>
      <c r="BE495" s="7">
        <v>9.1341666666666654E-3</v>
      </c>
      <c r="BF495" s="7">
        <f t="shared" ref="BF495:BF500" si="798">BD495 - BE495</f>
        <v>2.2158333333333353E-3</v>
      </c>
      <c r="BG495" s="7">
        <v>1.1350000000000001E-2</v>
      </c>
      <c r="BH495" s="7">
        <v>9.1341666666666654E-3</v>
      </c>
      <c r="BI495" s="7">
        <f t="shared" ref="BI495:BI500" si="799">BG495 - BH495</f>
        <v>2.2158333333333353E-3</v>
      </c>
      <c r="BJ495" s="7">
        <v>1.1350000000000001E-2</v>
      </c>
      <c r="BK495" s="7">
        <v>9.1341666666666654E-3</v>
      </c>
      <c r="BL495" s="7">
        <f t="shared" ref="BL495:BL500" si="800">BJ495 - BK495</f>
        <v>2.2158333333333353E-3</v>
      </c>
      <c r="BM495" s="7">
        <v>1.1350000000000001E-2</v>
      </c>
      <c r="BN495" s="7">
        <v>9.1341666666666654E-3</v>
      </c>
      <c r="BO495" s="7">
        <f t="shared" ref="BO495:BO500" si="801">BM495 - BN495</f>
        <v>2.2158333333333353E-3</v>
      </c>
      <c r="BP495" s="7">
        <v>1.1350000000000001E-2</v>
      </c>
      <c r="BQ495" s="7">
        <v>9.1341666666666654E-3</v>
      </c>
      <c r="BR495" s="7">
        <f t="shared" ref="BR495:BR500" si="802">BP495 - BQ495</f>
        <v>2.2158333333333353E-3</v>
      </c>
      <c r="BS495" s="7">
        <v>1.1350000000000001E-2</v>
      </c>
      <c r="BT495" s="7">
        <v>9.1341666666666654E-3</v>
      </c>
      <c r="BU495" s="7">
        <f t="shared" ref="BU495:BU500" si="803">BS495 - BT495</f>
        <v>2.2158333333333353E-3</v>
      </c>
      <c r="BV495" s="7">
        <v>1.1350000000000001E-2</v>
      </c>
      <c r="BW495" s="7">
        <v>9.1341666666666654E-3</v>
      </c>
      <c r="BX495" s="7">
        <f t="shared" ref="BX495:BX500" si="804">BV495 - BW495</f>
        <v>2.2158333333333353E-3</v>
      </c>
      <c r="BY495" s="7">
        <v>1.1350000000000001E-2</v>
      </c>
      <c r="BZ495" s="7">
        <v>9.1341666666666654E-3</v>
      </c>
      <c r="CA495" s="7">
        <f t="shared" ref="CA495:CA500" si="805">BY495 - BZ495</f>
        <v>2.2158333333333353E-3</v>
      </c>
    </row>
    <row r="496" spans="1:79" hidden="1" x14ac:dyDescent="0.25">
      <c r="A496" s="49" t="s">
        <v>29</v>
      </c>
      <c r="B496" s="7">
        <v>42294.559270375001</v>
      </c>
      <c r="C496" s="7">
        <v>32620.024197499992</v>
      </c>
      <c r="D496" s="7">
        <f t="shared" si="780"/>
        <v>9674.5350728750091</v>
      </c>
      <c r="E496" s="7">
        <v>42283.137668625001</v>
      </c>
      <c r="F496" s="7">
        <v>32611.200642499993</v>
      </c>
      <c r="G496" s="7">
        <f t="shared" si="781"/>
        <v>9671.9370261250078</v>
      </c>
      <c r="H496" s="7">
        <v>42271.716066875</v>
      </c>
      <c r="I496" s="7">
        <v>32602.37708749999</v>
      </c>
      <c r="J496" s="7">
        <f t="shared" si="782"/>
        <v>9669.3389793750102</v>
      </c>
      <c r="K496" s="7">
        <v>42260.294465125</v>
      </c>
      <c r="L496" s="7">
        <v>32593.553532499991</v>
      </c>
      <c r="M496" s="7">
        <f t="shared" si="783"/>
        <v>9666.740932625009</v>
      </c>
      <c r="N496" s="7">
        <v>42248.872863375</v>
      </c>
      <c r="O496" s="7">
        <v>32584.729977499992</v>
      </c>
      <c r="P496" s="7">
        <f t="shared" si="784"/>
        <v>9664.1428858750078</v>
      </c>
      <c r="Q496" s="7">
        <v>42237.451261624999</v>
      </c>
      <c r="R496" s="7">
        <v>32575.906422499993</v>
      </c>
      <c r="S496" s="7">
        <f t="shared" si="785"/>
        <v>9661.5448391250065</v>
      </c>
      <c r="T496" s="7">
        <v>42226.029659874999</v>
      </c>
      <c r="U496" s="7">
        <v>32567.08286749999</v>
      </c>
      <c r="V496" s="7">
        <f t="shared" si="786"/>
        <v>9658.946792375009</v>
      </c>
      <c r="W496" s="7">
        <v>42214.608058124999</v>
      </c>
      <c r="X496" s="7">
        <v>32558.259312499991</v>
      </c>
      <c r="Y496" s="7">
        <f t="shared" si="787"/>
        <v>9656.3487456250077</v>
      </c>
      <c r="Z496" s="7">
        <v>42203.186456374999</v>
      </c>
      <c r="AA496" s="7">
        <v>32549.435757499992</v>
      </c>
      <c r="AB496" s="7">
        <f t="shared" si="788"/>
        <v>9653.7506988750065</v>
      </c>
      <c r="AC496" s="7">
        <v>42191.764854624998</v>
      </c>
      <c r="AD496" s="7">
        <v>32540.61220249999</v>
      </c>
      <c r="AE496" s="7">
        <f t="shared" si="789"/>
        <v>9651.1526521250089</v>
      </c>
      <c r="AF496" s="7">
        <v>42180.343252874998</v>
      </c>
      <c r="AG496" s="7">
        <v>32531.78864749999</v>
      </c>
      <c r="AH496" s="7">
        <f t="shared" si="790"/>
        <v>9648.5546053750077</v>
      </c>
      <c r="AI496" s="7">
        <v>42168.921651124998</v>
      </c>
      <c r="AJ496" s="7">
        <v>32522.965092499991</v>
      </c>
      <c r="AK496" s="7">
        <f t="shared" si="791"/>
        <v>9645.9565586250064</v>
      </c>
      <c r="AL496" s="7">
        <v>506780.8855289999</v>
      </c>
      <c r="AM496" s="7">
        <v>390857.93573999999</v>
      </c>
      <c r="AN496" s="7">
        <f t="shared" si="792"/>
        <v>115922.94978899992</v>
      </c>
      <c r="AO496" s="7">
        <v>42157.500049374998</v>
      </c>
      <c r="AP496" s="7">
        <v>32514.141537499989</v>
      </c>
      <c r="AQ496" s="7">
        <f t="shared" si="793"/>
        <v>9643.3585118750088</v>
      </c>
      <c r="AR496" s="7">
        <v>42146.078447624997</v>
      </c>
      <c r="AS496" s="7">
        <v>32505.31798249999</v>
      </c>
      <c r="AT496" s="7">
        <f t="shared" si="794"/>
        <v>9640.7604651250076</v>
      </c>
      <c r="AU496" s="7">
        <v>42134.656845874997</v>
      </c>
      <c r="AV496" s="7">
        <v>32496.494427499991</v>
      </c>
      <c r="AW496" s="7">
        <f t="shared" si="795"/>
        <v>9638.1624183750064</v>
      </c>
      <c r="AX496" s="7">
        <v>42123.235244124997</v>
      </c>
      <c r="AY496" s="7">
        <v>32487.670872499988</v>
      </c>
      <c r="AZ496" s="7">
        <f t="shared" si="796"/>
        <v>9635.5643716250088</v>
      </c>
      <c r="BA496" s="7">
        <v>42111.813642374997</v>
      </c>
      <c r="BB496" s="7">
        <v>32478.847317499989</v>
      </c>
      <c r="BC496" s="7">
        <f t="shared" si="797"/>
        <v>9632.9663248750076</v>
      </c>
      <c r="BD496" s="7">
        <v>42100.392040624996</v>
      </c>
      <c r="BE496" s="7">
        <v>32470.02376249999</v>
      </c>
      <c r="BF496" s="7">
        <f t="shared" si="798"/>
        <v>9630.3682781250063</v>
      </c>
      <c r="BG496" s="7">
        <v>42088.970438874996</v>
      </c>
      <c r="BH496" s="7">
        <v>32461.200207499987</v>
      </c>
      <c r="BI496" s="7">
        <f t="shared" si="799"/>
        <v>9627.7702313750087</v>
      </c>
      <c r="BJ496" s="7">
        <v>42077.548837124996</v>
      </c>
      <c r="BK496" s="7">
        <v>32452.376652499988</v>
      </c>
      <c r="BL496" s="7">
        <f t="shared" si="800"/>
        <v>9625.1721846250075</v>
      </c>
      <c r="BM496" s="7">
        <v>42066.127235374996</v>
      </c>
      <c r="BN496" s="7">
        <v>32443.553097499989</v>
      </c>
      <c r="BO496" s="7">
        <f t="shared" si="801"/>
        <v>9622.5741378750063</v>
      </c>
      <c r="BP496" s="7">
        <v>42054.705633624995</v>
      </c>
      <c r="BQ496" s="7">
        <v>32434.72954249999</v>
      </c>
      <c r="BR496" s="7">
        <f t="shared" si="802"/>
        <v>9619.976091125005</v>
      </c>
      <c r="BS496" s="7">
        <v>42043.284031874995</v>
      </c>
      <c r="BT496" s="7">
        <v>32425.905987499988</v>
      </c>
      <c r="BU496" s="7">
        <f t="shared" si="803"/>
        <v>9617.3780443750074</v>
      </c>
      <c r="BV496" s="7">
        <v>42031.862430124995</v>
      </c>
      <c r="BW496" s="7">
        <v>32417.082432499988</v>
      </c>
      <c r="BX496" s="7">
        <f t="shared" si="804"/>
        <v>9614.7799976250062</v>
      </c>
      <c r="BY496" s="7">
        <v>505136.17487699987</v>
      </c>
      <c r="BZ496" s="7">
        <v>389587.34381999995</v>
      </c>
      <c r="CA496" s="7">
        <f t="shared" si="805"/>
        <v>115548.83105699992</v>
      </c>
    </row>
    <row r="497" spans="1:79" hidden="1" x14ac:dyDescent="0.25">
      <c r="A497" s="49" t="s">
        <v>150</v>
      </c>
      <c r="B497" s="7">
        <v>0</v>
      </c>
      <c r="C497" s="7">
        <v>0</v>
      </c>
      <c r="D497" s="7">
        <f t="shared" si="780"/>
        <v>0</v>
      </c>
      <c r="E497" s="7">
        <v>0</v>
      </c>
      <c r="F497" s="7">
        <v>0</v>
      </c>
      <c r="G497" s="7">
        <f t="shared" si="781"/>
        <v>0</v>
      </c>
      <c r="H497" s="7">
        <v>0</v>
      </c>
      <c r="I497" s="7">
        <v>0</v>
      </c>
      <c r="J497" s="7">
        <f t="shared" si="782"/>
        <v>0</v>
      </c>
      <c r="K497" s="7">
        <v>0</v>
      </c>
      <c r="L497" s="7">
        <v>0</v>
      </c>
      <c r="M497" s="7">
        <f t="shared" si="783"/>
        <v>0</v>
      </c>
      <c r="N497" s="7">
        <v>0</v>
      </c>
      <c r="O497" s="7">
        <v>0</v>
      </c>
      <c r="P497" s="7">
        <f t="shared" si="784"/>
        <v>0</v>
      </c>
      <c r="Q497" s="7">
        <v>0</v>
      </c>
      <c r="R497" s="7">
        <v>0</v>
      </c>
      <c r="S497" s="7">
        <f t="shared" si="785"/>
        <v>0</v>
      </c>
      <c r="T497" s="7">
        <v>0</v>
      </c>
      <c r="U497" s="7">
        <v>0</v>
      </c>
      <c r="V497" s="7">
        <f t="shared" si="786"/>
        <v>0</v>
      </c>
      <c r="W497" s="7">
        <v>0</v>
      </c>
      <c r="X497" s="7">
        <v>0</v>
      </c>
      <c r="Y497" s="7">
        <f t="shared" si="787"/>
        <v>0</v>
      </c>
      <c r="Z497" s="7">
        <v>0</v>
      </c>
      <c r="AA497" s="7">
        <v>0</v>
      </c>
      <c r="AB497" s="7">
        <f t="shared" si="788"/>
        <v>0</v>
      </c>
      <c r="AC497" s="7">
        <v>0</v>
      </c>
      <c r="AD497" s="7">
        <v>0</v>
      </c>
      <c r="AE497" s="7">
        <f t="shared" si="789"/>
        <v>0</v>
      </c>
      <c r="AF497" s="7">
        <v>0</v>
      </c>
      <c r="AG497" s="7">
        <v>0</v>
      </c>
      <c r="AH497" s="7">
        <f t="shared" si="790"/>
        <v>0</v>
      </c>
      <c r="AI497" s="7">
        <v>0</v>
      </c>
      <c r="AJ497" s="7">
        <v>0</v>
      </c>
      <c r="AK497" s="7">
        <f t="shared" si="791"/>
        <v>0</v>
      </c>
      <c r="AL497" s="7">
        <v>0</v>
      </c>
      <c r="AM497" s="7">
        <v>0</v>
      </c>
      <c r="AN497" s="7">
        <f t="shared" si="792"/>
        <v>0</v>
      </c>
      <c r="AO497" s="7">
        <v>0</v>
      </c>
      <c r="AP497" s="7">
        <v>0</v>
      </c>
      <c r="AQ497" s="7">
        <f t="shared" si="793"/>
        <v>0</v>
      </c>
      <c r="AR497" s="7">
        <v>0</v>
      </c>
      <c r="AS497" s="7">
        <v>0</v>
      </c>
      <c r="AT497" s="7">
        <f t="shared" si="794"/>
        <v>0</v>
      </c>
      <c r="AU497" s="7">
        <v>0</v>
      </c>
      <c r="AV497" s="7">
        <v>0</v>
      </c>
      <c r="AW497" s="7">
        <f t="shared" si="795"/>
        <v>0</v>
      </c>
      <c r="AX497" s="7">
        <v>0</v>
      </c>
      <c r="AY497" s="7">
        <v>0</v>
      </c>
      <c r="AZ497" s="7">
        <f t="shared" si="796"/>
        <v>0</v>
      </c>
      <c r="BA497" s="7">
        <v>0</v>
      </c>
      <c r="BB497" s="7">
        <v>0</v>
      </c>
      <c r="BC497" s="7">
        <f t="shared" si="797"/>
        <v>0</v>
      </c>
      <c r="BD497" s="7">
        <v>0</v>
      </c>
      <c r="BE497" s="7">
        <v>0</v>
      </c>
      <c r="BF497" s="7">
        <f t="shared" si="798"/>
        <v>0</v>
      </c>
      <c r="BG497" s="7">
        <v>0</v>
      </c>
      <c r="BH497" s="7">
        <v>0</v>
      </c>
      <c r="BI497" s="7">
        <f t="shared" si="799"/>
        <v>0</v>
      </c>
      <c r="BJ497" s="7">
        <v>0</v>
      </c>
      <c r="BK497" s="7">
        <v>0</v>
      </c>
      <c r="BL497" s="7">
        <f t="shared" si="800"/>
        <v>0</v>
      </c>
      <c r="BM497" s="7">
        <v>0</v>
      </c>
      <c r="BN497" s="7">
        <v>0</v>
      </c>
      <c r="BO497" s="7">
        <f t="shared" si="801"/>
        <v>0</v>
      </c>
      <c r="BP497" s="7">
        <v>0</v>
      </c>
      <c r="BQ497" s="7">
        <v>0</v>
      </c>
      <c r="BR497" s="7">
        <f t="shared" si="802"/>
        <v>0</v>
      </c>
      <c r="BS497" s="7">
        <v>0</v>
      </c>
      <c r="BT497" s="7">
        <v>0</v>
      </c>
      <c r="BU497" s="7">
        <f t="shared" si="803"/>
        <v>0</v>
      </c>
      <c r="BV497" s="7">
        <v>0</v>
      </c>
      <c r="BW497" s="7">
        <v>0</v>
      </c>
      <c r="BX497" s="7">
        <f t="shared" si="804"/>
        <v>0</v>
      </c>
      <c r="BY497" s="7">
        <v>0</v>
      </c>
      <c r="BZ497" s="7">
        <v>0</v>
      </c>
      <c r="CA497" s="7">
        <f t="shared" si="805"/>
        <v>0</v>
      </c>
    </row>
    <row r="498" spans="1:79" hidden="1" x14ac:dyDescent="0.25">
      <c r="A498" s="49" t="s">
        <v>151</v>
      </c>
      <c r="B498" s="7">
        <v>21758768.579999998</v>
      </c>
      <c r="C498" s="7">
        <v>21758768.579999998</v>
      </c>
      <c r="D498" s="7">
        <f t="shared" si="780"/>
        <v>0</v>
      </c>
      <c r="E498" s="7">
        <v>21752886.210000001</v>
      </c>
      <c r="F498" s="7">
        <v>21752886.210000001</v>
      </c>
      <c r="G498" s="7">
        <f t="shared" si="781"/>
        <v>0</v>
      </c>
      <c r="H498" s="7">
        <v>21747003.84</v>
      </c>
      <c r="I498" s="7">
        <v>21747003.84</v>
      </c>
      <c r="J498" s="7">
        <f t="shared" si="782"/>
        <v>0</v>
      </c>
      <c r="K498" s="7">
        <v>21741121.469999999</v>
      </c>
      <c r="L498" s="7">
        <v>21741121.469999999</v>
      </c>
      <c r="M498" s="7">
        <f t="shared" si="783"/>
        <v>0</v>
      </c>
      <c r="N498" s="7">
        <v>21735239.099999998</v>
      </c>
      <c r="O498" s="7">
        <v>21735239.099999998</v>
      </c>
      <c r="P498" s="7">
        <f t="shared" si="784"/>
        <v>0</v>
      </c>
      <c r="Q498" s="7">
        <v>21729356.729999997</v>
      </c>
      <c r="R498" s="7">
        <v>21729356.729999997</v>
      </c>
      <c r="S498" s="7">
        <f t="shared" si="785"/>
        <v>0</v>
      </c>
      <c r="T498" s="7">
        <v>21723474.359999999</v>
      </c>
      <c r="U498" s="7">
        <v>21723474.359999999</v>
      </c>
      <c r="V498" s="7">
        <f t="shared" si="786"/>
        <v>0</v>
      </c>
      <c r="W498" s="7">
        <v>21717591.989999998</v>
      </c>
      <c r="X498" s="7">
        <v>21717591.989999998</v>
      </c>
      <c r="Y498" s="7">
        <f t="shared" si="787"/>
        <v>0</v>
      </c>
      <c r="Z498" s="7">
        <v>21711709.619999997</v>
      </c>
      <c r="AA498" s="7">
        <v>21711709.619999997</v>
      </c>
      <c r="AB498" s="7">
        <f t="shared" si="788"/>
        <v>0</v>
      </c>
      <c r="AC498" s="7">
        <v>21705827.25</v>
      </c>
      <c r="AD498" s="7">
        <v>21705827.25</v>
      </c>
      <c r="AE498" s="7">
        <f t="shared" si="789"/>
        <v>0</v>
      </c>
      <c r="AF498" s="7">
        <v>21699944.879999999</v>
      </c>
      <c r="AG498" s="7">
        <v>21699944.879999999</v>
      </c>
      <c r="AH498" s="7">
        <f t="shared" si="790"/>
        <v>0</v>
      </c>
      <c r="AI498" s="7">
        <v>21694062.509999998</v>
      </c>
      <c r="AJ498" s="7">
        <v>21694062.509999998</v>
      </c>
      <c r="AK498" s="7">
        <f t="shared" si="791"/>
        <v>0</v>
      </c>
      <c r="AL498" s="7">
        <v>21694062.509999998</v>
      </c>
      <c r="AM498" s="7">
        <v>21694062.509999998</v>
      </c>
      <c r="AN498" s="7">
        <f t="shared" si="792"/>
        <v>0</v>
      </c>
      <c r="AO498" s="7">
        <v>21688180.139999997</v>
      </c>
      <c r="AP498" s="7">
        <v>21688180.139999997</v>
      </c>
      <c r="AQ498" s="7">
        <f t="shared" si="793"/>
        <v>0</v>
      </c>
      <c r="AR498" s="7">
        <v>21682297.769999996</v>
      </c>
      <c r="AS498" s="7">
        <v>21682297.769999996</v>
      </c>
      <c r="AT498" s="7">
        <f t="shared" si="794"/>
        <v>0</v>
      </c>
      <c r="AU498" s="7">
        <v>21676415.399999999</v>
      </c>
      <c r="AV498" s="7">
        <v>21676415.399999999</v>
      </c>
      <c r="AW498" s="7">
        <f t="shared" si="795"/>
        <v>0</v>
      </c>
      <c r="AX498" s="7">
        <v>21670533.029999997</v>
      </c>
      <c r="AY498" s="7">
        <v>21670533.029999997</v>
      </c>
      <c r="AZ498" s="7">
        <f t="shared" si="796"/>
        <v>0</v>
      </c>
      <c r="BA498" s="7">
        <v>21664650.659999996</v>
      </c>
      <c r="BB498" s="7">
        <v>21664650.659999996</v>
      </c>
      <c r="BC498" s="7">
        <f t="shared" si="797"/>
        <v>0</v>
      </c>
      <c r="BD498" s="7">
        <v>21658768.289999999</v>
      </c>
      <c r="BE498" s="7">
        <v>21658768.289999999</v>
      </c>
      <c r="BF498" s="7">
        <f t="shared" si="798"/>
        <v>0</v>
      </c>
      <c r="BG498" s="7">
        <v>21652885.919999998</v>
      </c>
      <c r="BH498" s="7">
        <v>21652885.919999998</v>
      </c>
      <c r="BI498" s="7">
        <f t="shared" si="799"/>
        <v>0</v>
      </c>
      <c r="BJ498" s="7">
        <v>21647003.549999997</v>
      </c>
      <c r="BK498" s="7">
        <v>21647003.549999997</v>
      </c>
      <c r="BL498" s="7">
        <f t="shared" si="800"/>
        <v>0</v>
      </c>
      <c r="BM498" s="7">
        <v>21641121.179999996</v>
      </c>
      <c r="BN498" s="7">
        <v>21641121.179999996</v>
      </c>
      <c r="BO498" s="7">
        <f t="shared" si="801"/>
        <v>0</v>
      </c>
      <c r="BP498" s="7">
        <v>21635238.809999995</v>
      </c>
      <c r="BQ498" s="7">
        <v>21635238.809999995</v>
      </c>
      <c r="BR498" s="7">
        <f t="shared" si="802"/>
        <v>0</v>
      </c>
      <c r="BS498" s="7">
        <v>21629356.439999998</v>
      </c>
      <c r="BT498" s="7">
        <v>21629356.439999998</v>
      </c>
      <c r="BU498" s="7">
        <f t="shared" si="803"/>
        <v>0</v>
      </c>
      <c r="BV498" s="7">
        <v>21623474.069999997</v>
      </c>
      <c r="BW498" s="7">
        <v>21623474.069999997</v>
      </c>
      <c r="BX498" s="7">
        <f t="shared" si="804"/>
        <v>0</v>
      </c>
      <c r="BY498" s="7">
        <v>21623474.069999997</v>
      </c>
      <c r="BZ498" s="7">
        <v>21623474.069999997</v>
      </c>
      <c r="CA498" s="7">
        <f t="shared" si="805"/>
        <v>0</v>
      </c>
    </row>
    <row r="499" spans="1:79" hidden="1" x14ac:dyDescent="0.25">
      <c r="A499" s="49" t="s">
        <v>152</v>
      </c>
      <c r="B499" s="7">
        <v>-147149.46116712526</v>
      </c>
      <c r="C499" s="7">
        <v>-156823.99624000024</v>
      </c>
      <c r="D499" s="7">
        <f t="shared" si="780"/>
        <v>9674.5350728749763</v>
      </c>
      <c r="E499" s="7">
        <v>-110748.69349850027</v>
      </c>
      <c r="F499" s="7">
        <v>-130095.16559750028</v>
      </c>
      <c r="G499" s="7">
        <f t="shared" si="781"/>
        <v>19346.472099000006</v>
      </c>
      <c r="H499" s="7">
        <v>-74359.34743162524</v>
      </c>
      <c r="I499" s="7">
        <v>-103375.15851000044</v>
      </c>
      <c r="J499" s="7">
        <f t="shared" si="782"/>
        <v>29015.811078375205</v>
      </c>
      <c r="K499" s="7">
        <v>-37981.422966500162</v>
      </c>
      <c r="L499" s="7">
        <v>-76663.974977500387</v>
      </c>
      <c r="M499" s="7">
        <f t="shared" si="783"/>
        <v>38682.552011000225</v>
      </c>
      <c r="N499" s="7">
        <v>-1614.9201031250414</v>
      </c>
      <c r="O499" s="7">
        <v>-49961.615000000456</v>
      </c>
      <c r="P499" s="7">
        <f t="shared" si="784"/>
        <v>48346.694896875415</v>
      </c>
      <c r="Q499" s="7">
        <v>34740.16115849989</v>
      </c>
      <c r="R499" s="7">
        <v>-23268.078577500535</v>
      </c>
      <c r="S499" s="7">
        <f t="shared" si="785"/>
        <v>58008.239736000425</v>
      </c>
      <c r="T499" s="7">
        <v>71083.820818375098</v>
      </c>
      <c r="U499" s="7">
        <v>3416.6342899993761</v>
      </c>
      <c r="V499" s="7">
        <f t="shared" si="786"/>
        <v>67667.186528375722</v>
      </c>
      <c r="W499" s="7">
        <v>107416.05887650012</v>
      </c>
      <c r="X499" s="7">
        <v>30092.523602499277</v>
      </c>
      <c r="Y499" s="7">
        <f t="shared" si="787"/>
        <v>77323.535274000838</v>
      </c>
      <c r="Z499" s="7">
        <v>143736.87533287518</v>
      </c>
      <c r="AA499" s="7">
        <v>56759.589359999169</v>
      </c>
      <c r="AB499" s="7">
        <f t="shared" si="788"/>
        <v>86977.285972876009</v>
      </c>
      <c r="AC499" s="7">
        <v>180046.27018750028</v>
      </c>
      <c r="AD499" s="7">
        <v>83417.831562499399</v>
      </c>
      <c r="AE499" s="7">
        <f t="shared" si="789"/>
        <v>96628.438625000883</v>
      </c>
      <c r="AF499" s="7">
        <v>216344.2434403752</v>
      </c>
      <c r="AG499" s="7">
        <v>110067.25020999939</v>
      </c>
      <c r="AH499" s="7">
        <f t="shared" si="790"/>
        <v>106276.99323037581</v>
      </c>
      <c r="AI499" s="7">
        <v>252630.79509150051</v>
      </c>
      <c r="AJ499" s="7">
        <v>136707.84530249937</v>
      </c>
      <c r="AK499" s="7">
        <f t="shared" si="791"/>
        <v>115922.94978900114</v>
      </c>
      <c r="AL499" s="7">
        <v>252630.79509150051</v>
      </c>
      <c r="AM499" s="7">
        <v>136707.84530249937</v>
      </c>
      <c r="AN499" s="7">
        <f t="shared" si="792"/>
        <v>115922.94978900114</v>
      </c>
      <c r="AO499" s="7">
        <v>288905.92514087528</v>
      </c>
      <c r="AP499" s="7">
        <v>163339.6168399991</v>
      </c>
      <c r="AQ499" s="7">
        <f t="shared" si="793"/>
        <v>125566.30830087618</v>
      </c>
      <c r="AR499" s="7">
        <v>325169.63358850044</v>
      </c>
      <c r="AS499" s="7">
        <v>189962.56482249929</v>
      </c>
      <c r="AT499" s="7">
        <f t="shared" si="794"/>
        <v>135207.06876600115</v>
      </c>
      <c r="AU499" s="7">
        <v>361421.92043437553</v>
      </c>
      <c r="AV499" s="7">
        <v>216576.68924999947</v>
      </c>
      <c r="AW499" s="7">
        <f t="shared" si="795"/>
        <v>144845.23118437605</v>
      </c>
      <c r="AX499" s="7">
        <v>397662.78567850043</v>
      </c>
      <c r="AY499" s="7">
        <v>243181.99012249918</v>
      </c>
      <c r="AZ499" s="7">
        <f t="shared" si="796"/>
        <v>154480.79555600125</v>
      </c>
      <c r="BA499" s="7">
        <v>433892.22932087549</v>
      </c>
      <c r="BB499" s="7">
        <v>269778.46743999911</v>
      </c>
      <c r="BC499" s="7">
        <f t="shared" si="797"/>
        <v>164113.76188087638</v>
      </c>
      <c r="BD499" s="7">
        <v>470110.25136150059</v>
      </c>
      <c r="BE499" s="7">
        <v>296366.12120249914</v>
      </c>
      <c r="BF499" s="7">
        <f t="shared" si="798"/>
        <v>173744.13015900145</v>
      </c>
      <c r="BG499" s="7">
        <v>506316.85180037556</v>
      </c>
      <c r="BH499" s="7">
        <v>322944.95140999916</v>
      </c>
      <c r="BI499" s="7">
        <f t="shared" si="799"/>
        <v>183371.9003903764</v>
      </c>
      <c r="BJ499" s="7">
        <v>542512.03063750069</v>
      </c>
      <c r="BK499" s="7">
        <v>349514.95806249918</v>
      </c>
      <c r="BL499" s="7">
        <f t="shared" si="800"/>
        <v>192997.07257500151</v>
      </c>
      <c r="BM499" s="7">
        <v>578695.78787287581</v>
      </c>
      <c r="BN499" s="7">
        <v>376076.14115999895</v>
      </c>
      <c r="BO499" s="7">
        <f t="shared" si="801"/>
        <v>202619.64671287686</v>
      </c>
      <c r="BP499" s="7">
        <v>614868.12350650073</v>
      </c>
      <c r="BQ499" s="7">
        <v>402628.50070249895</v>
      </c>
      <c r="BR499" s="7">
        <f t="shared" si="802"/>
        <v>212239.62280400179</v>
      </c>
      <c r="BS499" s="7">
        <v>651029.03753837582</v>
      </c>
      <c r="BT499" s="7">
        <v>429172.03668999928</v>
      </c>
      <c r="BU499" s="7">
        <f t="shared" si="803"/>
        <v>221857.00084837654</v>
      </c>
      <c r="BV499" s="7">
        <v>687178.52996850084</v>
      </c>
      <c r="BW499" s="7">
        <v>455706.74912249914</v>
      </c>
      <c r="BX499" s="7">
        <f t="shared" si="804"/>
        <v>231471.7808460017</v>
      </c>
      <c r="BY499" s="7">
        <v>687178.52996850084</v>
      </c>
      <c r="BZ499" s="7">
        <v>455706.74912249914</v>
      </c>
      <c r="CA499" s="7">
        <f t="shared" si="805"/>
        <v>231471.7808460017</v>
      </c>
    </row>
    <row r="500" spans="1:79" hidden="1" x14ac:dyDescent="0.25">
      <c r="A500" s="49" t="s">
        <v>154</v>
      </c>
      <c r="B500" s="7">
        <v>-5882.37</v>
      </c>
      <c r="C500" s="7">
        <v>-5882.37</v>
      </c>
      <c r="D500" s="7">
        <f t="shared" si="780"/>
        <v>0</v>
      </c>
      <c r="E500" s="7">
        <v>-5882.37</v>
      </c>
      <c r="F500" s="7">
        <v>-5882.37</v>
      </c>
      <c r="G500" s="7">
        <f t="shared" si="781"/>
        <v>0</v>
      </c>
      <c r="H500" s="7">
        <v>-5882.37</v>
      </c>
      <c r="I500" s="7">
        <v>-5882.37</v>
      </c>
      <c r="J500" s="7">
        <f t="shared" si="782"/>
        <v>0</v>
      </c>
      <c r="K500" s="7">
        <v>-5882.37</v>
      </c>
      <c r="L500" s="7">
        <v>-5882.37</v>
      </c>
      <c r="M500" s="7">
        <f t="shared" si="783"/>
        <v>0</v>
      </c>
      <c r="N500" s="7">
        <v>-5882.37</v>
      </c>
      <c r="O500" s="7">
        <v>-5882.37</v>
      </c>
      <c r="P500" s="7">
        <f t="shared" si="784"/>
        <v>0</v>
      </c>
      <c r="Q500" s="7">
        <v>-5882.37</v>
      </c>
      <c r="R500" s="7">
        <v>-5882.37</v>
      </c>
      <c r="S500" s="7">
        <f t="shared" si="785"/>
        <v>0</v>
      </c>
      <c r="T500" s="7">
        <v>-5882.37</v>
      </c>
      <c r="U500" s="7">
        <v>-5882.37</v>
      </c>
      <c r="V500" s="7">
        <f t="shared" si="786"/>
        <v>0</v>
      </c>
      <c r="W500" s="7">
        <v>-5882.37</v>
      </c>
      <c r="X500" s="7">
        <v>-5882.37</v>
      </c>
      <c r="Y500" s="7">
        <f t="shared" si="787"/>
        <v>0</v>
      </c>
      <c r="Z500" s="7">
        <v>-5882.37</v>
      </c>
      <c r="AA500" s="7">
        <v>-5882.37</v>
      </c>
      <c r="AB500" s="7">
        <f t="shared" si="788"/>
        <v>0</v>
      </c>
      <c r="AC500" s="7">
        <v>-5882.37</v>
      </c>
      <c r="AD500" s="7">
        <v>-5882.37</v>
      </c>
      <c r="AE500" s="7">
        <f t="shared" si="789"/>
        <v>0</v>
      </c>
      <c r="AF500" s="7">
        <v>-5882.37</v>
      </c>
      <c r="AG500" s="7">
        <v>-5882.37</v>
      </c>
      <c r="AH500" s="7">
        <f t="shared" si="790"/>
        <v>0</v>
      </c>
      <c r="AI500" s="7">
        <v>-5882.37</v>
      </c>
      <c r="AJ500" s="7">
        <v>-5882.37</v>
      </c>
      <c r="AK500" s="7">
        <f t="shared" si="791"/>
        <v>0</v>
      </c>
      <c r="AL500" s="7">
        <v>-70588.440000000017</v>
      </c>
      <c r="AM500" s="7">
        <v>-70588.440000000017</v>
      </c>
      <c r="AN500" s="7">
        <f t="shared" si="792"/>
        <v>0</v>
      </c>
      <c r="AO500" s="7">
        <v>-5882.37</v>
      </c>
      <c r="AP500" s="7">
        <v>-5882.37</v>
      </c>
      <c r="AQ500" s="7">
        <f t="shared" si="793"/>
        <v>0</v>
      </c>
      <c r="AR500" s="7">
        <v>-5882.37</v>
      </c>
      <c r="AS500" s="7">
        <v>-5882.37</v>
      </c>
      <c r="AT500" s="7">
        <f t="shared" si="794"/>
        <v>0</v>
      </c>
      <c r="AU500" s="7">
        <v>-5882.37</v>
      </c>
      <c r="AV500" s="7">
        <v>-5882.37</v>
      </c>
      <c r="AW500" s="7">
        <f t="shared" si="795"/>
        <v>0</v>
      </c>
      <c r="AX500" s="7">
        <v>-5882.37</v>
      </c>
      <c r="AY500" s="7">
        <v>-5882.37</v>
      </c>
      <c r="AZ500" s="7">
        <f t="shared" si="796"/>
        <v>0</v>
      </c>
      <c r="BA500" s="7">
        <v>-5882.37</v>
      </c>
      <c r="BB500" s="7">
        <v>-5882.37</v>
      </c>
      <c r="BC500" s="7">
        <f t="shared" si="797"/>
        <v>0</v>
      </c>
      <c r="BD500" s="7">
        <v>-5882.37</v>
      </c>
      <c r="BE500" s="7">
        <v>-5882.37</v>
      </c>
      <c r="BF500" s="7">
        <f t="shared" si="798"/>
        <v>0</v>
      </c>
      <c r="BG500" s="7">
        <v>-5882.37</v>
      </c>
      <c r="BH500" s="7">
        <v>-5882.37</v>
      </c>
      <c r="BI500" s="7">
        <f t="shared" si="799"/>
        <v>0</v>
      </c>
      <c r="BJ500" s="7">
        <v>-5882.37</v>
      </c>
      <c r="BK500" s="7">
        <v>-5882.37</v>
      </c>
      <c r="BL500" s="7">
        <f t="shared" si="800"/>
        <v>0</v>
      </c>
      <c r="BM500" s="7">
        <v>-5882.37</v>
      </c>
      <c r="BN500" s="7">
        <v>-5882.37</v>
      </c>
      <c r="BO500" s="7">
        <f t="shared" si="801"/>
        <v>0</v>
      </c>
      <c r="BP500" s="7">
        <v>-5882.37</v>
      </c>
      <c r="BQ500" s="7">
        <v>-5882.37</v>
      </c>
      <c r="BR500" s="7">
        <f t="shared" si="802"/>
        <v>0</v>
      </c>
      <c r="BS500" s="7">
        <v>-5882.37</v>
      </c>
      <c r="BT500" s="7">
        <v>-5882.37</v>
      </c>
      <c r="BU500" s="7">
        <f t="shared" si="803"/>
        <v>0</v>
      </c>
      <c r="BV500" s="7">
        <v>-5882.37</v>
      </c>
      <c r="BW500" s="7">
        <v>-5882.37</v>
      </c>
      <c r="BX500" s="7">
        <f t="shared" si="804"/>
        <v>0</v>
      </c>
      <c r="BY500" s="7">
        <v>-70588.440000000017</v>
      </c>
      <c r="BZ500" s="7">
        <v>-70588.440000000017</v>
      </c>
      <c r="CA500" s="7">
        <f t="shared" si="805"/>
        <v>0</v>
      </c>
    </row>
    <row r="501" spans="1:79" hidden="1" x14ac:dyDescent="0.25"/>
    <row r="502" spans="1:79" hidden="1" x14ac:dyDescent="0.25">
      <c r="A502" s="8" t="s">
        <v>184</v>
      </c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</row>
    <row r="503" spans="1:79" hidden="1" x14ac:dyDescent="0.25">
      <c r="A503" s="49" t="s">
        <v>148</v>
      </c>
      <c r="B503" s="7">
        <v>1.9799999999999998E-2</v>
      </c>
      <c r="C503" s="7">
        <v>1.0075833333333332E-2</v>
      </c>
      <c r="D503" s="7">
        <f t="shared" ref="D503:D508" si="806">B503 - C503</f>
        <v>9.7241666666666657E-3</v>
      </c>
      <c r="E503" s="7">
        <v>1.9799999999999998E-2</v>
      </c>
      <c r="F503" s="7">
        <v>1.0075833333333332E-2</v>
      </c>
      <c r="G503" s="7">
        <f t="shared" ref="G503:G508" si="807">E503 - F503</f>
        <v>9.7241666666666657E-3</v>
      </c>
      <c r="H503" s="7">
        <v>1.9799999999999998E-2</v>
      </c>
      <c r="I503" s="7">
        <v>1.0075833333333332E-2</v>
      </c>
      <c r="J503" s="7">
        <f t="shared" ref="J503:J508" si="808">H503 - I503</f>
        <v>9.7241666666666657E-3</v>
      </c>
      <c r="K503" s="7">
        <v>1.9799999999999998E-2</v>
      </c>
      <c r="L503" s="7">
        <v>1.0075833333333332E-2</v>
      </c>
      <c r="M503" s="7">
        <f t="shared" ref="M503:M508" si="809">K503 - L503</f>
        <v>9.7241666666666657E-3</v>
      </c>
      <c r="N503" s="7">
        <v>1.9799999999999998E-2</v>
      </c>
      <c r="O503" s="7">
        <v>1.0075833333333332E-2</v>
      </c>
      <c r="P503" s="7">
        <f t="shared" ref="P503:P508" si="810">N503 - O503</f>
        <v>9.7241666666666657E-3</v>
      </c>
      <c r="Q503" s="7">
        <v>1.9799999999999998E-2</v>
      </c>
      <c r="R503" s="7">
        <v>1.0075833333333332E-2</v>
      </c>
      <c r="S503" s="7">
        <f t="shared" ref="S503:S508" si="811">Q503 - R503</f>
        <v>9.7241666666666657E-3</v>
      </c>
      <c r="T503" s="7">
        <v>1.9799999999999998E-2</v>
      </c>
      <c r="U503" s="7">
        <v>1.0075833333333332E-2</v>
      </c>
      <c r="V503" s="7">
        <f t="shared" ref="V503:V508" si="812">T503 - U503</f>
        <v>9.7241666666666657E-3</v>
      </c>
      <c r="W503" s="7">
        <v>1.9799999999999998E-2</v>
      </c>
      <c r="X503" s="7">
        <v>1.0075833333333332E-2</v>
      </c>
      <c r="Y503" s="7">
        <f t="shared" ref="Y503:Y508" si="813">W503 - X503</f>
        <v>9.7241666666666657E-3</v>
      </c>
      <c r="Z503" s="7">
        <v>1.9799999999999998E-2</v>
      </c>
      <c r="AA503" s="7">
        <v>1.0075833333333332E-2</v>
      </c>
      <c r="AB503" s="7">
        <f t="shared" ref="AB503:AB508" si="814">Z503 - AA503</f>
        <v>9.7241666666666657E-3</v>
      </c>
      <c r="AC503" s="7">
        <v>1.9799999999999998E-2</v>
      </c>
      <c r="AD503" s="7">
        <v>1.0075833333333332E-2</v>
      </c>
      <c r="AE503" s="7">
        <f t="shared" ref="AE503:AE508" si="815">AC503 - AD503</f>
        <v>9.7241666666666657E-3</v>
      </c>
      <c r="AF503" s="7">
        <v>1.9799999999999998E-2</v>
      </c>
      <c r="AG503" s="7">
        <v>1.0075833333333332E-2</v>
      </c>
      <c r="AH503" s="7">
        <f t="shared" ref="AH503:AH508" si="816">AF503 - AG503</f>
        <v>9.7241666666666657E-3</v>
      </c>
      <c r="AI503" s="7">
        <v>1.9799999999999998E-2</v>
      </c>
      <c r="AJ503" s="7">
        <v>1.0075833333333332E-2</v>
      </c>
      <c r="AK503" s="7">
        <f t="shared" ref="AK503:AK508" si="817">AI503 - AJ503</f>
        <v>9.7241666666666657E-3</v>
      </c>
      <c r="AL503" s="7">
        <v>1.9799999999999998E-2</v>
      </c>
      <c r="AM503" s="7">
        <v>1.0075833333333332E-2</v>
      </c>
      <c r="AN503" s="7">
        <f t="shared" ref="AN503:AN508" si="818">AL503 - AM503</f>
        <v>9.7241666666666657E-3</v>
      </c>
      <c r="AO503" s="7">
        <v>1.9799999999999998E-2</v>
      </c>
      <c r="AP503" s="7">
        <v>1.0075833333333332E-2</v>
      </c>
      <c r="AQ503" s="7">
        <f t="shared" ref="AQ503:AQ508" si="819">AO503 - AP503</f>
        <v>9.7241666666666657E-3</v>
      </c>
      <c r="AR503" s="7">
        <v>1.9799999999999998E-2</v>
      </c>
      <c r="AS503" s="7">
        <v>1.0075833333333332E-2</v>
      </c>
      <c r="AT503" s="7">
        <f t="shared" ref="AT503:AT508" si="820">AR503 - AS503</f>
        <v>9.7241666666666657E-3</v>
      </c>
      <c r="AU503" s="7">
        <v>1.9799999999999998E-2</v>
      </c>
      <c r="AV503" s="7">
        <v>1.0075833333333332E-2</v>
      </c>
      <c r="AW503" s="7">
        <f t="shared" ref="AW503:AW508" si="821">AU503 - AV503</f>
        <v>9.7241666666666657E-3</v>
      </c>
      <c r="AX503" s="7">
        <v>1.9799999999999998E-2</v>
      </c>
      <c r="AY503" s="7">
        <v>1.0075833333333332E-2</v>
      </c>
      <c r="AZ503" s="7">
        <f t="shared" ref="AZ503:AZ508" si="822">AX503 - AY503</f>
        <v>9.7241666666666657E-3</v>
      </c>
      <c r="BA503" s="7">
        <v>1.9799999999999998E-2</v>
      </c>
      <c r="BB503" s="7">
        <v>1.0075833333333332E-2</v>
      </c>
      <c r="BC503" s="7">
        <f t="shared" ref="BC503:BC508" si="823">BA503 - BB503</f>
        <v>9.7241666666666657E-3</v>
      </c>
      <c r="BD503" s="7">
        <v>1.9799999999999998E-2</v>
      </c>
      <c r="BE503" s="7">
        <v>1.0075833333333332E-2</v>
      </c>
      <c r="BF503" s="7">
        <f t="shared" ref="BF503:BF508" si="824">BD503 - BE503</f>
        <v>9.7241666666666657E-3</v>
      </c>
      <c r="BG503" s="7">
        <v>1.9799999999999998E-2</v>
      </c>
      <c r="BH503" s="7">
        <v>1.0075833333333332E-2</v>
      </c>
      <c r="BI503" s="7">
        <f t="shared" ref="BI503:BI508" si="825">BG503 - BH503</f>
        <v>9.7241666666666657E-3</v>
      </c>
      <c r="BJ503" s="7">
        <v>1.9799999999999998E-2</v>
      </c>
      <c r="BK503" s="7">
        <v>1.0075833333333332E-2</v>
      </c>
      <c r="BL503" s="7">
        <f t="shared" ref="BL503:BL508" si="826">BJ503 - BK503</f>
        <v>9.7241666666666657E-3</v>
      </c>
      <c r="BM503" s="7">
        <v>1.9799999999999998E-2</v>
      </c>
      <c r="BN503" s="7">
        <v>1.0075833333333332E-2</v>
      </c>
      <c r="BO503" s="7">
        <f t="shared" ref="BO503:BO508" si="827">BM503 - BN503</f>
        <v>9.7241666666666657E-3</v>
      </c>
      <c r="BP503" s="7">
        <v>1.9799999999999998E-2</v>
      </c>
      <c r="BQ503" s="7">
        <v>1.0075833333333332E-2</v>
      </c>
      <c r="BR503" s="7">
        <f t="shared" ref="BR503:BR508" si="828">BP503 - BQ503</f>
        <v>9.7241666666666657E-3</v>
      </c>
      <c r="BS503" s="7">
        <v>1.9799999999999998E-2</v>
      </c>
      <c r="BT503" s="7">
        <v>1.0075833333333332E-2</v>
      </c>
      <c r="BU503" s="7">
        <f t="shared" ref="BU503:BU508" si="829">BS503 - BT503</f>
        <v>9.7241666666666657E-3</v>
      </c>
      <c r="BV503" s="7">
        <v>1.9799999999999998E-2</v>
      </c>
      <c r="BW503" s="7">
        <v>1.0075833333333332E-2</v>
      </c>
      <c r="BX503" s="7">
        <f t="shared" ref="BX503:BX508" si="830">BV503 - BW503</f>
        <v>9.7241666666666657E-3</v>
      </c>
      <c r="BY503" s="7">
        <v>1.9799999999999998E-2</v>
      </c>
      <c r="BZ503" s="7">
        <v>1.0075833333333332E-2</v>
      </c>
      <c r="CA503" s="7">
        <f t="shared" ref="CA503:CA508" si="831">BY503 - BZ503</f>
        <v>9.7241666666666657E-3</v>
      </c>
    </row>
    <row r="504" spans="1:79" hidden="1" x14ac:dyDescent="0.25">
      <c r="A504" s="49" t="s">
        <v>29</v>
      </c>
      <c r="B504" s="7">
        <v>27795.889738812279</v>
      </c>
      <c r="C504" s="7">
        <v>14682.957614232995</v>
      </c>
      <c r="D504" s="7">
        <f t="shared" si="806"/>
        <v>13112.932124579283</v>
      </c>
      <c r="E504" s="7">
        <v>27795.889738812279</v>
      </c>
      <c r="F504" s="7">
        <v>14682.957614232995</v>
      </c>
      <c r="G504" s="7">
        <f t="shared" si="807"/>
        <v>13112.932124579283</v>
      </c>
      <c r="H504" s="7">
        <v>27795.889738812279</v>
      </c>
      <c r="I504" s="7">
        <v>14682.957614232995</v>
      </c>
      <c r="J504" s="7">
        <f t="shared" si="808"/>
        <v>13112.932124579283</v>
      </c>
      <c r="K504" s="7">
        <v>27795.889738812279</v>
      </c>
      <c r="L504" s="7">
        <v>14682.957614232995</v>
      </c>
      <c r="M504" s="7">
        <f t="shared" si="809"/>
        <v>13112.932124579283</v>
      </c>
      <c r="N504" s="7">
        <v>27795.889738812279</v>
      </c>
      <c r="O504" s="7">
        <v>14682.957614232995</v>
      </c>
      <c r="P504" s="7">
        <f t="shared" si="810"/>
        <v>13112.932124579283</v>
      </c>
      <c r="Q504" s="7">
        <v>27795.889738812279</v>
      </c>
      <c r="R504" s="7">
        <v>14682.957614232995</v>
      </c>
      <c r="S504" s="7">
        <f t="shared" si="811"/>
        <v>13112.932124579283</v>
      </c>
      <c r="T504" s="7">
        <v>27795.889738812279</v>
      </c>
      <c r="U504" s="7">
        <v>14682.957614232995</v>
      </c>
      <c r="V504" s="7">
        <f t="shared" si="812"/>
        <v>13112.932124579283</v>
      </c>
      <c r="W504" s="7">
        <v>27795.889738812279</v>
      </c>
      <c r="X504" s="7">
        <v>14682.957614232995</v>
      </c>
      <c r="Y504" s="7">
        <f t="shared" si="813"/>
        <v>13112.932124579283</v>
      </c>
      <c r="Z504" s="7">
        <v>27795.889738812279</v>
      </c>
      <c r="AA504" s="7">
        <v>14682.957614232995</v>
      </c>
      <c r="AB504" s="7">
        <f t="shared" si="814"/>
        <v>13112.932124579283</v>
      </c>
      <c r="AC504" s="7">
        <v>27795.889738812279</v>
      </c>
      <c r="AD504" s="7">
        <v>14682.957614232995</v>
      </c>
      <c r="AE504" s="7">
        <f t="shared" si="815"/>
        <v>13112.932124579283</v>
      </c>
      <c r="AF504" s="7">
        <v>27795.889738812279</v>
      </c>
      <c r="AG504" s="7">
        <v>14682.957614232995</v>
      </c>
      <c r="AH504" s="7">
        <f t="shared" si="816"/>
        <v>13112.932124579283</v>
      </c>
      <c r="AI504" s="7">
        <v>27795.889738812279</v>
      </c>
      <c r="AJ504" s="7">
        <v>14682.957614232995</v>
      </c>
      <c r="AK504" s="7">
        <f t="shared" si="817"/>
        <v>13112.932124579283</v>
      </c>
      <c r="AL504" s="7">
        <v>333550.67686574731</v>
      </c>
      <c r="AM504" s="7">
        <v>176195.49137079599</v>
      </c>
      <c r="AN504" s="7">
        <f t="shared" si="818"/>
        <v>157355.18549495132</v>
      </c>
      <c r="AO504" s="7">
        <v>27795.889738812279</v>
      </c>
      <c r="AP504" s="7">
        <v>14682.957614232995</v>
      </c>
      <c r="AQ504" s="7">
        <f t="shared" si="819"/>
        <v>13112.932124579283</v>
      </c>
      <c r="AR504" s="7">
        <v>27795.889738812279</v>
      </c>
      <c r="AS504" s="7">
        <v>14682.957614232995</v>
      </c>
      <c r="AT504" s="7">
        <f t="shared" si="820"/>
        <v>13112.932124579283</v>
      </c>
      <c r="AU504" s="7">
        <v>27795.889738812279</v>
      </c>
      <c r="AV504" s="7">
        <v>14682.957614232995</v>
      </c>
      <c r="AW504" s="7">
        <f t="shared" si="821"/>
        <v>13112.932124579283</v>
      </c>
      <c r="AX504" s="7">
        <v>27795.889738812279</v>
      </c>
      <c r="AY504" s="7">
        <v>14682.957614232995</v>
      </c>
      <c r="AZ504" s="7">
        <f t="shared" si="822"/>
        <v>13112.932124579283</v>
      </c>
      <c r="BA504" s="7">
        <v>27795.889738812279</v>
      </c>
      <c r="BB504" s="7">
        <v>14682.957614232995</v>
      </c>
      <c r="BC504" s="7">
        <f t="shared" si="823"/>
        <v>13112.932124579283</v>
      </c>
      <c r="BD504" s="7">
        <v>27795.889738812279</v>
      </c>
      <c r="BE504" s="7">
        <v>14682.957614232995</v>
      </c>
      <c r="BF504" s="7">
        <f t="shared" si="824"/>
        <v>13112.932124579283</v>
      </c>
      <c r="BG504" s="7">
        <v>27795.889738812279</v>
      </c>
      <c r="BH504" s="7">
        <v>14682.957614232995</v>
      </c>
      <c r="BI504" s="7">
        <f t="shared" si="825"/>
        <v>13112.932124579283</v>
      </c>
      <c r="BJ504" s="7">
        <v>27795.889738812279</v>
      </c>
      <c r="BK504" s="7">
        <v>14682.957614232995</v>
      </c>
      <c r="BL504" s="7">
        <f t="shared" si="826"/>
        <v>13112.932124579283</v>
      </c>
      <c r="BM504" s="7">
        <v>27795.889738812279</v>
      </c>
      <c r="BN504" s="7">
        <v>14682.957614232995</v>
      </c>
      <c r="BO504" s="7">
        <f t="shared" si="827"/>
        <v>13112.932124579283</v>
      </c>
      <c r="BP504" s="7">
        <v>27795.889738812279</v>
      </c>
      <c r="BQ504" s="7">
        <v>14682.957614232995</v>
      </c>
      <c r="BR504" s="7">
        <f t="shared" si="828"/>
        <v>13112.932124579283</v>
      </c>
      <c r="BS504" s="7">
        <v>27795.889738812279</v>
      </c>
      <c r="BT504" s="7">
        <v>14682.957614232995</v>
      </c>
      <c r="BU504" s="7">
        <f t="shared" si="829"/>
        <v>13112.932124579283</v>
      </c>
      <c r="BV504" s="7">
        <v>27795.889738812279</v>
      </c>
      <c r="BW504" s="7">
        <v>14682.957614232995</v>
      </c>
      <c r="BX504" s="7">
        <f t="shared" si="830"/>
        <v>13112.932124579283</v>
      </c>
      <c r="BY504" s="7">
        <v>333550.67686574731</v>
      </c>
      <c r="BZ504" s="7">
        <v>176195.49137079599</v>
      </c>
      <c r="CA504" s="7">
        <f t="shared" si="831"/>
        <v>157355.18549495132</v>
      </c>
    </row>
    <row r="505" spans="1:79" hidden="1" x14ac:dyDescent="0.25">
      <c r="A505" s="49" t="s">
        <v>150</v>
      </c>
      <c r="B505" s="7">
        <v>0</v>
      </c>
      <c r="C505" s="7">
        <v>0</v>
      </c>
      <c r="D505" s="7">
        <f t="shared" si="806"/>
        <v>0</v>
      </c>
      <c r="E505" s="7">
        <v>0</v>
      </c>
      <c r="F505" s="7">
        <v>0</v>
      </c>
      <c r="G505" s="7">
        <f t="shared" si="807"/>
        <v>0</v>
      </c>
      <c r="H505" s="7">
        <v>0</v>
      </c>
      <c r="I505" s="7">
        <v>0</v>
      </c>
      <c r="J505" s="7">
        <f t="shared" si="808"/>
        <v>0</v>
      </c>
      <c r="K505" s="7">
        <v>0</v>
      </c>
      <c r="L505" s="7">
        <v>0</v>
      </c>
      <c r="M505" s="7">
        <f t="shared" si="809"/>
        <v>0</v>
      </c>
      <c r="N505" s="7">
        <v>0</v>
      </c>
      <c r="O505" s="7">
        <v>0</v>
      </c>
      <c r="P505" s="7">
        <f t="shared" si="810"/>
        <v>0</v>
      </c>
      <c r="Q505" s="7">
        <v>0</v>
      </c>
      <c r="R505" s="7">
        <v>0</v>
      </c>
      <c r="S505" s="7">
        <f t="shared" si="811"/>
        <v>0</v>
      </c>
      <c r="T505" s="7">
        <v>0</v>
      </c>
      <c r="U505" s="7">
        <v>0</v>
      </c>
      <c r="V505" s="7">
        <f t="shared" si="812"/>
        <v>0</v>
      </c>
      <c r="W505" s="7">
        <v>0</v>
      </c>
      <c r="X505" s="7">
        <v>0</v>
      </c>
      <c r="Y505" s="7">
        <f t="shared" si="813"/>
        <v>0</v>
      </c>
      <c r="Z505" s="7">
        <v>0</v>
      </c>
      <c r="AA505" s="7">
        <v>0</v>
      </c>
      <c r="AB505" s="7">
        <f t="shared" si="814"/>
        <v>0</v>
      </c>
      <c r="AC505" s="7">
        <v>0</v>
      </c>
      <c r="AD505" s="7">
        <v>0</v>
      </c>
      <c r="AE505" s="7">
        <f t="shared" si="815"/>
        <v>0</v>
      </c>
      <c r="AF505" s="7">
        <v>0</v>
      </c>
      <c r="AG505" s="7">
        <v>0</v>
      </c>
      <c r="AH505" s="7">
        <f t="shared" si="816"/>
        <v>0</v>
      </c>
      <c r="AI505" s="7">
        <v>0</v>
      </c>
      <c r="AJ505" s="7">
        <v>0</v>
      </c>
      <c r="AK505" s="7">
        <f t="shared" si="817"/>
        <v>0</v>
      </c>
      <c r="AL505" s="7">
        <v>0</v>
      </c>
      <c r="AM505" s="7">
        <v>0</v>
      </c>
      <c r="AN505" s="7">
        <f t="shared" si="818"/>
        <v>0</v>
      </c>
      <c r="AO505" s="7">
        <v>0</v>
      </c>
      <c r="AP505" s="7">
        <v>0</v>
      </c>
      <c r="AQ505" s="7">
        <f t="shared" si="819"/>
        <v>0</v>
      </c>
      <c r="AR505" s="7">
        <v>0</v>
      </c>
      <c r="AS505" s="7">
        <v>0</v>
      </c>
      <c r="AT505" s="7">
        <f t="shared" si="820"/>
        <v>0</v>
      </c>
      <c r="AU505" s="7">
        <v>0</v>
      </c>
      <c r="AV505" s="7">
        <v>0</v>
      </c>
      <c r="AW505" s="7">
        <f t="shared" si="821"/>
        <v>0</v>
      </c>
      <c r="AX505" s="7">
        <v>0</v>
      </c>
      <c r="AY505" s="7">
        <v>0</v>
      </c>
      <c r="AZ505" s="7">
        <f t="shared" si="822"/>
        <v>0</v>
      </c>
      <c r="BA505" s="7">
        <v>0</v>
      </c>
      <c r="BB505" s="7">
        <v>0</v>
      </c>
      <c r="BC505" s="7">
        <f t="shared" si="823"/>
        <v>0</v>
      </c>
      <c r="BD505" s="7">
        <v>0</v>
      </c>
      <c r="BE505" s="7">
        <v>0</v>
      </c>
      <c r="BF505" s="7">
        <f t="shared" si="824"/>
        <v>0</v>
      </c>
      <c r="BG505" s="7">
        <v>0</v>
      </c>
      <c r="BH505" s="7">
        <v>0</v>
      </c>
      <c r="BI505" s="7">
        <f t="shared" si="825"/>
        <v>0</v>
      </c>
      <c r="BJ505" s="7">
        <v>0</v>
      </c>
      <c r="BK505" s="7">
        <v>0</v>
      </c>
      <c r="BL505" s="7">
        <f t="shared" si="826"/>
        <v>0</v>
      </c>
      <c r="BM505" s="7">
        <v>0</v>
      </c>
      <c r="BN505" s="7">
        <v>0</v>
      </c>
      <c r="BO505" s="7">
        <f t="shared" si="827"/>
        <v>0</v>
      </c>
      <c r="BP505" s="7">
        <v>0</v>
      </c>
      <c r="BQ505" s="7">
        <v>0</v>
      </c>
      <c r="BR505" s="7">
        <f t="shared" si="828"/>
        <v>0</v>
      </c>
      <c r="BS505" s="7">
        <v>0</v>
      </c>
      <c r="BT505" s="7">
        <v>0</v>
      </c>
      <c r="BU505" s="7">
        <f t="shared" si="829"/>
        <v>0</v>
      </c>
      <c r="BV505" s="7">
        <v>0</v>
      </c>
      <c r="BW505" s="7">
        <v>0</v>
      </c>
      <c r="BX505" s="7">
        <f t="shared" si="830"/>
        <v>0</v>
      </c>
      <c r="BY505" s="7">
        <v>0</v>
      </c>
      <c r="BZ505" s="7">
        <v>0</v>
      </c>
      <c r="CA505" s="7">
        <f t="shared" si="831"/>
        <v>0</v>
      </c>
    </row>
    <row r="506" spans="1:79" hidden="1" x14ac:dyDescent="0.25">
      <c r="A506" s="49" t="s">
        <v>151</v>
      </c>
      <c r="B506" s="7">
        <v>9159256.7788941078</v>
      </c>
      <c r="C506" s="7">
        <v>9159256.7788941078</v>
      </c>
      <c r="D506" s="7">
        <f t="shared" si="806"/>
        <v>0</v>
      </c>
      <c r="E506" s="7">
        <v>9159256.7788941078</v>
      </c>
      <c r="F506" s="7">
        <v>9159256.7788941078</v>
      </c>
      <c r="G506" s="7">
        <f t="shared" si="807"/>
        <v>0</v>
      </c>
      <c r="H506" s="7">
        <v>9159256.7788941078</v>
      </c>
      <c r="I506" s="7">
        <v>9159256.7788941078</v>
      </c>
      <c r="J506" s="7">
        <f t="shared" si="808"/>
        <v>0</v>
      </c>
      <c r="K506" s="7">
        <v>9159256.7788941078</v>
      </c>
      <c r="L506" s="7">
        <v>9159256.7788941078</v>
      </c>
      <c r="M506" s="7">
        <f t="shared" si="809"/>
        <v>0</v>
      </c>
      <c r="N506" s="7">
        <v>9159256.7788941078</v>
      </c>
      <c r="O506" s="7">
        <v>9159256.7788941078</v>
      </c>
      <c r="P506" s="7">
        <f t="shared" si="810"/>
        <v>0</v>
      </c>
      <c r="Q506" s="7">
        <v>9159256.7788941078</v>
      </c>
      <c r="R506" s="7">
        <v>9159256.7788941078</v>
      </c>
      <c r="S506" s="7">
        <f t="shared" si="811"/>
        <v>0</v>
      </c>
      <c r="T506" s="7">
        <v>9159256.7788941078</v>
      </c>
      <c r="U506" s="7">
        <v>9159256.7788941078</v>
      </c>
      <c r="V506" s="7">
        <f t="shared" si="812"/>
        <v>0</v>
      </c>
      <c r="W506" s="7">
        <v>9159256.7788941078</v>
      </c>
      <c r="X506" s="7">
        <v>9159256.7788941078</v>
      </c>
      <c r="Y506" s="7">
        <f t="shared" si="813"/>
        <v>0</v>
      </c>
      <c r="Z506" s="7">
        <v>9159256.7788941078</v>
      </c>
      <c r="AA506" s="7">
        <v>9159256.7788941078</v>
      </c>
      <c r="AB506" s="7">
        <f t="shared" si="814"/>
        <v>0</v>
      </c>
      <c r="AC506" s="7">
        <v>9159256.7788941078</v>
      </c>
      <c r="AD506" s="7">
        <v>9159256.7788941078</v>
      </c>
      <c r="AE506" s="7">
        <f t="shared" si="815"/>
        <v>0</v>
      </c>
      <c r="AF506" s="7">
        <v>9159256.7788941078</v>
      </c>
      <c r="AG506" s="7">
        <v>9159256.7788941078</v>
      </c>
      <c r="AH506" s="7">
        <f t="shared" si="816"/>
        <v>0</v>
      </c>
      <c r="AI506" s="7">
        <v>9159256.7788941078</v>
      </c>
      <c r="AJ506" s="7">
        <v>9159256.7788941078</v>
      </c>
      <c r="AK506" s="7">
        <f t="shared" si="817"/>
        <v>0</v>
      </c>
      <c r="AL506" s="7">
        <v>9159256.7788941078</v>
      </c>
      <c r="AM506" s="7">
        <v>9159256.7788941078</v>
      </c>
      <c r="AN506" s="7">
        <f t="shared" si="818"/>
        <v>0</v>
      </c>
      <c r="AO506" s="7">
        <v>9159256.7788941078</v>
      </c>
      <c r="AP506" s="7">
        <v>9159256.7788941078</v>
      </c>
      <c r="AQ506" s="7">
        <f t="shared" si="819"/>
        <v>0</v>
      </c>
      <c r="AR506" s="7">
        <v>9159256.7788941078</v>
      </c>
      <c r="AS506" s="7">
        <v>9159256.7788941078</v>
      </c>
      <c r="AT506" s="7">
        <f t="shared" si="820"/>
        <v>0</v>
      </c>
      <c r="AU506" s="7">
        <v>9159256.7788941078</v>
      </c>
      <c r="AV506" s="7">
        <v>9159256.7788941078</v>
      </c>
      <c r="AW506" s="7">
        <f t="shared" si="821"/>
        <v>0</v>
      </c>
      <c r="AX506" s="7">
        <v>9159256.7788941078</v>
      </c>
      <c r="AY506" s="7">
        <v>9159256.7788941078</v>
      </c>
      <c r="AZ506" s="7">
        <f t="shared" si="822"/>
        <v>0</v>
      </c>
      <c r="BA506" s="7">
        <v>9159256.7788941078</v>
      </c>
      <c r="BB506" s="7">
        <v>9159256.7788941078</v>
      </c>
      <c r="BC506" s="7">
        <f t="shared" si="823"/>
        <v>0</v>
      </c>
      <c r="BD506" s="7">
        <v>9159256.7788941078</v>
      </c>
      <c r="BE506" s="7">
        <v>9159256.7788941078</v>
      </c>
      <c r="BF506" s="7">
        <f t="shared" si="824"/>
        <v>0</v>
      </c>
      <c r="BG506" s="7">
        <v>9159256.7788941078</v>
      </c>
      <c r="BH506" s="7">
        <v>9159256.7788941078</v>
      </c>
      <c r="BI506" s="7">
        <f t="shared" si="825"/>
        <v>0</v>
      </c>
      <c r="BJ506" s="7">
        <v>9159256.7788941078</v>
      </c>
      <c r="BK506" s="7">
        <v>9159256.7788941078</v>
      </c>
      <c r="BL506" s="7">
        <f t="shared" si="826"/>
        <v>0</v>
      </c>
      <c r="BM506" s="7">
        <v>9159256.7788941078</v>
      </c>
      <c r="BN506" s="7">
        <v>9159256.7788941078</v>
      </c>
      <c r="BO506" s="7">
        <f t="shared" si="827"/>
        <v>0</v>
      </c>
      <c r="BP506" s="7">
        <v>9159256.7788941078</v>
      </c>
      <c r="BQ506" s="7">
        <v>9159256.7788941078</v>
      </c>
      <c r="BR506" s="7">
        <f t="shared" si="828"/>
        <v>0</v>
      </c>
      <c r="BS506" s="7">
        <v>9159256.7788941078</v>
      </c>
      <c r="BT506" s="7">
        <v>9159256.7788941078</v>
      </c>
      <c r="BU506" s="7">
        <f t="shared" si="829"/>
        <v>0</v>
      </c>
      <c r="BV506" s="7">
        <v>9159256.7788941078</v>
      </c>
      <c r="BW506" s="7">
        <v>9159256.7788941078</v>
      </c>
      <c r="BX506" s="7">
        <f t="shared" si="830"/>
        <v>0</v>
      </c>
      <c r="BY506" s="7">
        <v>9159256.7788941078</v>
      </c>
      <c r="BZ506" s="7">
        <v>9159256.7788941078</v>
      </c>
      <c r="CA506" s="7">
        <f t="shared" si="831"/>
        <v>0</v>
      </c>
    </row>
    <row r="507" spans="1:79" hidden="1" x14ac:dyDescent="0.25">
      <c r="A507" s="49" t="s">
        <v>152</v>
      </c>
      <c r="B507" s="7">
        <v>549020.65395230742</v>
      </c>
      <c r="C507" s="7">
        <v>535907.72182772809</v>
      </c>
      <c r="D507" s="7">
        <f t="shared" si="806"/>
        <v>13112.932124579325</v>
      </c>
      <c r="E507" s="7">
        <v>576816.54369111976</v>
      </c>
      <c r="F507" s="7">
        <v>550590.67944196123</v>
      </c>
      <c r="G507" s="7">
        <f t="shared" si="807"/>
        <v>26225.864249158534</v>
      </c>
      <c r="H507" s="7">
        <v>604612.43342993199</v>
      </c>
      <c r="I507" s="7">
        <v>565273.63705619425</v>
      </c>
      <c r="J507" s="7">
        <f t="shared" si="808"/>
        <v>39338.796373737743</v>
      </c>
      <c r="K507" s="7">
        <v>632408.32316874422</v>
      </c>
      <c r="L507" s="7">
        <v>579956.59467042715</v>
      </c>
      <c r="M507" s="7">
        <f t="shared" si="809"/>
        <v>52451.728498317068</v>
      </c>
      <c r="N507" s="7">
        <v>660204.21290755644</v>
      </c>
      <c r="O507" s="7">
        <v>594639.55228466028</v>
      </c>
      <c r="P507" s="7">
        <f t="shared" si="810"/>
        <v>65564.660622896161</v>
      </c>
      <c r="Q507" s="7">
        <v>688000.10264636879</v>
      </c>
      <c r="R507" s="7">
        <v>609322.50989889319</v>
      </c>
      <c r="S507" s="7">
        <f t="shared" si="811"/>
        <v>78677.592747475603</v>
      </c>
      <c r="T507" s="7">
        <v>715795.99238518113</v>
      </c>
      <c r="U507" s="7">
        <v>624005.46751312632</v>
      </c>
      <c r="V507" s="7">
        <f t="shared" si="812"/>
        <v>91790.524872054812</v>
      </c>
      <c r="W507" s="7">
        <v>743591.88212399324</v>
      </c>
      <c r="X507" s="7">
        <v>638688.42512735922</v>
      </c>
      <c r="Y507" s="7">
        <f t="shared" si="813"/>
        <v>104903.45699663402</v>
      </c>
      <c r="Z507" s="7">
        <v>771387.77186280559</v>
      </c>
      <c r="AA507" s="7">
        <v>653371.38274159224</v>
      </c>
      <c r="AB507" s="7">
        <f t="shared" si="814"/>
        <v>118016.38912121335</v>
      </c>
      <c r="AC507" s="7">
        <v>799183.66160161793</v>
      </c>
      <c r="AD507" s="7">
        <v>668054.34035582538</v>
      </c>
      <c r="AE507" s="7">
        <f t="shared" si="815"/>
        <v>131129.32124579255</v>
      </c>
      <c r="AF507" s="7">
        <v>826979.55134043016</v>
      </c>
      <c r="AG507" s="7">
        <v>682737.2979700584</v>
      </c>
      <c r="AH507" s="7">
        <f t="shared" si="816"/>
        <v>144242.25337037176</v>
      </c>
      <c r="AI507" s="7">
        <v>854775.4410792425</v>
      </c>
      <c r="AJ507" s="7">
        <v>697420.2555842913</v>
      </c>
      <c r="AK507" s="7">
        <f t="shared" si="817"/>
        <v>157355.18549495121</v>
      </c>
      <c r="AL507" s="7">
        <v>854775.4410792425</v>
      </c>
      <c r="AM507" s="7">
        <v>697420.2555842913</v>
      </c>
      <c r="AN507" s="7">
        <f t="shared" si="818"/>
        <v>157355.18549495121</v>
      </c>
      <c r="AO507" s="7">
        <v>882571.33081805473</v>
      </c>
      <c r="AP507" s="7">
        <v>712103.21319852432</v>
      </c>
      <c r="AQ507" s="7">
        <f t="shared" si="819"/>
        <v>170468.11761953041</v>
      </c>
      <c r="AR507" s="7">
        <v>910367.22055686708</v>
      </c>
      <c r="AS507" s="7">
        <v>726786.17081275734</v>
      </c>
      <c r="AT507" s="7">
        <f t="shared" si="820"/>
        <v>183581.04974410974</v>
      </c>
      <c r="AU507" s="7">
        <v>938163.1102956793</v>
      </c>
      <c r="AV507" s="7">
        <v>741469.12842699036</v>
      </c>
      <c r="AW507" s="7">
        <f t="shared" si="821"/>
        <v>196693.98186868895</v>
      </c>
      <c r="AX507" s="7">
        <v>965959.00003449153</v>
      </c>
      <c r="AY507" s="7">
        <v>756152.08604122349</v>
      </c>
      <c r="AZ507" s="7">
        <f t="shared" si="822"/>
        <v>209806.91399326804</v>
      </c>
      <c r="BA507" s="7">
        <v>993754.88977330376</v>
      </c>
      <c r="BB507" s="7">
        <v>770835.04365545639</v>
      </c>
      <c r="BC507" s="7">
        <f t="shared" si="823"/>
        <v>222919.84611784737</v>
      </c>
      <c r="BD507" s="7">
        <v>1021550.7795121163</v>
      </c>
      <c r="BE507" s="7">
        <v>785518.00126968953</v>
      </c>
      <c r="BF507" s="7">
        <f t="shared" si="824"/>
        <v>236032.77824242681</v>
      </c>
      <c r="BG507" s="7">
        <v>1049346.6692509286</v>
      </c>
      <c r="BH507" s="7">
        <v>800200.95888392255</v>
      </c>
      <c r="BI507" s="7">
        <f t="shared" si="825"/>
        <v>249145.71036700602</v>
      </c>
      <c r="BJ507" s="7">
        <v>1077142.5589897409</v>
      </c>
      <c r="BK507" s="7">
        <v>814883.91649815545</v>
      </c>
      <c r="BL507" s="7">
        <f t="shared" si="826"/>
        <v>262258.64249158546</v>
      </c>
      <c r="BM507" s="7">
        <v>1104938.4487285535</v>
      </c>
      <c r="BN507" s="7">
        <v>829566.87411238847</v>
      </c>
      <c r="BO507" s="7">
        <f t="shared" si="827"/>
        <v>275371.57461616502</v>
      </c>
      <c r="BP507" s="7">
        <v>1132734.3384673656</v>
      </c>
      <c r="BQ507" s="7">
        <v>844249.83172662149</v>
      </c>
      <c r="BR507" s="7">
        <f t="shared" si="828"/>
        <v>288484.50674074411</v>
      </c>
      <c r="BS507" s="7">
        <v>1160530.2282061779</v>
      </c>
      <c r="BT507" s="7">
        <v>858932.78934085462</v>
      </c>
      <c r="BU507" s="7">
        <f t="shared" si="829"/>
        <v>301597.43886532332</v>
      </c>
      <c r="BV507" s="7">
        <v>1188326.1179449903</v>
      </c>
      <c r="BW507" s="7">
        <v>873615.74695508752</v>
      </c>
      <c r="BX507" s="7">
        <f t="shared" si="830"/>
        <v>314710.37098990276</v>
      </c>
      <c r="BY507" s="7">
        <v>1188326.1179449903</v>
      </c>
      <c r="BZ507" s="7">
        <v>873615.74695508752</v>
      </c>
      <c r="CA507" s="7">
        <f t="shared" si="831"/>
        <v>314710.37098990276</v>
      </c>
    </row>
    <row r="508" spans="1:79" hidden="1" x14ac:dyDescent="0.25">
      <c r="A508" s="49" t="s">
        <v>153</v>
      </c>
      <c r="B508" s="7">
        <v>0</v>
      </c>
      <c r="C508" s="7">
        <v>0</v>
      </c>
      <c r="D508" s="7">
        <f t="shared" si="806"/>
        <v>0</v>
      </c>
      <c r="E508" s="7">
        <v>0</v>
      </c>
      <c r="F508" s="7">
        <v>0</v>
      </c>
      <c r="G508" s="7">
        <f t="shared" si="807"/>
        <v>0</v>
      </c>
      <c r="H508" s="7">
        <v>0</v>
      </c>
      <c r="I508" s="7">
        <v>0</v>
      </c>
      <c r="J508" s="7">
        <f t="shared" si="808"/>
        <v>0</v>
      </c>
      <c r="K508" s="7">
        <v>0</v>
      </c>
      <c r="L508" s="7">
        <v>0</v>
      </c>
      <c r="M508" s="7">
        <f t="shared" si="809"/>
        <v>0</v>
      </c>
      <c r="N508" s="7">
        <v>0</v>
      </c>
      <c r="O508" s="7">
        <v>0</v>
      </c>
      <c r="P508" s="7">
        <f t="shared" si="810"/>
        <v>0</v>
      </c>
      <c r="Q508" s="7">
        <v>0</v>
      </c>
      <c r="R508" s="7">
        <v>0</v>
      </c>
      <c r="S508" s="7">
        <f t="shared" si="811"/>
        <v>0</v>
      </c>
      <c r="T508" s="7">
        <v>0</v>
      </c>
      <c r="U508" s="7">
        <v>0</v>
      </c>
      <c r="V508" s="7">
        <f t="shared" si="812"/>
        <v>0</v>
      </c>
      <c r="W508" s="7">
        <v>0</v>
      </c>
      <c r="X508" s="7">
        <v>0</v>
      </c>
      <c r="Y508" s="7">
        <f t="shared" si="813"/>
        <v>0</v>
      </c>
      <c r="Z508" s="7">
        <v>0</v>
      </c>
      <c r="AA508" s="7">
        <v>0</v>
      </c>
      <c r="AB508" s="7">
        <f t="shared" si="814"/>
        <v>0</v>
      </c>
      <c r="AC508" s="7">
        <v>0</v>
      </c>
      <c r="AD508" s="7">
        <v>0</v>
      </c>
      <c r="AE508" s="7">
        <f t="shared" si="815"/>
        <v>0</v>
      </c>
      <c r="AF508" s="7">
        <v>0</v>
      </c>
      <c r="AG508" s="7">
        <v>0</v>
      </c>
      <c r="AH508" s="7">
        <f t="shared" si="816"/>
        <v>0</v>
      </c>
      <c r="AI508" s="7">
        <v>0</v>
      </c>
      <c r="AJ508" s="7">
        <v>0</v>
      </c>
      <c r="AK508" s="7">
        <f t="shared" si="817"/>
        <v>0</v>
      </c>
      <c r="AL508" s="7">
        <v>0</v>
      </c>
      <c r="AM508" s="7">
        <v>0</v>
      </c>
      <c r="AN508" s="7">
        <f t="shared" si="818"/>
        <v>0</v>
      </c>
      <c r="AO508" s="7">
        <v>0</v>
      </c>
      <c r="AP508" s="7">
        <v>0</v>
      </c>
      <c r="AQ508" s="7">
        <f t="shared" si="819"/>
        <v>0</v>
      </c>
      <c r="AR508" s="7">
        <v>0</v>
      </c>
      <c r="AS508" s="7">
        <v>0</v>
      </c>
      <c r="AT508" s="7">
        <f t="shared" si="820"/>
        <v>0</v>
      </c>
      <c r="AU508" s="7">
        <v>0</v>
      </c>
      <c r="AV508" s="7">
        <v>0</v>
      </c>
      <c r="AW508" s="7">
        <f t="shared" si="821"/>
        <v>0</v>
      </c>
      <c r="AX508" s="7">
        <v>0</v>
      </c>
      <c r="AY508" s="7">
        <v>0</v>
      </c>
      <c r="AZ508" s="7">
        <f t="shared" si="822"/>
        <v>0</v>
      </c>
      <c r="BA508" s="7">
        <v>0</v>
      </c>
      <c r="BB508" s="7">
        <v>0</v>
      </c>
      <c r="BC508" s="7">
        <f t="shared" si="823"/>
        <v>0</v>
      </c>
      <c r="BD508" s="7">
        <v>0</v>
      </c>
      <c r="BE508" s="7">
        <v>0</v>
      </c>
      <c r="BF508" s="7">
        <f t="shared" si="824"/>
        <v>0</v>
      </c>
      <c r="BG508" s="7">
        <v>0</v>
      </c>
      <c r="BH508" s="7">
        <v>0</v>
      </c>
      <c r="BI508" s="7">
        <f t="shared" si="825"/>
        <v>0</v>
      </c>
      <c r="BJ508" s="7">
        <v>0</v>
      </c>
      <c r="BK508" s="7">
        <v>0</v>
      </c>
      <c r="BL508" s="7">
        <f t="shared" si="826"/>
        <v>0</v>
      </c>
      <c r="BM508" s="7">
        <v>0</v>
      </c>
      <c r="BN508" s="7">
        <v>0</v>
      </c>
      <c r="BO508" s="7">
        <f t="shared" si="827"/>
        <v>0</v>
      </c>
      <c r="BP508" s="7">
        <v>0</v>
      </c>
      <c r="BQ508" s="7">
        <v>0</v>
      </c>
      <c r="BR508" s="7">
        <f t="shared" si="828"/>
        <v>0</v>
      </c>
      <c r="BS508" s="7">
        <v>0</v>
      </c>
      <c r="BT508" s="7">
        <v>0</v>
      </c>
      <c r="BU508" s="7">
        <f t="shared" si="829"/>
        <v>0</v>
      </c>
      <c r="BV508" s="7">
        <v>0</v>
      </c>
      <c r="BW508" s="7">
        <v>0</v>
      </c>
      <c r="BX508" s="7">
        <f t="shared" si="830"/>
        <v>0</v>
      </c>
      <c r="BY508" s="7">
        <v>0</v>
      </c>
      <c r="BZ508" s="7">
        <v>0</v>
      </c>
      <c r="CA508" s="7">
        <f t="shared" si="831"/>
        <v>0</v>
      </c>
    </row>
    <row r="509" spans="1:79" hidden="1" x14ac:dyDescent="0.25"/>
    <row r="510" spans="1:79" hidden="1" x14ac:dyDescent="0.25">
      <c r="A510" s="8" t="s">
        <v>185</v>
      </c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</row>
    <row r="511" spans="1:79" hidden="1" x14ac:dyDescent="0.25">
      <c r="A511" s="49" t="s">
        <v>148</v>
      </c>
      <c r="B511" s="7">
        <v>5.5833333333333334E-3</v>
      </c>
      <c r="C511" s="7">
        <v>3.6341666666666666E-3</v>
      </c>
      <c r="D511" s="7">
        <f t="shared" ref="D511:D516" si="832">B511 - C511</f>
        <v>1.9491666666666668E-3</v>
      </c>
      <c r="E511" s="7">
        <v>5.5833333333333334E-3</v>
      </c>
      <c r="F511" s="7">
        <v>3.6341666666666666E-3</v>
      </c>
      <c r="G511" s="7">
        <f t="shared" ref="G511:G516" si="833">E511 - F511</f>
        <v>1.9491666666666668E-3</v>
      </c>
      <c r="H511" s="7">
        <v>5.5833333333333334E-3</v>
      </c>
      <c r="I511" s="7">
        <v>3.6341666666666666E-3</v>
      </c>
      <c r="J511" s="7">
        <f t="shared" ref="J511:J516" si="834">H511 - I511</f>
        <v>1.9491666666666668E-3</v>
      </c>
      <c r="K511" s="7">
        <v>5.5833333333333334E-3</v>
      </c>
      <c r="L511" s="7">
        <v>3.6341666666666666E-3</v>
      </c>
      <c r="M511" s="7">
        <f t="shared" ref="M511:M516" si="835">K511 - L511</f>
        <v>1.9491666666666668E-3</v>
      </c>
      <c r="N511" s="7">
        <v>5.5833333333333334E-3</v>
      </c>
      <c r="O511" s="7">
        <v>3.6341666666666666E-3</v>
      </c>
      <c r="P511" s="7">
        <f t="shared" ref="P511:P516" si="836">N511 - O511</f>
        <v>1.9491666666666668E-3</v>
      </c>
      <c r="Q511" s="7">
        <v>5.5833333333333334E-3</v>
      </c>
      <c r="R511" s="7">
        <v>3.6341666666666666E-3</v>
      </c>
      <c r="S511" s="7">
        <f t="shared" ref="S511:S516" si="837">Q511 - R511</f>
        <v>1.9491666666666668E-3</v>
      </c>
      <c r="T511" s="7">
        <v>5.5833333333333334E-3</v>
      </c>
      <c r="U511" s="7">
        <v>3.6341666666666666E-3</v>
      </c>
      <c r="V511" s="7">
        <f t="shared" ref="V511:V516" si="838">T511 - U511</f>
        <v>1.9491666666666668E-3</v>
      </c>
      <c r="W511" s="7">
        <v>5.5833333333333334E-3</v>
      </c>
      <c r="X511" s="7">
        <v>3.6341666666666666E-3</v>
      </c>
      <c r="Y511" s="7">
        <f t="shared" ref="Y511:Y516" si="839">W511 - X511</f>
        <v>1.9491666666666668E-3</v>
      </c>
      <c r="Z511" s="7">
        <v>5.5833333333333334E-3</v>
      </c>
      <c r="AA511" s="7">
        <v>3.6341666666666666E-3</v>
      </c>
      <c r="AB511" s="7">
        <f t="shared" ref="AB511:AB516" si="840">Z511 - AA511</f>
        <v>1.9491666666666668E-3</v>
      </c>
      <c r="AC511" s="7">
        <v>5.5833333333333334E-3</v>
      </c>
      <c r="AD511" s="7">
        <v>3.6341666666666666E-3</v>
      </c>
      <c r="AE511" s="7">
        <f t="shared" ref="AE511:AE516" si="841">AC511 - AD511</f>
        <v>1.9491666666666668E-3</v>
      </c>
      <c r="AF511" s="7">
        <v>5.5833333333333334E-3</v>
      </c>
      <c r="AG511" s="7">
        <v>3.6341666666666666E-3</v>
      </c>
      <c r="AH511" s="7">
        <f t="shared" ref="AH511:AH516" si="842">AF511 - AG511</f>
        <v>1.9491666666666668E-3</v>
      </c>
      <c r="AI511" s="7">
        <v>5.5833333333333334E-3</v>
      </c>
      <c r="AJ511" s="7">
        <v>3.6341666666666666E-3</v>
      </c>
      <c r="AK511" s="7">
        <f t="shared" ref="AK511:AK516" si="843">AI511 - AJ511</f>
        <v>1.9491666666666668E-3</v>
      </c>
      <c r="AL511" s="7">
        <v>5.5833333333333334E-3</v>
      </c>
      <c r="AM511" s="7">
        <v>3.6341666666666666E-3</v>
      </c>
      <c r="AN511" s="7">
        <f t="shared" ref="AN511:AN516" si="844">AL511 - AM511</f>
        <v>1.9491666666666668E-3</v>
      </c>
      <c r="AO511" s="7">
        <v>5.5833333333333334E-3</v>
      </c>
      <c r="AP511" s="7">
        <v>3.6341666666666666E-3</v>
      </c>
      <c r="AQ511" s="7">
        <f t="shared" ref="AQ511:AQ516" si="845">AO511 - AP511</f>
        <v>1.9491666666666668E-3</v>
      </c>
      <c r="AR511" s="7">
        <v>5.5833333333333334E-3</v>
      </c>
      <c r="AS511" s="7">
        <v>3.6341666666666666E-3</v>
      </c>
      <c r="AT511" s="7">
        <f t="shared" ref="AT511:AT516" si="846">AR511 - AS511</f>
        <v>1.9491666666666668E-3</v>
      </c>
      <c r="AU511" s="7">
        <v>5.5833333333333334E-3</v>
      </c>
      <c r="AV511" s="7">
        <v>3.6341666666666666E-3</v>
      </c>
      <c r="AW511" s="7">
        <f t="shared" ref="AW511:AW516" si="847">AU511 - AV511</f>
        <v>1.9491666666666668E-3</v>
      </c>
      <c r="AX511" s="7">
        <v>5.5833333333333334E-3</v>
      </c>
      <c r="AY511" s="7">
        <v>3.6341666666666666E-3</v>
      </c>
      <c r="AZ511" s="7">
        <f t="shared" ref="AZ511:AZ516" si="848">AX511 - AY511</f>
        <v>1.9491666666666668E-3</v>
      </c>
      <c r="BA511" s="7">
        <v>5.5833333333333334E-3</v>
      </c>
      <c r="BB511" s="7">
        <v>3.6341666666666666E-3</v>
      </c>
      <c r="BC511" s="7">
        <f t="shared" ref="BC511:BC516" si="849">BA511 - BB511</f>
        <v>1.9491666666666668E-3</v>
      </c>
      <c r="BD511" s="7">
        <v>5.5833333333333334E-3</v>
      </c>
      <c r="BE511" s="7">
        <v>3.6341666666666666E-3</v>
      </c>
      <c r="BF511" s="7">
        <f t="shared" ref="BF511:BF516" si="850">BD511 - BE511</f>
        <v>1.9491666666666668E-3</v>
      </c>
      <c r="BG511" s="7">
        <v>5.5833333333333334E-3</v>
      </c>
      <c r="BH511" s="7">
        <v>3.6341666666666666E-3</v>
      </c>
      <c r="BI511" s="7">
        <f t="shared" ref="BI511:BI516" si="851">BG511 - BH511</f>
        <v>1.9491666666666668E-3</v>
      </c>
      <c r="BJ511" s="7">
        <v>5.5833333333333334E-3</v>
      </c>
      <c r="BK511" s="7">
        <v>3.6341666666666666E-3</v>
      </c>
      <c r="BL511" s="7">
        <f t="shared" ref="BL511:BL516" si="852">BJ511 - BK511</f>
        <v>1.9491666666666668E-3</v>
      </c>
      <c r="BM511" s="7">
        <v>5.5833333333333334E-3</v>
      </c>
      <c r="BN511" s="7">
        <v>3.6341666666666666E-3</v>
      </c>
      <c r="BO511" s="7">
        <f t="shared" ref="BO511:BO516" si="853">BM511 - BN511</f>
        <v>1.9491666666666668E-3</v>
      </c>
      <c r="BP511" s="7">
        <v>5.5833333333333334E-3</v>
      </c>
      <c r="BQ511" s="7">
        <v>3.6341666666666666E-3</v>
      </c>
      <c r="BR511" s="7">
        <f t="shared" ref="BR511:BR516" si="854">BP511 - BQ511</f>
        <v>1.9491666666666668E-3</v>
      </c>
      <c r="BS511" s="7">
        <v>5.5833333333333334E-3</v>
      </c>
      <c r="BT511" s="7">
        <v>3.6341666666666666E-3</v>
      </c>
      <c r="BU511" s="7">
        <f t="shared" ref="BU511:BU516" si="855">BS511 - BT511</f>
        <v>1.9491666666666668E-3</v>
      </c>
      <c r="BV511" s="7">
        <v>5.5833333333333334E-3</v>
      </c>
      <c r="BW511" s="7">
        <v>3.6341666666666666E-3</v>
      </c>
      <c r="BX511" s="7">
        <f t="shared" ref="BX511:BX516" si="856">BV511 - BW511</f>
        <v>1.9491666666666668E-3</v>
      </c>
      <c r="BY511" s="7">
        <v>5.5833333333333334E-3</v>
      </c>
      <c r="BZ511" s="7">
        <v>3.6341666666666666E-3</v>
      </c>
      <c r="CA511" s="7">
        <f t="shared" ref="CA511:CA516" si="857">BY511 - BZ511</f>
        <v>1.9491666666666668E-3</v>
      </c>
    </row>
    <row r="512" spans="1:79" hidden="1" x14ac:dyDescent="0.25">
      <c r="A512" s="49" t="s">
        <v>29</v>
      </c>
      <c r="B512" s="7">
        <v>5379.6557633333332</v>
      </c>
      <c r="C512" s="7">
        <v>3665.0574466666667</v>
      </c>
      <c r="D512" s="7">
        <f t="shared" si="832"/>
        <v>1714.5983166666665</v>
      </c>
      <c r="E512" s="7">
        <v>5379.6557633333332</v>
      </c>
      <c r="F512" s="7">
        <v>3665.0574466666667</v>
      </c>
      <c r="G512" s="7">
        <f t="shared" si="833"/>
        <v>1714.5983166666665</v>
      </c>
      <c r="H512" s="7">
        <v>5379.6557633333332</v>
      </c>
      <c r="I512" s="7">
        <v>3665.0574466666667</v>
      </c>
      <c r="J512" s="7">
        <f t="shared" si="834"/>
        <v>1714.5983166666665</v>
      </c>
      <c r="K512" s="7">
        <v>5379.6557633333332</v>
      </c>
      <c r="L512" s="7">
        <v>3665.0574466666667</v>
      </c>
      <c r="M512" s="7">
        <f t="shared" si="835"/>
        <v>1714.5983166666665</v>
      </c>
      <c r="N512" s="7">
        <v>5379.6557633333332</v>
      </c>
      <c r="O512" s="7">
        <v>3665.0574466666667</v>
      </c>
      <c r="P512" s="7">
        <f t="shared" si="836"/>
        <v>1714.5983166666665</v>
      </c>
      <c r="Q512" s="7">
        <v>5379.6557633333332</v>
      </c>
      <c r="R512" s="7">
        <v>3665.0574466666667</v>
      </c>
      <c r="S512" s="7">
        <f t="shared" si="837"/>
        <v>1714.5983166666665</v>
      </c>
      <c r="T512" s="7">
        <v>5379.6557633333332</v>
      </c>
      <c r="U512" s="7">
        <v>3665.0574466666667</v>
      </c>
      <c r="V512" s="7">
        <f t="shared" si="838"/>
        <v>1714.5983166666665</v>
      </c>
      <c r="W512" s="7">
        <v>5379.6557633333332</v>
      </c>
      <c r="X512" s="7">
        <v>3665.0574466666667</v>
      </c>
      <c r="Y512" s="7">
        <f t="shared" si="839"/>
        <v>1714.5983166666665</v>
      </c>
      <c r="Z512" s="7">
        <v>5379.6557633333332</v>
      </c>
      <c r="AA512" s="7">
        <v>3665.0574466666667</v>
      </c>
      <c r="AB512" s="7">
        <f t="shared" si="840"/>
        <v>1714.5983166666665</v>
      </c>
      <c r="AC512" s="7">
        <v>5379.6557633333332</v>
      </c>
      <c r="AD512" s="7">
        <v>3665.0574466666667</v>
      </c>
      <c r="AE512" s="7">
        <f t="shared" si="841"/>
        <v>1714.5983166666665</v>
      </c>
      <c r="AF512" s="7">
        <v>5379.6557633333332</v>
      </c>
      <c r="AG512" s="7">
        <v>3665.0574466666667</v>
      </c>
      <c r="AH512" s="7">
        <f t="shared" si="842"/>
        <v>1714.5983166666665</v>
      </c>
      <c r="AI512" s="7">
        <v>5379.6557633333332</v>
      </c>
      <c r="AJ512" s="7">
        <v>3665.0574466666667</v>
      </c>
      <c r="AK512" s="7">
        <f t="shared" si="843"/>
        <v>1714.5983166666665</v>
      </c>
      <c r="AL512" s="7">
        <v>64555.869159999987</v>
      </c>
      <c r="AM512" s="7">
        <v>43980.689360000004</v>
      </c>
      <c r="AN512" s="7">
        <f t="shared" si="844"/>
        <v>20575.179799999984</v>
      </c>
      <c r="AO512" s="7">
        <v>5379.6557633333332</v>
      </c>
      <c r="AP512" s="7">
        <v>3665.0574466666667</v>
      </c>
      <c r="AQ512" s="7">
        <f t="shared" si="845"/>
        <v>1714.5983166666665</v>
      </c>
      <c r="AR512" s="7">
        <v>5379.6557633333332</v>
      </c>
      <c r="AS512" s="7">
        <v>3665.0574466666667</v>
      </c>
      <c r="AT512" s="7">
        <f t="shared" si="846"/>
        <v>1714.5983166666665</v>
      </c>
      <c r="AU512" s="7">
        <v>5379.6557633333332</v>
      </c>
      <c r="AV512" s="7">
        <v>3665.0574466666667</v>
      </c>
      <c r="AW512" s="7">
        <f t="shared" si="847"/>
        <v>1714.5983166666665</v>
      </c>
      <c r="AX512" s="7">
        <v>5379.6557633333332</v>
      </c>
      <c r="AY512" s="7">
        <v>3665.0574466666667</v>
      </c>
      <c r="AZ512" s="7">
        <f t="shared" si="848"/>
        <v>1714.5983166666665</v>
      </c>
      <c r="BA512" s="7">
        <v>5379.6557633333332</v>
      </c>
      <c r="BB512" s="7">
        <v>3665.0574466666667</v>
      </c>
      <c r="BC512" s="7">
        <f t="shared" si="849"/>
        <v>1714.5983166666665</v>
      </c>
      <c r="BD512" s="7">
        <v>5379.6557633333332</v>
      </c>
      <c r="BE512" s="7">
        <v>3665.0574466666667</v>
      </c>
      <c r="BF512" s="7">
        <f t="shared" si="850"/>
        <v>1714.5983166666665</v>
      </c>
      <c r="BG512" s="7">
        <v>5379.6557633333332</v>
      </c>
      <c r="BH512" s="7">
        <v>3665.0574466666667</v>
      </c>
      <c r="BI512" s="7">
        <f t="shared" si="851"/>
        <v>1714.5983166666665</v>
      </c>
      <c r="BJ512" s="7">
        <v>5379.6557633333332</v>
      </c>
      <c r="BK512" s="7">
        <v>3665.0574466666667</v>
      </c>
      <c r="BL512" s="7">
        <f t="shared" si="852"/>
        <v>1714.5983166666665</v>
      </c>
      <c r="BM512" s="7">
        <v>5379.6557633333332</v>
      </c>
      <c r="BN512" s="7">
        <v>3665.0574466666667</v>
      </c>
      <c r="BO512" s="7">
        <f t="shared" si="853"/>
        <v>1714.5983166666665</v>
      </c>
      <c r="BP512" s="7">
        <v>5379.6557633333332</v>
      </c>
      <c r="BQ512" s="7">
        <v>3665.0574466666667</v>
      </c>
      <c r="BR512" s="7">
        <f t="shared" si="854"/>
        <v>1714.5983166666665</v>
      </c>
      <c r="BS512" s="7">
        <v>5379.6557633333332</v>
      </c>
      <c r="BT512" s="7">
        <v>3665.0574466666667</v>
      </c>
      <c r="BU512" s="7">
        <f t="shared" si="855"/>
        <v>1714.5983166666665</v>
      </c>
      <c r="BV512" s="7">
        <v>5379.6557633333332</v>
      </c>
      <c r="BW512" s="7">
        <v>3665.0574466666667</v>
      </c>
      <c r="BX512" s="7">
        <f t="shared" si="856"/>
        <v>1714.5983166666665</v>
      </c>
      <c r="BY512" s="7">
        <v>64555.869159999987</v>
      </c>
      <c r="BZ512" s="7">
        <v>43980.689360000004</v>
      </c>
      <c r="CA512" s="7">
        <f t="shared" si="857"/>
        <v>20575.179799999984</v>
      </c>
    </row>
    <row r="513" spans="1:79" hidden="1" x14ac:dyDescent="0.25">
      <c r="A513" s="49" t="s">
        <v>150</v>
      </c>
      <c r="B513" s="7">
        <v>0</v>
      </c>
      <c r="C513" s="7">
        <v>0</v>
      </c>
      <c r="D513" s="7">
        <f t="shared" si="832"/>
        <v>0</v>
      </c>
      <c r="E513" s="7">
        <v>0</v>
      </c>
      <c r="F513" s="7">
        <v>0</v>
      </c>
      <c r="G513" s="7">
        <f t="shared" si="833"/>
        <v>0</v>
      </c>
      <c r="H513" s="7">
        <v>0</v>
      </c>
      <c r="I513" s="7">
        <v>0</v>
      </c>
      <c r="J513" s="7">
        <f t="shared" si="834"/>
        <v>0</v>
      </c>
      <c r="K513" s="7">
        <v>0</v>
      </c>
      <c r="L513" s="7">
        <v>0</v>
      </c>
      <c r="M513" s="7">
        <f t="shared" si="835"/>
        <v>0</v>
      </c>
      <c r="N513" s="7">
        <v>0</v>
      </c>
      <c r="O513" s="7">
        <v>0</v>
      </c>
      <c r="P513" s="7">
        <f t="shared" si="836"/>
        <v>0</v>
      </c>
      <c r="Q513" s="7">
        <v>0</v>
      </c>
      <c r="R513" s="7">
        <v>0</v>
      </c>
      <c r="S513" s="7">
        <f t="shared" si="837"/>
        <v>0</v>
      </c>
      <c r="T513" s="7">
        <v>0</v>
      </c>
      <c r="U513" s="7">
        <v>0</v>
      </c>
      <c r="V513" s="7">
        <f t="shared" si="838"/>
        <v>0</v>
      </c>
      <c r="W513" s="7">
        <v>0</v>
      </c>
      <c r="X513" s="7">
        <v>0</v>
      </c>
      <c r="Y513" s="7">
        <f t="shared" si="839"/>
        <v>0</v>
      </c>
      <c r="Z513" s="7">
        <v>0</v>
      </c>
      <c r="AA513" s="7">
        <v>0</v>
      </c>
      <c r="AB513" s="7">
        <f t="shared" si="840"/>
        <v>0</v>
      </c>
      <c r="AC513" s="7">
        <v>0</v>
      </c>
      <c r="AD513" s="7">
        <v>0</v>
      </c>
      <c r="AE513" s="7">
        <f t="shared" si="841"/>
        <v>0</v>
      </c>
      <c r="AF513" s="7">
        <v>0</v>
      </c>
      <c r="AG513" s="7">
        <v>0</v>
      </c>
      <c r="AH513" s="7">
        <f t="shared" si="842"/>
        <v>0</v>
      </c>
      <c r="AI513" s="7">
        <v>0</v>
      </c>
      <c r="AJ513" s="7">
        <v>0</v>
      </c>
      <c r="AK513" s="7">
        <f t="shared" si="843"/>
        <v>0</v>
      </c>
      <c r="AL513" s="7">
        <v>0</v>
      </c>
      <c r="AM513" s="7">
        <v>0</v>
      </c>
      <c r="AN513" s="7">
        <f t="shared" si="844"/>
        <v>0</v>
      </c>
      <c r="AO513" s="7">
        <v>0</v>
      </c>
      <c r="AP513" s="7">
        <v>0</v>
      </c>
      <c r="AQ513" s="7">
        <f t="shared" si="845"/>
        <v>0</v>
      </c>
      <c r="AR513" s="7">
        <v>0</v>
      </c>
      <c r="AS513" s="7">
        <v>0</v>
      </c>
      <c r="AT513" s="7">
        <f t="shared" si="846"/>
        <v>0</v>
      </c>
      <c r="AU513" s="7">
        <v>0</v>
      </c>
      <c r="AV513" s="7">
        <v>0</v>
      </c>
      <c r="AW513" s="7">
        <f t="shared" si="847"/>
        <v>0</v>
      </c>
      <c r="AX513" s="7">
        <v>0</v>
      </c>
      <c r="AY513" s="7">
        <v>0</v>
      </c>
      <c r="AZ513" s="7">
        <f t="shared" si="848"/>
        <v>0</v>
      </c>
      <c r="BA513" s="7">
        <v>0</v>
      </c>
      <c r="BB513" s="7">
        <v>0</v>
      </c>
      <c r="BC513" s="7">
        <f t="shared" si="849"/>
        <v>0</v>
      </c>
      <c r="BD513" s="7">
        <v>0</v>
      </c>
      <c r="BE513" s="7">
        <v>0</v>
      </c>
      <c r="BF513" s="7">
        <f t="shared" si="850"/>
        <v>0</v>
      </c>
      <c r="BG513" s="7">
        <v>0</v>
      </c>
      <c r="BH513" s="7">
        <v>0</v>
      </c>
      <c r="BI513" s="7">
        <f t="shared" si="851"/>
        <v>0</v>
      </c>
      <c r="BJ513" s="7">
        <v>0</v>
      </c>
      <c r="BK513" s="7">
        <v>0</v>
      </c>
      <c r="BL513" s="7">
        <f t="shared" si="852"/>
        <v>0</v>
      </c>
      <c r="BM513" s="7">
        <v>0</v>
      </c>
      <c r="BN513" s="7">
        <v>0</v>
      </c>
      <c r="BO513" s="7">
        <f t="shared" si="853"/>
        <v>0</v>
      </c>
      <c r="BP513" s="7">
        <v>0</v>
      </c>
      <c r="BQ513" s="7">
        <v>0</v>
      </c>
      <c r="BR513" s="7">
        <f t="shared" si="854"/>
        <v>0</v>
      </c>
      <c r="BS513" s="7">
        <v>0</v>
      </c>
      <c r="BT513" s="7">
        <v>0</v>
      </c>
      <c r="BU513" s="7">
        <f t="shared" si="855"/>
        <v>0</v>
      </c>
      <c r="BV513" s="7">
        <v>0</v>
      </c>
      <c r="BW513" s="7">
        <v>0</v>
      </c>
      <c r="BX513" s="7">
        <f t="shared" si="856"/>
        <v>0</v>
      </c>
      <c r="BY513" s="7">
        <v>0</v>
      </c>
      <c r="BZ513" s="7">
        <v>0</v>
      </c>
      <c r="CA513" s="7">
        <f t="shared" si="857"/>
        <v>0</v>
      </c>
    </row>
    <row r="514" spans="1:79" hidden="1" x14ac:dyDescent="0.25">
      <c r="A514" s="49" t="s">
        <v>151</v>
      </c>
      <c r="B514" s="7">
        <v>2088556.54</v>
      </c>
      <c r="C514" s="7">
        <v>2088556.54</v>
      </c>
      <c r="D514" s="7">
        <f t="shared" si="832"/>
        <v>0</v>
      </c>
      <c r="E514" s="7">
        <v>2088556.54</v>
      </c>
      <c r="F514" s="7">
        <v>2088556.54</v>
      </c>
      <c r="G514" s="7">
        <f t="shared" si="833"/>
        <v>0</v>
      </c>
      <c r="H514" s="7">
        <v>2088556.54</v>
      </c>
      <c r="I514" s="7">
        <v>2088556.54</v>
      </c>
      <c r="J514" s="7">
        <f t="shared" si="834"/>
        <v>0</v>
      </c>
      <c r="K514" s="7">
        <v>2088556.54</v>
      </c>
      <c r="L514" s="7">
        <v>2088556.54</v>
      </c>
      <c r="M514" s="7">
        <f t="shared" si="835"/>
        <v>0</v>
      </c>
      <c r="N514" s="7">
        <v>2088556.54</v>
      </c>
      <c r="O514" s="7">
        <v>2088556.54</v>
      </c>
      <c r="P514" s="7">
        <f t="shared" si="836"/>
        <v>0</v>
      </c>
      <c r="Q514" s="7">
        <v>2088556.54</v>
      </c>
      <c r="R514" s="7">
        <v>2088556.54</v>
      </c>
      <c r="S514" s="7">
        <f t="shared" si="837"/>
        <v>0</v>
      </c>
      <c r="T514" s="7">
        <v>2088556.54</v>
      </c>
      <c r="U514" s="7">
        <v>2088556.54</v>
      </c>
      <c r="V514" s="7">
        <f t="shared" si="838"/>
        <v>0</v>
      </c>
      <c r="W514" s="7">
        <v>2088556.54</v>
      </c>
      <c r="X514" s="7">
        <v>2088556.54</v>
      </c>
      <c r="Y514" s="7">
        <f t="shared" si="839"/>
        <v>0</v>
      </c>
      <c r="Z514" s="7">
        <v>2088556.54</v>
      </c>
      <c r="AA514" s="7">
        <v>2088556.54</v>
      </c>
      <c r="AB514" s="7">
        <f t="shared" si="840"/>
        <v>0</v>
      </c>
      <c r="AC514" s="7">
        <v>2088556.54</v>
      </c>
      <c r="AD514" s="7">
        <v>2088556.54</v>
      </c>
      <c r="AE514" s="7">
        <f t="shared" si="841"/>
        <v>0</v>
      </c>
      <c r="AF514" s="7">
        <v>2088556.54</v>
      </c>
      <c r="AG514" s="7">
        <v>2088556.54</v>
      </c>
      <c r="AH514" s="7">
        <f t="shared" si="842"/>
        <v>0</v>
      </c>
      <c r="AI514" s="7">
        <v>2088556.54</v>
      </c>
      <c r="AJ514" s="7">
        <v>2088556.54</v>
      </c>
      <c r="AK514" s="7">
        <f t="shared" si="843"/>
        <v>0</v>
      </c>
      <c r="AL514" s="7">
        <v>2088556.54</v>
      </c>
      <c r="AM514" s="7">
        <v>2088556.54</v>
      </c>
      <c r="AN514" s="7">
        <f t="shared" si="844"/>
        <v>0</v>
      </c>
      <c r="AO514" s="7">
        <v>2088556.54</v>
      </c>
      <c r="AP514" s="7">
        <v>2088556.54</v>
      </c>
      <c r="AQ514" s="7">
        <f t="shared" si="845"/>
        <v>0</v>
      </c>
      <c r="AR514" s="7">
        <v>2088556.54</v>
      </c>
      <c r="AS514" s="7">
        <v>2088556.54</v>
      </c>
      <c r="AT514" s="7">
        <f t="shared" si="846"/>
        <v>0</v>
      </c>
      <c r="AU514" s="7">
        <v>2088556.54</v>
      </c>
      <c r="AV514" s="7">
        <v>2088556.54</v>
      </c>
      <c r="AW514" s="7">
        <f t="shared" si="847"/>
        <v>0</v>
      </c>
      <c r="AX514" s="7">
        <v>2088556.54</v>
      </c>
      <c r="AY514" s="7">
        <v>2088556.54</v>
      </c>
      <c r="AZ514" s="7">
        <f t="shared" si="848"/>
        <v>0</v>
      </c>
      <c r="BA514" s="7">
        <v>2088556.54</v>
      </c>
      <c r="BB514" s="7">
        <v>2088556.54</v>
      </c>
      <c r="BC514" s="7">
        <f t="shared" si="849"/>
        <v>0</v>
      </c>
      <c r="BD514" s="7">
        <v>2088556.54</v>
      </c>
      <c r="BE514" s="7">
        <v>2088556.54</v>
      </c>
      <c r="BF514" s="7">
        <f t="shared" si="850"/>
        <v>0</v>
      </c>
      <c r="BG514" s="7">
        <v>2088556.54</v>
      </c>
      <c r="BH514" s="7">
        <v>2088556.54</v>
      </c>
      <c r="BI514" s="7">
        <f t="shared" si="851"/>
        <v>0</v>
      </c>
      <c r="BJ514" s="7">
        <v>2088556.54</v>
      </c>
      <c r="BK514" s="7">
        <v>2088556.54</v>
      </c>
      <c r="BL514" s="7">
        <f t="shared" si="852"/>
        <v>0</v>
      </c>
      <c r="BM514" s="7">
        <v>2088556.54</v>
      </c>
      <c r="BN514" s="7">
        <v>2088556.54</v>
      </c>
      <c r="BO514" s="7">
        <f t="shared" si="853"/>
        <v>0</v>
      </c>
      <c r="BP514" s="7">
        <v>2088556.54</v>
      </c>
      <c r="BQ514" s="7">
        <v>2088556.54</v>
      </c>
      <c r="BR514" s="7">
        <f t="shared" si="854"/>
        <v>0</v>
      </c>
      <c r="BS514" s="7">
        <v>2088556.54</v>
      </c>
      <c r="BT514" s="7">
        <v>2088556.54</v>
      </c>
      <c r="BU514" s="7">
        <f t="shared" si="855"/>
        <v>0</v>
      </c>
      <c r="BV514" s="7">
        <v>2088556.54</v>
      </c>
      <c r="BW514" s="7">
        <v>2088556.54</v>
      </c>
      <c r="BX514" s="7">
        <f t="shared" si="856"/>
        <v>0</v>
      </c>
      <c r="BY514" s="7">
        <v>2088556.54</v>
      </c>
      <c r="BZ514" s="7">
        <v>2088556.54</v>
      </c>
      <c r="CA514" s="7">
        <f t="shared" si="857"/>
        <v>0</v>
      </c>
    </row>
    <row r="515" spans="1:79" hidden="1" x14ac:dyDescent="0.25">
      <c r="A515" s="49" t="s">
        <v>152</v>
      </c>
      <c r="B515" s="7">
        <v>171126.59746333337</v>
      </c>
      <c r="C515" s="7">
        <v>169411.9991466667</v>
      </c>
      <c r="D515" s="7">
        <f t="shared" si="832"/>
        <v>1714.5983166666701</v>
      </c>
      <c r="E515" s="7">
        <v>176506.25322666671</v>
      </c>
      <c r="F515" s="7">
        <v>173077.05659333337</v>
      </c>
      <c r="G515" s="7">
        <f t="shared" si="833"/>
        <v>3429.1966333333403</v>
      </c>
      <c r="H515" s="7">
        <v>181885.90899000003</v>
      </c>
      <c r="I515" s="7">
        <v>176742.11404000004</v>
      </c>
      <c r="J515" s="7">
        <f t="shared" si="834"/>
        <v>5143.7949499999813</v>
      </c>
      <c r="K515" s="7">
        <v>187265.56475333334</v>
      </c>
      <c r="L515" s="7">
        <v>180407.17148666672</v>
      </c>
      <c r="M515" s="7">
        <f t="shared" si="835"/>
        <v>6858.3932666666224</v>
      </c>
      <c r="N515" s="7">
        <v>192645.22051666668</v>
      </c>
      <c r="O515" s="7">
        <v>184072.22893333339</v>
      </c>
      <c r="P515" s="7">
        <f t="shared" si="836"/>
        <v>8572.9915833332925</v>
      </c>
      <c r="Q515" s="7">
        <v>198024.87628000003</v>
      </c>
      <c r="R515" s="7">
        <v>187737.28638000006</v>
      </c>
      <c r="S515" s="7">
        <f t="shared" si="837"/>
        <v>10287.589899999963</v>
      </c>
      <c r="T515" s="7">
        <v>203404.53204333334</v>
      </c>
      <c r="U515" s="7">
        <v>191402.34382666674</v>
      </c>
      <c r="V515" s="7">
        <f t="shared" si="838"/>
        <v>12002.188216666604</v>
      </c>
      <c r="W515" s="7">
        <v>208784.18780666671</v>
      </c>
      <c r="X515" s="7">
        <v>195067.40127333341</v>
      </c>
      <c r="Y515" s="7">
        <f t="shared" si="839"/>
        <v>13716.786533333303</v>
      </c>
      <c r="Z515" s="7">
        <v>214163.84357000003</v>
      </c>
      <c r="AA515" s="7">
        <v>198732.45872000005</v>
      </c>
      <c r="AB515" s="7">
        <f t="shared" si="840"/>
        <v>15431.384849999973</v>
      </c>
      <c r="AC515" s="7">
        <v>219543.4993333334</v>
      </c>
      <c r="AD515" s="7">
        <v>202397.51616666673</v>
      </c>
      <c r="AE515" s="7">
        <f t="shared" si="841"/>
        <v>17145.983166666672</v>
      </c>
      <c r="AF515" s="7">
        <v>224923.15509666671</v>
      </c>
      <c r="AG515" s="7">
        <v>206062.5736133334</v>
      </c>
      <c r="AH515" s="7">
        <f t="shared" si="842"/>
        <v>18860.581483333313</v>
      </c>
      <c r="AI515" s="7">
        <v>230302.81086000009</v>
      </c>
      <c r="AJ515" s="7">
        <v>209727.63106000007</v>
      </c>
      <c r="AK515" s="7">
        <f t="shared" si="843"/>
        <v>20575.179800000013</v>
      </c>
      <c r="AL515" s="7">
        <v>230302.81086000009</v>
      </c>
      <c r="AM515" s="7">
        <v>209727.63106000007</v>
      </c>
      <c r="AN515" s="7">
        <f t="shared" si="844"/>
        <v>20575.179800000013</v>
      </c>
      <c r="AO515" s="7">
        <v>235682.4666233334</v>
      </c>
      <c r="AP515" s="7">
        <v>213392.68850666675</v>
      </c>
      <c r="AQ515" s="7">
        <f t="shared" si="845"/>
        <v>22289.778116666654</v>
      </c>
      <c r="AR515" s="7">
        <v>241062.12238666677</v>
      </c>
      <c r="AS515" s="7">
        <v>217057.74595333342</v>
      </c>
      <c r="AT515" s="7">
        <f t="shared" si="846"/>
        <v>24004.376433333353</v>
      </c>
      <c r="AU515" s="7">
        <v>246441.77815000009</v>
      </c>
      <c r="AV515" s="7">
        <v>220722.80340000009</v>
      </c>
      <c r="AW515" s="7">
        <f t="shared" si="847"/>
        <v>25718.974749999994</v>
      </c>
      <c r="AX515" s="7">
        <v>251821.43391333346</v>
      </c>
      <c r="AY515" s="7">
        <v>224387.86084666674</v>
      </c>
      <c r="AZ515" s="7">
        <f t="shared" si="848"/>
        <v>27433.573066666722</v>
      </c>
      <c r="BA515" s="7">
        <v>257201.08967666677</v>
      </c>
      <c r="BB515" s="7">
        <v>228052.91829333338</v>
      </c>
      <c r="BC515" s="7">
        <f t="shared" si="849"/>
        <v>29148.171383333392</v>
      </c>
      <c r="BD515" s="7">
        <v>262580.74544000014</v>
      </c>
      <c r="BE515" s="7">
        <v>231717.97574000002</v>
      </c>
      <c r="BF515" s="7">
        <f t="shared" si="850"/>
        <v>30862.769700000121</v>
      </c>
      <c r="BG515" s="7">
        <v>267960.40120333346</v>
      </c>
      <c r="BH515" s="7">
        <v>235383.0331866667</v>
      </c>
      <c r="BI515" s="7">
        <f t="shared" si="851"/>
        <v>32577.368016666762</v>
      </c>
      <c r="BJ515" s="7">
        <v>273340.05696666683</v>
      </c>
      <c r="BK515" s="7">
        <v>239048.09063333337</v>
      </c>
      <c r="BL515" s="7">
        <f t="shared" si="852"/>
        <v>34291.966333333461</v>
      </c>
      <c r="BM515" s="7">
        <v>278719.71273000014</v>
      </c>
      <c r="BN515" s="7">
        <v>242713.14808000001</v>
      </c>
      <c r="BO515" s="7">
        <f t="shared" si="853"/>
        <v>36006.564650000131</v>
      </c>
      <c r="BP515" s="7">
        <v>284099.36849333352</v>
      </c>
      <c r="BQ515" s="7">
        <v>246378.20552666666</v>
      </c>
      <c r="BR515" s="7">
        <f t="shared" si="854"/>
        <v>37721.16296666686</v>
      </c>
      <c r="BS515" s="7">
        <v>289479.02425666683</v>
      </c>
      <c r="BT515" s="7">
        <v>250043.2629733333</v>
      </c>
      <c r="BU515" s="7">
        <f t="shared" si="855"/>
        <v>39435.76128333353</v>
      </c>
      <c r="BV515" s="7">
        <v>294858.6800200002</v>
      </c>
      <c r="BW515" s="7">
        <v>253708.32041999997</v>
      </c>
      <c r="BX515" s="7">
        <f t="shared" si="856"/>
        <v>41150.359600000229</v>
      </c>
      <c r="BY515" s="7">
        <v>294858.6800200002</v>
      </c>
      <c r="BZ515" s="7">
        <v>253708.32041999997</v>
      </c>
      <c r="CA515" s="7">
        <f t="shared" si="857"/>
        <v>41150.359600000229</v>
      </c>
    </row>
    <row r="516" spans="1:79" hidden="1" x14ac:dyDescent="0.25">
      <c r="A516" s="49" t="s">
        <v>153</v>
      </c>
      <c r="B516" s="7">
        <v>0</v>
      </c>
      <c r="C516" s="7">
        <v>0</v>
      </c>
      <c r="D516" s="7">
        <f t="shared" si="832"/>
        <v>0</v>
      </c>
      <c r="E516" s="7">
        <v>0</v>
      </c>
      <c r="F516" s="7">
        <v>0</v>
      </c>
      <c r="G516" s="7">
        <f t="shared" si="833"/>
        <v>0</v>
      </c>
      <c r="H516" s="7">
        <v>0</v>
      </c>
      <c r="I516" s="7">
        <v>0</v>
      </c>
      <c r="J516" s="7">
        <f t="shared" si="834"/>
        <v>0</v>
      </c>
      <c r="K516" s="7">
        <v>0</v>
      </c>
      <c r="L516" s="7">
        <v>0</v>
      </c>
      <c r="M516" s="7">
        <f t="shared" si="835"/>
        <v>0</v>
      </c>
      <c r="N516" s="7">
        <v>0</v>
      </c>
      <c r="O516" s="7">
        <v>0</v>
      </c>
      <c r="P516" s="7">
        <f t="shared" si="836"/>
        <v>0</v>
      </c>
      <c r="Q516" s="7">
        <v>0</v>
      </c>
      <c r="R516" s="7">
        <v>0</v>
      </c>
      <c r="S516" s="7">
        <f t="shared" si="837"/>
        <v>0</v>
      </c>
      <c r="T516" s="7">
        <v>0</v>
      </c>
      <c r="U516" s="7">
        <v>0</v>
      </c>
      <c r="V516" s="7">
        <f t="shared" si="838"/>
        <v>0</v>
      </c>
      <c r="W516" s="7">
        <v>0</v>
      </c>
      <c r="X516" s="7">
        <v>0</v>
      </c>
      <c r="Y516" s="7">
        <f t="shared" si="839"/>
        <v>0</v>
      </c>
      <c r="Z516" s="7">
        <v>0</v>
      </c>
      <c r="AA516" s="7">
        <v>0</v>
      </c>
      <c r="AB516" s="7">
        <f t="shared" si="840"/>
        <v>0</v>
      </c>
      <c r="AC516" s="7">
        <v>0</v>
      </c>
      <c r="AD516" s="7">
        <v>0</v>
      </c>
      <c r="AE516" s="7">
        <f t="shared" si="841"/>
        <v>0</v>
      </c>
      <c r="AF516" s="7">
        <v>0</v>
      </c>
      <c r="AG516" s="7">
        <v>0</v>
      </c>
      <c r="AH516" s="7">
        <f t="shared" si="842"/>
        <v>0</v>
      </c>
      <c r="AI516" s="7">
        <v>0</v>
      </c>
      <c r="AJ516" s="7">
        <v>0</v>
      </c>
      <c r="AK516" s="7">
        <f t="shared" si="843"/>
        <v>0</v>
      </c>
      <c r="AL516" s="7">
        <v>0</v>
      </c>
      <c r="AM516" s="7">
        <v>0</v>
      </c>
      <c r="AN516" s="7">
        <f t="shared" si="844"/>
        <v>0</v>
      </c>
      <c r="AO516" s="7">
        <v>0</v>
      </c>
      <c r="AP516" s="7">
        <v>0</v>
      </c>
      <c r="AQ516" s="7">
        <f t="shared" si="845"/>
        <v>0</v>
      </c>
      <c r="AR516" s="7">
        <v>0</v>
      </c>
      <c r="AS516" s="7">
        <v>0</v>
      </c>
      <c r="AT516" s="7">
        <f t="shared" si="846"/>
        <v>0</v>
      </c>
      <c r="AU516" s="7">
        <v>0</v>
      </c>
      <c r="AV516" s="7">
        <v>0</v>
      </c>
      <c r="AW516" s="7">
        <f t="shared" si="847"/>
        <v>0</v>
      </c>
      <c r="AX516" s="7">
        <v>0</v>
      </c>
      <c r="AY516" s="7">
        <v>0</v>
      </c>
      <c r="AZ516" s="7">
        <f t="shared" si="848"/>
        <v>0</v>
      </c>
      <c r="BA516" s="7">
        <v>0</v>
      </c>
      <c r="BB516" s="7">
        <v>0</v>
      </c>
      <c r="BC516" s="7">
        <f t="shared" si="849"/>
        <v>0</v>
      </c>
      <c r="BD516" s="7">
        <v>0</v>
      </c>
      <c r="BE516" s="7">
        <v>0</v>
      </c>
      <c r="BF516" s="7">
        <f t="shared" si="850"/>
        <v>0</v>
      </c>
      <c r="BG516" s="7">
        <v>0</v>
      </c>
      <c r="BH516" s="7">
        <v>0</v>
      </c>
      <c r="BI516" s="7">
        <f t="shared" si="851"/>
        <v>0</v>
      </c>
      <c r="BJ516" s="7">
        <v>0</v>
      </c>
      <c r="BK516" s="7">
        <v>0</v>
      </c>
      <c r="BL516" s="7">
        <f t="shared" si="852"/>
        <v>0</v>
      </c>
      <c r="BM516" s="7">
        <v>0</v>
      </c>
      <c r="BN516" s="7">
        <v>0</v>
      </c>
      <c r="BO516" s="7">
        <f t="shared" si="853"/>
        <v>0</v>
      </c>
      <c r="BP516" s="7">
        <v>0</v>
      </c>
      <c r="BQ516" s="7">
        <v>0</v>
      </c>
      <c r="BR516" s="7">
        <f t="shared" si="854"/>
        <v>0</v>
      </c>
      <c r="BS516" s="7">
        <v>0</v>
      </c>
      <c r="BT516" s="7">
        <v>0</v>
      </c>
      <c r="BU516" s="7">
        <f t="shared" si="855"/>
        <v>0</v>
      </c>
      <c r="BV516" s="7">
        <v>0</v>
      </c>
      <c r="BW516" s="7">
        <v>0</v>
      </c>
      <c r="BX516" s="7">
        <f t="shared" si="856"/>
        <v>0</v>
      </c>
      <c r="BY516" s="7">
        <v>0</v>
      </c>
      <c r="BZ516" s="7">
        <v>0</v>
      </c>
      <c r="CA516" s="7">
        <f t="shared" si="857"/>
        <v>0</v>
      </c>
    </row>
    <row r="517" spans="1:79" hidden="1" x14ac:dyDescent="0.25"/>
    <row r="518" spans="1:79" hidden="1" x14ac:dyDescent="0.25">
      <c r="A518" s="9" t="s">
        <v>190</v>
      </c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</row>
    <row r="519" spans="1:79" hidden="1" x14ac:dyDescent="0.25">
      <c r="A519" s="8" t="s">
        <v>182</v>
      </c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</row>
    <row r="520" spans="1:79" hidden="1" x14ac:dyDescent="0.25">
      <c r="A520" s="49" t="s">
        <v>148</v>
      </c>
      <c r="B520" s="7">
        <v>3.4333333333333334E-3</v>
      </c>
      <c r="C520" s="7">
        <v>4.1666666666666666E-3</v>
      </c>
      <c r="D520" s="7">
        <f>B520 - C520</f>
        <v>-7.3333333333333323E-4</v>
      </c>
      <c r="E520" s="7">
        <v>3.4333333333333334E-3</v>
      </c>
      <c r="F520" s="7">
        <v>4.1666666666666666E-3</v>
      </c>
      <c r="G520" s="7">
        <f>E520 - F520</f>
        <v>-7.3333333333333323E-4</v>
      </c>
      <c r="H520" s="7">
        <v>3.4333333333333334E-3</v>
      </c>
      <c r="I520" s="7">
        <v>4.1666666666666666E-3</v>
      </c>
      <c r="J520" s="7">
        <f>H520 - I520</f>
        <v>-7.3333333333333323E-4</v>
      </c>
      <c r="K520" s="7">
        <v>3.4333333333333334E-3</v>
      </c>
      <c r="L520" s="7">
        <v>4.1666666666666666E-3</v>
      </c>
      <c r="M520" s="7">
        <f>K520 - L520</f>
        <v>-7.3333333333333323E-4</v>
      </c>
      <c r="N520" s="7">
        <v>3.4333333333333334E-3</v>
      </c>
      <c r="O520" s="7">
        <v>4.1666666666666666E-3</v>
      </c>
      <c r="P520" s="7">
        <f>N520 - O520</f>
        <v>-7.3333333333333323E-4</v>
      </c>
      <c r="Q520" s="7">
        <v>3.4333333333333334E-3</v>
      </c>
      <c r="R520" s="7">
        <v>4.1666666666666666E-3</v>
      </c>
      <c r="S520" s="7">
        <f>Q520 - R520</f>
        <v>-7.3333333333333323E-4</v>
      </c>
      <c r="T520" s="7">
        <v>3.4333333333333334E-3</v>
      </c>
      <c r="U520" s="7">
        <v>4.1666666666666666E-3</v>
      </c>
      <c r="V520" s="7">
        <f>T520 - U520</f>
        <v>-7.3333333333333323E-4</v>
      </c>
      <c r="W520" s="7">
        <v>3.4333333333333334E-3</v>
      </c>
      <c r="X520" s="7">
        <v>4.1666666666666666E-3</v>
      </c>
      <c r="Y520" s="7">
        <f>W520 - X520</f>
        <v>-7.3333333333333323E-4</v>
      </c>
      <c r="Z520" s="7">
        <v>3.4333333333333334E-3</v>
      </c>
      <c r="AA520" s="7">
        <v>4.1666666666666666E-3</v>
      </c>
      <c r="AB520" s="7">
        <f>Z520 - AA520</f>
        <v>-7.3333333333333323E-4</v>
      </c>
      <c r="AC520" s="7">
        <v>3.4333333333333334E-3</v>
      </c>
      <c r="AD520" s="7">
        <v>4.1666666666666666E-3</v>
      </c>
      <c r="AE520" s="7">
        <f>AC520 - AD520</f>
        <v>-7.3333333333333323E-4</v>
      </c>
      <c r="AF520" s="7">
        <v>3.4333333333333334E-3</v>
      </c>
      <c r="AG520" s="7">
        <v>4.1666666666666666E-3</v>
      </c>
      <c r="AH520" s="7">
        <f>AF520 - AG520</f>
        <v>-7.3333333333333323E-4</v>
      </c>
      <c r="AI520" s="7">
        <v>3.4333333333333334E-3</v>
      </c>
      <c r="AJ520" s="7">
        <v>4.1666666666666666E-3</v>
      </c>
      <c r="AK520" s="7">
        <f>AI520 - AJ520</f>
        <v>-7.3333333333333323E-4</v>
      </c>
      <c r="AL520" s="7">
        <v>3.4333333333333334E-3</v>
      </c>
      <c r="AM520" s="7">
        <v>4.1666666666666666E-3</v>
      </c>
      <c r="AN520" s="7">
        <f>AL520 - AM520</f>
        <v>-7.3333333333333323E-4</v>
      </c>
      <c r="AO520" s="7">
        <v>3.4333333333333334E-3</v>
      </c>
      <c r="AP520" s="7">
        <v>4.1666666666666666E-3</v>
      </c>
      <c r="AQ520" s="7">
        <f>AO520 - AP520</f>
        <v>-7.3333333333333323E-4</v>
      </c>
      <c r="AR520" s="7">
        <v>3.4333333333333334E-3</v>
      </c>
      <c r="AS520" s="7">
        <v>4.1666666666666666E-3</v>
      </c>
      <c r="AT520" s="7">
        <f>AR520 - AS520</f>
        <v>-7.3333333333333323E-4</v>
      </c>
      <c r="AU520" s="7">
        <v>3.4333333333333334E-3</v>
      </c>
      <c r="AV520" s="7">
        <v>4.1666666666666666E-3</v>
      </c>
      <c r="AW520" s="7">
        <f>AU520 - AV520</f>
        <v>-7.3333333333333323E-4</v>
      </c>
      <c r="AX520" s="7">
        <v>3.4333333333333334E-3</v>
      </c>
      <c r="AY520" s="7">
        <v>4.1666666666666666E-3</v>
      </c>
      <c r="AZ520" s="7">
        <f>AX520 - AY520</f>
        <v>-7.3333333333333323E-4</v>
      </c>
      <c r="BA520" s="7">
        <v>3.4333333333333334E-3</v>
      </c>
      <c r="BB520" s="7">
        <v>4.1666666666666666E-3</v>
      </c>
      <c r="BC520" s="7">
        <f>BA520 - BB520</f>
        <v>-7.3333333333333323E-4</v>
      </c>
      <c r="BD520" s="7">
        <v>3.4333333333333334E-3</v>
      </c>
      <c r="BE520" s="7">
        <v>4.1666666666666666E-3</v>
      </c>
      <c r="BF520" s="7">
        <f>BD520 - BE520</f>
        <v>-7.3333333333333323E-4</v>
      </c>
      <c r="BG520" s="7">
        <v>3.4333333333333334E-3</v>
      </c>
      <c r="BH520" s="7">
        <v>4.1666666666666666E-3</v>
      </c>
      <c r="BI520" s="7">
        <f>BG520 - BH520</f>
        <v>-7.3333333333333323E-4</v>
      </c>
      <c r="BJ520" s="7">
        <v>3.4333333333333334E-3</v>
      </c>
      <c r="BK520" s="7">
        <v>4.1666666666666666E-3</v>
      </c>
      <c r="BL520" s="7">
        <f>BJ520 - BK520</f>
        <v>-7.3333333333333323E-4</v>
      </c>
      <c r="BM520" s="7">
        <v>3.4333333333333334E-3</v>
      </c>
      <c r="BN520" s="7">
        <v>4.1666666666666666E-3</v>
      </c>
      <c r="BO520" s="7">
        <f>BM520 - BN520</f>
        <v>-7.3333333333333323E-4</v>
      </c>
      <c r="BP520" s="7">
        <v>3.4333333333333334E-3</v>
      </c>
      <c r="BQ520" s="7">
        <v>4.1666666666666666E-3</v>
      </c>
      <c r="BR520" s="7">
        <f>BP520 - BQ520</f>
        <v>-7.3333333333333323E-4</v>
      </c>
      <c r="BS520" s="7">
        <v>3.4333333333333334E-3</v>
      </c>
      <c r="BT520" s="7">
        <v>4.1666666666666666E-3</v>
      </c>
      <c r="BU520" s="7">
        <f>BS520 - BT520</f>
        <v>-7.3333333333333323E-4</v>
      </c>
      <c r="BV520" s="7">
        <v>3.4333333333333334E-3</v>
      </c>
      <c r="BW520" s="7">
        <v>4.1666666666666666E-3</v>
      </c>
      <c r="BX520" s="7">
        <f>BV520 - BW520</f>
        <v>-7.3333333333333323E-4</v>
      </c>
      <c r="BY520" s="7">
        <v>3.4333333333333334E-3</v>
      </c>
      <c r="BZ520" s="7">
        <v>4.1666666666666666E-3</v>
      </c>
      <c r="CA520" s="7">
        <f>BY520 - BZ520</f>
        <v>-7.3333333333333323E-4</v>
      </c>
    </row>
    <row r="521" spans="1:79" hidden="1" x14ac:dyDescent="0.25"/>
    <row r="522" spans="1:79" hidden="1" x14ac:dyDescent="0.25">
      <c r="A522" s="10" t="s">
        <v>64</v>
      </c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</row>
    <row r="523" spans="1:79" hidden="1" x14ac:dyDescent="0.25">
      <c r="A523" s="9" t="s">
        <v>146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</row>
    <row r="524" spans="1:79" hidden="1" x14ac:dyDescent="0.25">
      <c r="A524" s="8" t="s">
        <v>147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</row>
    <row r="525" spans="1:79" hidden="1" x14ac:dyDescent="0.25">
      <c r="A525" s="49" t="s">
        <v>148</v>
      </c>
      <c r="B525" s="7">
        <v>7.208333333333334E-3</v>
      </c>
      <c r="C525" s="7">
        <v>6.3333333333333332E-3</v>
      </c>
      <c r="D525" s="7">
        <f>B525 - C525</f>
        <v>8.7500000000000078E-4</v>
      </c>
      <c r="E525" s="7">
        <v>7.208333333333334E-3</v>
      </c>
      <c r="F525" s="7">
        <v>6.3333333333333332E-3</v>
      </c>
      <c r="G525" s="7">
        <f>E525 - F525</f>
        <v>8.7500000000000078E-4</v>
      </c>
      <c r="H525" s="7">
        <v>7.208333333333334E-3</v>
      </c>
      <c r="I525" s="7">
        <v>6.3333333333333332E-3</v>
      </c>
      <c r="J525" s="7">
        <f>H525 - I525</f>
        <v>8.7500000000000078E-4</v>
      </c>
      <c r="K525" s="7">
        <v>7.208333333333334E-3</v>
      </c>
      <c r="L525" s="7">
        <v>6.3333333333333332E-3</v>
      </c>
      <c r="M525" s="7">
        <f>K525 - L525</f>
        <v>8.7500000000000078E-4</v>
      </c>
      <c r="N525" s="7">
        <v>7.208333333333334E-3</v>
      </c>
      <c r="O525" s="7">
        <v>6.3333333333333332E-3</v>
      </c>
      <c r="P525" s="7">
        <f>N525 - O525</f>
        <v>8.7500000000000078E-4</v>
      </c>
      <c r="Q525" s="7">
        <v>7.208333333333334E-3</v>
      </c>
      <c r="R525" s="7">
        <v>6.3333333333333332E-3</v>
      </c>
      <c r="S525" s="7">
        <f>Q525 - R525</f>
        <v>8.7500000000000078E-4</v>
      </c>
      <c r="T525" s="7">
        <v>7.208333333333334E-3</v>
      </c>
      <c r="U525" s="7">
        <v>6.3333333333333332E-3</v>
      </c>
      <c r="V525" s="7">
        <f>T525 - U525</f>
        <v>8.7500000000000078E-4</v>
      </c>
      <c r="W525" s="7">
        <v>7.208333333333334E-3</v>
      </c>
      <c r="X525" s="7">
        <v>6.3333333333333332E-3</v>
      </c>
      <c r="Y525" s="7">
        <f>W525 - X525</f>
        <v>8.7500000000000078E-4</v>
      </c>
      <c r="Z525" s="7">
        <v>7.208333333333334E-3</v>
      </c>
      <c r="AA525" s="7">
        <v>6.3333333333333332E-3</v>
      </c>
      <c r="AB525" s="7">
        <f>Z525 - AA525</f>
        <v>8.7500000000000078E-4</v>
      </c>
      <c r="AC525" s="7">
        <v>7.208333333333334E-3</v>
      </c>
      <c r="AD525" s="7">
        <v>6.3333333333333332E-3</v>
      </c>
      <c r="AE525" s="7">
        <f>AC525 - AD525</f>
        <v>8.7500000000000078E-4</v>
      </c>
      <c r="AF525" s="7">
        <v>7.208333333333334E-3</v>
      </c>
      <c r="AG525" s="7">
        <v>6.3333333333333332E-3</v>
      </c>
      <c r="AH525" s="7">
        <f>AF525 - AG525</f>
        <v>8.7500000000000078E-4</v>
      </c>
      <c r="AI525" s="7">
        <v>7.208333333333334E-3</v>
      </c>
      <c r="AJ525" s="7">
        <v>6.3333333333333332E-3</v>
      </c>
      <c r="AK525" s="7">
        <f>AI525 - AJ525</f>
        <v>8.7500000000000078E-4</v>
      </c>
      <c r="AL525" s="7">
        <v>7.208333333333334E-3</v>
      </c>
      <c r="AM525" s="7">
        <v>6.3333333333333332E-3</v>
      </c>
      <c r="AN525" s="7">
        <f>AL525 - AM525</f>
        <v>8.7500000000000078E-4</v>
      </c>
      <c r="AO525" s="7">
        <v>7.208333333333334E-3</v>
      </c>
      <c r="AP525" s="7">
        <v>6.3333333333333332E-3</v>
      </c>
      <c r="AQ525" s="7">
        <f>AO525 - AP525</f>
        <v>8.7500000000000078E-4</v>
      </c>
      <c r="AR525" s="7">
        <v>7.208333333333334E-3</v>
      </c>
      <c r="AS525" s="7">
        <v>6.3333333333333332E-3</v>
      </c>
      <c r="AT525" s="7">
        <f>AR525 - AS525</f>
        <v>8.7500000000000078E-4</v>
      </c>
      <c r="AU525" s="7">
        <v>7.208333333333334E-3</v>
      </c>
      <c r="AV525" s="7">
        <v>6.3333333333333332E-3</v>
      </c>
      <c r="AW525" s="7">
        <f>AU525 - AV525</f>
        <v>8.7500000000000078E-4</v>
      </c>
      <c r="AX525" s="7">
        <v>7.208333333333334E-3</v>
      </c>
      <c r="AY525" s="7">
        <v>6.3333333333333332E-3</v>
      </c>
      <c r="AZ525" s="7">
        <f>AX525 - AY525</f>
        <v>8.7500000000000078E-4</v>
      </c>
      <c r="BA525" s="7">
        <v>7.208333333333334E-3</v>
      </c>
      <c r="BB525" s="7">
        <v>6.3333333333333332E-3</v>
      </c>
      <c r="BC525" s="7">
        <f>BA525 - BB525</f>
        <v>8.7500000000000078E-4</v>
      </c>
      <c r="BD525" s="7">
        <v>7.208333333333334E-3</v>
      </c>
      <c r="BE525" s="7">
        <v>6.3333333333333332E-3</v>
      </c>
      <c r="BF525" s="7">
        <f>BD525 - BE525</f>
        <v>8.7500000000000078E-4</v>
      </c>
      <c r="BG525" s="7">
        <v>7.208333333333334E-3</v>
      </c>
      <c r="BH525" s="7">
        <v>6.3333333333333332E-3</v>
      </c>
      <c r="BI525" s="7">
        <f>BG525 - BH525</f>
        <v>8.7500000000000078E-4</v>
      </c>
      <c r="BJ525" s="7">
        <v>7.208333333333334E-3</v>
      </c>
      <c r="BK525" s="7">
        <v>6.3333333333333332E-3</v>
      </c>
      <c r="BL525" s="7">
        <f>BJ525 - BK525</f>
        <v>8.7500000000000078E-4</v>
      </c>
      <c r="BM525" s="7">
        <v>7.208333333333334E-3</v>
      </c>
      <c r="BN525" s="7">
        <v>6.3333333333333332E-3</v>
      </c>
      <c r="BO525" s="7">
        <f>BM525 - BN525</f>
        <v>8.7500000000000078E-4</v>
      </c>
      <c r="BP525" s="7">
        <v>7.208333333333334E-3</v>
      </c>
      <c r="BQ525" s="7">
        <v>6.3333333333333332E-3</v>
      </c>
      <c r="BR525" s="7">
        <f>BP525 - BQ525</f>
        <v>8.7500000000000078E-4</v>
      </c>
      <c r="BS525" s="7">
        <v>7.208333333333334E-3</v>
      </c>
      <c r="BT525" s="7">
        <v>6.3333333333333332E-3</v>
      </c>
      <c r="BU525" s="7">
        <f>BS525 - BT525</f>
        <v>8.7500000000000078E-4</v>
      </c>
      <c r="BV525" s="7">
        <v>7.208333333333334E-3</v>
      </c>
      <c r="BW525" s="7">
        <v>6.3333333333333332E-3</v>
      </c>
      <c r="BX525" s="7">
        <f>BV525 - BW525</f>
        <v>8.7500000000000078E-4</v>
      </c>
      <c r="BY525" s="7">
        <v>7.208333333333334E-3</v>
      </c>
      <c r="BZ525" s="7">
        <v>6.3333333333333332E-3</v>
      </c>
      <c r="CA525" s="7">
        <f>BY525 - BZ525</f>
        <v>8.7500000000000078E-4</v>
      </c>
    </row>
    <row r="526" spans="1:79" hidden="1" x14ac:dyDescent="0.25">
      <c r="A526" s="49" t="s">
        <v>29</v>
      </c>
      <c r="B526" s="7">
        <v>75030.555677524113</v>
      </c>
      <c r="C526" s="7">
        <v>65999.099901525828</v>
      </c>
      <c r="D526" s="7">
        <f>B526 - C526</f>
        <v>9031.4557759982854</v>
      </c>
      <c r="E526" s="7">
        <v>76017.279285022945</v>
      </c>
      <c r="F526" s="7">
        <v>66867.051222936847</v>
      </c>
      <c r="G526" s="7">
        <f>E526 - F526</f>
        <v>9150.2280620860984</v>
      </c>
      <c r="H526" s="7">
        <v>76694.728565901984</v>
      </c>
      <c r="I526" s="7">
        <v>67462.955682969317</v>
      </c>
      <c r="J526" s="7">
        <f>H526 - I526</f>
        <v>9231.7728829326661</v>
      </c>
      <c r="K526" s="7">
        <v>77191.871164127137</v>
      </c>
      <c r="L526" s="7">
        <v>67900.257042519239</v>
      </c>
      <c r="M526" s="7">
        <f>K526 - L526</f>
        <v>9291.6141216078977</v>
      </c>
      <c r="N526" s="7">
        <v>77583.895111978141</v>
      </c>
      <c r="O526" s="7">
        <v>68245.092922573356</v>
      </c>
      <c r="P526" s="7">
        <f>N526 - O526</f>
        <v>9338.8021894047852</v>
      </c>
      <c r="Q526" s="7">
        <v>77919.387997632279</v>
      </c>
      <c r="R526" s="7">
        <v>68540.202405324671</v>
      </c>
      <c r="S526" s="7">
        <f>Q526 - R526</f>
        <v>9379.1855923076073</v>
      </c>
      <c r="T526" s="7">
        <v>78217.170271082301</v>
      </c>
      <c r="U526" s="7">
        <v>68802.140516229803</v>
      </c>
      <c r="V526" s="7">
        <f>T526 - U526</f>
        <v>9415.0297548524977</v>
      </c>
      <c r="W526" s="7">
        <v>78495.343819876391</v>
      </c>
      <c r="X526" s="7">
        <v>69046.830211928289</v>
      </c>
      <c r="Y526" s="7">
        <f>W526 - X526</f>
        <v>9448.5136079481017</v>
      </c>
      <c r="Z526" s="7">
        <v>78762.085498031767</v>
      </c>
      <c r="AA526" s="7">
        <v>69281.464095490897</v>
      </c>
      <c r="AB526" s="7">
        <f>Z526 - AA526</f>
        <v>9480.6214025408699</v>
      </c>
      <c r="AC526" s="7">
        <v>79019.78587303251</v>
      </c>
      <c r="AD526" s="7">
        <v>69508.144980908211</v>
      </c>
      <c r="AE526" s="7">
        <f>AC526 - AD526</f>
        <v>9511.6408921242983</v>
      </c>
      <c r="AF526" s="7">
        <v>79274.591692388189</v>
      </c>
      <c r="AG526" s="7">
        <v>69732.279729415517</v>
      </c>
      <c r="AH526" s="7">
        <f>AF526 - AG526</f>
        <v>9542.3119629726716</v>
      </c>
      <c r="AI526" s="7">
        <v>79527.2191398258</v>
      </c>
      <c r="AJ526" s="7">
        <v>69954.498317439342</v>
      </c>
      <c r="AK526" s="7">
        <f>AI526 - AJ526</f>
        <v>9572.7208223864582</v>
      </c>
      <c r="AL526" s="7">
        <v>933733.91409642366</v>
      </c>
      <c r="AM526" s="7">
        <v>821340.01702926133</v>
      </c>
      <c r="AN526" s="7">
        <f>AL526 - AM526</f>
        <v>112393.89706716232</v>
      </c>
      <c r="AO526" s="7">
        <v>79782.809675140394</v>
      </c>
      <c r="AP526" s="7">
        <v>70179.32332535497</v>
      </c>
      <c r="AQ526" s="7">
        <f>AO526 - AP526</f>
        <v>9603.486349785424</v>
      </c>
      <c r="AR526" s="7">
        <v>80037.479889124457</v>
      </c>
      <c r="AS526" s="7">
        <v>70403.338791359463</v>
      </c>
      <c r="AT526" s="7">
        <f>AR526 - AS526</f>
        <v>9634.1410977649939</v>
      </c>
      <c r="AU526" s="7">
        <v>80289.156312537249</v>
      </c>
      <c r="AV526" s="7">
        <v>70624.720830472565</v>
      </c>
      <c r="AW526" s="7">
        <f>AU526 - AV526</f>
        <v>9664.435482064684</v>
      </c>
      <c r="AX526" s="7">
        <v>80541.544587431505</v>
      </c>
      <c r="AY526" s="7">
        <v>70846.729035240671</v>
      </c>
      <c r="AZ526" s="7">
        <f>AX526 - AY526</f>
        <v>9694.8155521908338</v>
      </c>
      <c r="BA526" s="7">
        <v>80796.805115143405</v>
      </c>
      <c r="BB526" s="7">
        <v>71071.263758690955</v>
      </c>
      <c r="BC526" s="7">
        <f>BA526 - BB526</f>
        <v>9725.5413564524497</v>
      </c>
      <c r="BD526" s="7">
        <v>81053.740163928407</v>
      </c>
      <c r="BE526" s="7">
        <v>71297.271440492579</v>
      </c>
      <c r="BF526" s="7">
        <f>BD526 - BE526</f>
        <v>9756.468723435828</v>
      </c>
      <c r="BG526" s="7">
        <v>81309.194213167895</v>
      </c>
      <c r="BH526" s="7">
        <v>71521.976391212491</v>
      </c>
      <c r="BI526" s="7">
        <f>BG526 - BH526</f>
        <v>9787.2178219554044</v>
      </c>
      <c r="BJ526" s="7">
        <v>81568.699336332007</v>
      </c>
      <c r="BK526" s="7">
        <v>71750.24478658833</v>
      </c>
      <c r="BL526" s="7">
        <f>BJ526 - BK526</f>
        <v>9818.4545497436775</v>
      </c>
      <c r="BM526" s="7">
        <v>81825.651751871002</v>
      </c>
      <c r="BN526" s="7">
        <v>71976.267744701341</v>
      </c>
      <c r="BO526" s="7">
        <f>BM526 - BN526</f>
        <v>9849.3840071696613</v>
      </c>
      <c r="BP526" s="7">
        <v>82081.115940926058</v>
      </c>
      <c r="BQ526" s="7">
        <v>72200.981614703473</v>
      </c>
      <c r="BR526" s="7">
        <f>BP526 - BQ526</f>
        <v>9880.1343262225855</v>
      </c>
      <c r="BS526" s="7">
        <v>82340.626975594481</v>
      </c>
      <c r="BT526" s="7">
        <v>72429.255210013653</v>
      </c>
      <c r="BU526" s="7">
        <f>BS526 - BT526</f>
        <v>9911.3717655808287</v>
      </c>
      <c r="BV526" s="7">
        <v>84116.608183385382</v>
      </c>
      <c r="BW526" s="7">
        <v>73991.460902051957</v>
      </c>
      <c r="BX526" s="7">
        <f>BV526 - BW526</f>
        <v>10125.147281333426</v>
      </c>
      <c r="BY526" s="7">
        <v>975743.43214458216</v>
      </c>
      <c r="BZ526" s="7">
        <v>858292.83383088256</v>
      </c>
      <c r="CA526" s="7">
        <f>BY526 - BZ526</f>
        <v>117450.59831369959</v>
      </c>
    </row>
    <row r="527" spans="1:79" hidden="1" x14ac:dyDescent="0.25">
      <c r="A527" s="49" t="s">
        <v>150</v>
      </c>
      <c r="B527" s="7">
        <v>329611.06137977442</v>
      </c>
      <c r="C527" s="7">
        <v>329611.06137977442</v>
      </c>
      <c r="D527" s="7">
        <f>B527 - C527</f>
        <v>0</v>
      </c>
      <c r="E527" s="7">
        <v>218568.72056402153</v>
      </c>
      <c r="F527" s="7">
        <v>218568.72056402153</v>
      </c>
      <c r="G527" s="7">
        <f>E527 - F527</f>
        <v>0</v>
      </c>
      <c r="H527" s="7">
        <v>157791.9910354412</v>
      </c>
      <c r="I527" s="7">
        <v>157791.9910354412</v>
      </c>
      <c r="J527" s="7">
        <f>H527 - I527</f>
        <v>0</v>
      </c>
      <c r="K527" s="7">
        <v>118398.34131186616</v>
      </c>
      <c r="L527" s="7">
        <v>118398.34131186616</v>
      </c>
      <c r="M527" s="7">
        <f>K527 - L527</f>
        <v>0</v>
      </c>
      <c r="N527" s="7">
        <v>99392.740827581132</v>
      </c>
      <c r="O527" s="7">
        <v>99392.740827581132</v>
      </c>
      <c r="P527" s="7">
        <f>N527 - O527</f>
        <v>0</v>
      </c>
      <c r="Q527" s="7">
        <v>86992.195646937442</v>
      </c>
      <c r="R527" s="7">
        <v>86992.195646937442</v>
      </c>
      <c r="S527" s="7">
        <f>Q527 - R527</f>
        <v>0</v>
      </c>
      <c r="T527" s="7">
        <v>78442.400714185875</v>
      </c>
      <c r="U527" s="7">
        <v>78442.400714185875</v>
      </c>
      <c r="V527" s="7">
        <f>T527 - U527</f>
        <v>0</v>
      </c>
      <c r="W527" s="7">
        <v>76098.459726971996</v>
      </c>
      <c r="X527" s="7">
        <v>76098.459726971996</v>
      </c>
      <c r="Y527" s="7">
        <f>W527 - X527</f>
        <v>0</v>
      </c>
      <c r="Z527" s="7">
        <v>72091.361470469259</v>
      </c>
      <c r="AA527" s="7">
        <v>72091.361470469259</v>
      </c>
      <c r="AB527" s="7">
        <f>Z527 - AA527</f>
        <v>0</v>
      </c>
      <c r="AC527" s="7">
        <v>71075.51352993949</v>
      </c>
      <c r="AD527" s="7">
        <v>71075.51352993949</v>
      </c>
      <c r="AE527" s="7">
        <f>AC527 - AD527</f>
        <v>0</v>
      </c>
      <c r="AF527" s="7">
        <v>70483.275000994705</v>
      </c>
      <c r="AG527" s="7">
        <v>70483.275000994705</v>
      </c>
      <c r="AH527" s="7">
        <f>AF527 - AG527</f>
        <v>0</v>
      </c>
      <c r="AI527" s="7">
        <v>69865.306908790677</v>
      </c>
      <c r="AJ527" s="7">
        <v>69865.306908790677</v>
      </c>
      <c r="AK527" s="7">
        <f>AI527 - AJ527</f>
        <v>0</v>
      </c>
      <c r="AL527" s="7">
        <v>1448811.3681169741</v>
      </c>
      <c r="AM527" s="7">
        <v>1448811.3681169741</v>
      </c>
      <c r="AN527" s="7">
        <f>AL527 - AM527</f>
        <v>0</v>
      </c>
      <c r="AO527" s="7">
        <v>72129.434932653341</v>
      </c>
      <c r="AP527" s="7">
        <v>72129.434932653341</v>
      </c>
      <c r="AQ527" s="7">
        <f>AO527 - AP527</f>
        <v>0</v>
      </c>
      <c r="AR527" s="7">
        <v>69354.01728071837</v>
      </c>
      <c r="AS527" s="7">
        <v>69354.01728071837</v>
      </c>
      <c r="AT527" s="7">
        <f>AR527 - AS527</f>
        <v>0</v>
      </c>
      <c r="AU527" s="7">
        <v>70466.217948604579</v>
      </c>
      <c r="AV527" s="7">
        <v>70466.217948604579</v>
      </c>
      <c r="AW527" s="7">
        <f>AU527 - AV527</f>
        <v>0</v>
      </c>
      <c r="AX527" s="7">
        <v>69749.490325984429</v>
      </c>
      <c r="AY527" s="7">
        <v>69749.490325984429</v>
      </c>
      <c r="AZ527" s="7">
        <f>AX527 - AY527</f>
        <v>0</v>
      </c>
      <c r="BA527" s="7">
        <v>72061.913958409103</v>
      </c>
      <c r="BB527" s="7">
        <v>72061.913958409103</v>
      </c>
      <c r="BC527" s="7">
        <f>BA527 - BB527</f>
        <v>0</v>
      </c>
      <c r="BD527" s="7">
        <v>70679.779811039436</v>
      </c>
      <c r="BE527" s="7">
        <v>70679.779811039436</v>
      </c>
      <c r="BF527" s="7">
        <f>BD527 - BE527</f>
        <v>0</v>
      </c>
      <c r="BG527" s="7">
        <v>71239.136433115171</v>
      </c>
      <c r="BH527" s="7">
        <v>71239.136433115171</v>
      </c>
      <c r="BI527" s="7">
        <f>BG527 - BH527</f>
        <v>0</v>
      </c>
      <c r="BJ527" s="7">
        <v>72930.376435849714</v>
      </c>
      <c r="BK527" s="7">
        <v>72930.376435849714</v>
      </c>
      <c r="BL527" s="7">
        <f>BJ527 - BK527</f>
        <v>0</v>
      </c>
      <c r="BM527" s="7">
        <v>69820.965530253117</v>
      </c>
      <c r="BN527" s="7">
        <v>69820.965530253117</v>
      </c>
      <c r="BO527" s="7">
        <f>BM527 - BN527</f>
        <v>0</v>
      </c>
      <c r="BP527" s="7">
        <v>72103.583944775397</v>
      </c>
      <c r="BQ527" s="7">
        <v>72103.583944775397</v>
      </c>
      <c r="BR527" s="7">
        <f>BP527 - BQ527</f>
        <v>0</v>
      </c>
      <c r="BS527" s="7">
        <v>72069.213093239669</v>
      </c>
      <c r="BT527" s="7">
        <v>72069.213093239669</v>
      </c>
      <c r="BU527" s="7">
        <f>BS527 - BT527</f>
        <v>0</v>
      </c>
      <c r="BV527" s="7">
        <v>914587.01345726009</v>
      </c>
      <c r="BW527" s="7">
        <v>914587.01345726009</v>
      </c>
      <c r="BX527" s="7">
        <f>BV527 - BW527</f>
        <v>0</v>
      </c>
      <c r="BY527" s="7">
        <v>1697191.1431519026</v>
      </c>
      <c r="BZ527" s="7">
        <v>1697191.1431519026</v>
      </c>
      <c r="CA527" s="7">
        <f>BY527 - BZ527</f>
        <v>0</v>
      </c>
    </row>
    <row r="528" spans="1:79" hidden="1" x14ac:dyDescent="0.25">
      <c r="A528" s="49" t="s">
        <v>151</v>
      </c>
      <c r="B528" s="7">
        <v>21006626.55222436</v>
      </c>
      <c r="C528" s="7">
        <v>21006626.55222436</v>
      </c>
      <c r="D528" s="7">
        <f>B528 - C528</f>
        <v>0</v>
      </c>
      <c r="E528" s="7">
        <v>21225195.272788383</v>
      </c>
      <c r="F528" s="7">
        <v>21225195.272788383</v>
      </c>
      <c r="G528" s="7">
        <f>E528 - F528</f>
        <v>0</v>
      </c>
      <c r="H528" s="7">
        <v>21382987.263823826</v>
      </c>
      <c r="I528" s="7">
        <v>21382987.263823826</v>
      </c>
      <c r="J528" s="7">
        <f>H528 - I528</f>
        <v>0</v>
      </c>
      <c r="K528" s="7">
        <v>21501385.60513569</v>
      </c>
      <c r="L528" s="7">
        <v>21501385.60513569</v>
      </c>
      <c r="M528" s="7">
        <f>K528 - L528</f>
        <v>0</v>
      </c>
      <c r="N528" s="7">
        <v>21600778.345963273</v>
      </c>
      <c r="O528" s="7">
        <v>21600778.345963273</v>
      </c>
      <c r="P528" s="7">
        <f>N528 - O528</f>
        <v>0</v>
      </c>
      <c r="Q528" s="7">
        <v>21687770.541610211</v>
      </c>
      <c r="R528" s="7">
        <v>21687770.541610211</v>
      </c>
      <c r="S528" s="7">
        <f>Q528 - R528</f>
        <v>0</v>
      </c>
      <c r="T528" s="7">
        <v>21766212.942324396</v>
      </c>
      <c r="U528" s="7">
        <v>21766212.942324396</v>
      </c>
      <c r="V528" s="7">
        <f>T528 - U528</f>
        <v>0</v>
      </c>
      <c r="W528" s="7">
        <v>21842311.402051367</v>
      </c>
      <c r="X528" s="7">
        <v>21842311.402051367</v>
      </c>
      <c r="Y528" s="7">
        <f>W528 - X528</f>
        <v>0</v>
      </c>
      <c r="Z528" s="7">
        <v>21914402.763521835</v>
      </c>
      <c r="AA528" s="7">
        <v>21914402.763521835</v>
      </c>
      <c r="AB528" s="7">
        <f>Z528 - AA528</f>
        <v>0</v>
      </c>
      <c r="AC528" s="7">
        <v>21985478.277051773</v>
      </c>
      <c r="AD528" s="7">
        <v>21985478.277051773</v>
      </c>
      <c r="AE528" s="7">
        <f>AC528 - AD528</f>
        <v>0</v>
      </c>
      <c r="AF528" s="7">
        <v>22055961.552052766</v>
      </c>
      <c r="AG528" s="7">
        <v>22055961.552052766</v>
      </c>
      <c r="AH528" s="7">
        <f>AF528 - AG528</f>
        <v>0</v>
      </c>
      <c r="AI528" s="7">
        <v>22125826.858961556</v>
      </c>
      <c r="AJ528" s="7">
        <v>22125826.858961556</v>
      </c>
      <c r="AK528" s="7">
        <f>AI528 - AJ528</f>
        <v>0</v>
      </c>
      <c r="AL528" s="7">
        <v>22125826.858961556</v>
      </c>
      <c r="AM528" s="7">
        <v>22125826.858961556</v>
      </c>
      <c r="AN528" s="7">
        <f>AL528 - AM528</f>
        <v>0</v>
      </c>
      <c r="AO528" s="7">
        <v>22197956.293894209</v>
      </c>
      <c r="AP528" s="7">
        <v>22197956.293894209</v>
      </c>
      <c r="AQ528" s="7">
        <f>AO528 - AP528</f>
        <v>0</v>
      </c>
      <c r="AR528" s="7">
        <v>22267310.311174929</v>
      </c>
      <c r="AS528" s="7">
        <v>22267310.311174929</v>
      </c>
      <c r="AT528" s="7">
        <f>AR528 - AS528</f>
        <v>0</v>
      </c>
      <c r="AU528" s="7">
        <v>22337776.529123534</v>
      </c>
      <c r="AV528" s="7">
        <v>22337776.529123534</v>
      </c>
      <c r="AW528" s="7">
        <f>AU528 - AV528</f>
        <v>0</v>
      </c>
      <c r="AX528" s="7">
        <v>22407526.019449517</v>
      </c>
      <c r="AY528" s="7">
        <v>22407526.019449517</v>
      </c>
      <c r="AZ528" s="7">
        <f>AX528 - AY528</f>
        <v>0</v>
      </c>
      <c r="BA528" s="7">
        <v>22479587.933407925</v>
      </c>
      <c r="BB528" s="7">
        <v>22479587.933407925</v>
      </c>
      <c r="BC528" s="7">
        <f>BA528 - BB528</f>
        <v>0</v>
      </c>
      <c r="BD528" s="7">
        <v>22550267.713218965</v>
      </c>
      <c r="BE528" s="7">
        <v>22550267.713218965</v>
      </c>
      <c r="BF528" s="7">
        <f>BD528 - BE528</f>
        <v>0</v>
      </c>
      <c r="BG528" s="7">
        <v>22621506.849652078</v>
      </c>
      <c r="BH528" s="7">
        <v>22621506.849652078</v>
      </c>
      <c r="BI528" s="7">
        <f>BG528 - BH528</f>
        <v>0</v>
      </c>
      <c r="BJ528" s="7">
        <v>22694437.226087928</v>
      </c>
      <c r="BK528" s="7">
        <v>22694437.226087928</v>
      </c>
      <c r="BL528" s="7">
        <f>BJ528 - BK528</f>
        <v>0</v>
      </c>
      <c r="BM528" s="7">
        <v>22764258.191618182</v>
      </c>
      <c r="BN528" s="7">
        <v>22764258.191618182</v>
      </c>
      <c r="BO528" s="7">
        <f>BM528 - BN528</f>
        <v>0</v>
      </c>
      <c r="BP528" s="7">
        <v>22836361.775562957</v>
      </c>
      <c r="BQ528" s="7">
        <v>22836361.775562957</v>
      </c>
      <c r="BR528" s="7">
        <f>BP528 - BQ528</f>
        <v>0</v>
      </c>
      <c r="BS528" s="7">
        <v>22908430.988656197</v>
      </c>
      <c r="BT528" s="7">
        <v>22908430.988656197</v>
      </c>
      <c r="BU528" s="7">
        <f>BS528 - BT528</f>
        <v>0</v>
      </c>
      <c r="BV528" s="7">
        <v>23823018.002113458</v>
      </c>
      <c r="BW528" s="7">
        <v>23823018.002113458</v>
      </c>
      <c r="BX528" s="7">
        <f>BV528 - BW528</f>
        <v>0</v>
      </c>
      <c r="BY528" s="7">
        <v>23823018.002113458</v>
      </c>
      <c r="BZ528" s="7">
        <v>23823018.002113458</v>
      </c>
      <c r="CA528" s="7">
        <f>BY528 - BZ528</f>
        <v>0</v>
      </c>
    </row>
    <row r="529" spans="1:79" hidden="1" x14ac:dyDescent="0.25">
      <c r="A529" s="49" t="s">
        <v>152</v>
      </c>
      <c r="B529" s="7">
        <v>-196705.27979327389</v>
      </c>
      <c r="C529" s="7">
        <v>-205736.73556927219</v>
      </c>
      <c r="D529" s="7">
        <f>B529 - C529</f>
        <v>9031.4557759982999</v>
      </c>
      <c r="E529" s="7">
        <v>-120688.0005082509</v>
      </c>
      <c r="F529" s="7">
        <v>-138869.68434633536</v>
      </c>
      <c r="G529" s="7">
        <f>E529 - F529</f>
        <v>18181.683838084457</v>
      </c>
      <c r="H529" s="7">
        <v>-43993.271942348918</v>
      </c>
      <c r="I529" s="7">
        <v>-71406.728663366055</v>
      </c>
      <c r="J529" s="7">
        <f>H529 - I529</f>
        <v>27413.456721017137</v>
      </c>
      <c r="K529" s="7">
        <v>33198.599221778219</v>
      </c>
      <c r="L529" s="7">
        <v>-3506.4716208467726</v>
      </c>
      <c r="M529" s="7">
        <f>K529 - L529</f>
        <v>36705.070842624991</v>
      </c>
      <c r="N529" s="7">
        <v>110782.49433375639</v>
      </c>
      <c r="O529" s="7">
        <v>64738.621301726555</v>
      </c>
      <c r="P529" s="7">
        <f>N529 - O529</f>
        <v>46043.873032029835</v>
      </c>
      <c r="Q529" s="7">
        <v>188701.88233138865</v>
      </c>
      <c r="R529" s="7">
        <v>133278.82370705123</v>
      </c>
      <c r="S529" s="7">
        <f>Q529 - R529</f>
        <v>55423.058624337427</v>
      </c>
      <c r="T529" s="7">
        <v>266919.05260247085</v>
      </c>
      <c r="U529" s="7">
        <v>202080.96422328101</v>
      </c>
      <c r="V529" s="7">
        <f>T529 - U529</f>
        <v>64838.088379189838</v>
      </c>
      <c r="W529" s="7">
        <v>345414.39642234729</v>
      </c>
      <c r="X529" s="7">
        <v>271127.79443520936</v>
      </c>
      <c r="Y529" s="7">
        <f>W529 - X529</f>
        <v>74286.601987137925</v>
      </c>
      <c r="Z529" s="7">
        <v>424176.48192037898</v>
      </c>
      <c r="AA529" s="7">
        <v>340409.25853070035</v>
      </c>
      <c r="AB529" s="7">
        <f>Z529 - AA529</f>
        <v>83767.223389678635</v>
      </c>
      <c r="AC529" s="7">
        <v>503196.26779341139</v>
      </c>
      <c r="AD529" s="7">
        <v>409917.40351160849</v>
      </c>
      <c r="AE529" s="7">
        <f>AC529 - AD529</f>
        <v>93278.864281802904</v>
      </c>
      <c r="AF529" s="7">
        <v>582470.85948579968</v>
      </c>
      <c r="AG529" s="7">
        <v>479649.68324102391</v>
      </c>
      <c r="AH529" s="7">
        <f>AF529 - AG529</f>
        <v>102821.17624477576</v>
      </c>
      <c r="AI529" s="7">
        <v>661998.07862562547</v>
      </c>
      <c r="AJ529" s="7">
        <v>549604.18155846326</v>
      </c>
      <c r="AK529" s="7">
        <f>AI529 - AJ529</f>
        <v>112393.89706716221</v>
      </c>
      <c r="AL529" s="7">
        <v>661998.07862562547</v>
      </c>
      <c r="AM529" s="7">
        <v>549604.18155846326</v>
      </c>
      <c r="AN529" s="7">
        <f>AL529 - AM529</f>
        <v>112393.89706716221</v>
      </c>
      <c r="AO529" s="7">
        <v>741780.88830076577</v>
      </c>
      <c r="AP529" s="7">
        <v>619783.50488381833</v>
      </c>
      <c r="AQ529" s="7">
        <f>AO529 - AP529</f>
        <v>121997.38341694744</v>
      </c>
      <c r="AR529" s="7">
        <v>821818.36818989017</v>
      </c>
      <c r="AS529" s="7">
        <v>690186.84367517778</v>
      </c>
      <c r="AT529" s="7">
        <f>AR529 - AS529</f>
        <v>131631.52451471239</v>
      </c>
      <c r="AU529" s="7">
        <v>902107.52450242732</v>
      </c>
      <c r="AV529" s="7">
        <v>760811.56450565043</v>
      </c>
      <c r="AW529" s="7">
        <f>AU529 - AV529</f>
        <v>141295.95999677689</v>
      </c>
      <c r="AX529" s="7">
        <v>982649.06908985879</v>
      </c>
      <c r="AY529" s="7">
        <v>831658.29354089103</v>
      </c>
      <c r="AZ529" s="7">
        <f>AX529 - AY529</f>
        <v>150990.77554896777</v>
      </c>
      <c r="BA529" s="7">
        <v>1063445.8742050021</v>
      </c>
      <c r="BB529" s="7">
        <v>902729.55729958205</v>
      </c>
      <c r="BC529" s="7">
        <f>BA529 - BB529</f>
        <v>160716.31690542004</v>
      </c>
      <c r="BD529" s="7">
        <v>1144499.6143689305</v>
      </c>
      <c r="BE529" s="7">
        <v>974026.82874007453</v>
      </c>
      <c r="BF529" s="7">
        <f>BD529 - BE529</f>
        <v>170472.78562885593</v>
      </c>
      <c r="BG529" s="7">
        <v>1225808.8085820985</v>
      </c>
      <c r="BH529" s="7">
        <v>1045548.8051312871</v>
      </c>
      <c r="BI529" s="7">
        <f>BG529 - BH529</f>
        <v>180260.00345081137</v>
      </c>
      <c r="BJ529" s="7">
        <v>1307377.5079184305</v>
      </c>
      <c r="BK529" s="7">
        <v>1117299.0499178753</v>
      </c>
      <c r="BL529" s="7">
        <f>BJ529 - BK529</f>
        <v>190078.45800055517</v>
      </c>
      <c r="BM529" s="7">
        <v>1389203.1596703017</v>
      </c>
      <c r="BN529" s="7">
        <v>1189275.3176625767</v>
      </c>
      <c r="BO529" s="7">
        <f>BM529 - BN529</f>
        <v>199927.84200772503</v>
      </c>
      <c r="BP529" s="7">
        <v>1471284.2756112278</v>
      </c>
      <c r="BQ529" s="7">
        <v>1261476.29927728</v>
      </c>
      <c r="BR529" s="7">
        <f>BP529 - BQ529</f>
        <v>209807.97633394785</v>
      </c>
      <c r="BS529" s="7">
        <v>1553624.9025868224</v>
      </c>
      <c r="BT529" s="7">
        <v>1333905.5544872936</v>
      </c>
      <c r="BU529" s="7">
        <f>BS529 - BT529</f>
        <v>219719.34809952881</v>
      </c>
      <c r="BV529" s="7">
        <v>1437840.7107702077</v>
      </c>
      <c r="BW529" s="7">
        <v>1207996.2153893455</v>
      </c>
      <c r="BX529" s="7">
        <f>BV529 - BW529</f>
        <v>229844.49538086215</v>
      </c>
      <c r="BY529" s="7">
        <v>1437840.7107702077</v>
      </c>
      <c r="BZ529" s="7">
        <v>1207996.2153893455</v>
      </c>
      <c r="CA529" s="7">
        <f>BY529 - BZ529</f>
        <v>229844.49538086215</v>
      </c>
    </row>
    <row r="530" spans="1:79" hidden="1" x14ac:dyDescent="0.25"/>
    <row r="531" spans="1:79" hidden="1" x14ac:dyDescent="0.25">
      <c r="A531" s="8" t="s">
        <v>191</v>
      </c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</row>
    <row r="532" spans="1:79" hidden="1" x14ac:dyDescent="0.25">
      <c r="A532" s="49" t="s">
        <v>148</v>
      </c>
      <c r="B532" s="7">
        <v>2.3666666666666667E-3</v>
      </c>
      <c r="C532" s="7">
        <v>2.7500000000000003E-3</v>
      </c>
      <c r="D532" s="7">
        <f>B532 - C532</f>
        <v>-3.8333333333333362E-4</v>
      </c>
      <c r="E532" s="7">
        <v>2.3666666666666667E-3</v>
      </c>
      <c r="F532" s="7">
        <v>2.7500000000000003E-3</v>
      </c>
      <c r="G532" s="7">
        <f>E532 - F532</f>
        <v>-3.8333333333333362E-4</v>
      </c>
      <c r="H532" s="7">
        <v>2.3666666666666667E-3</v>
      </c>
      <c r="I532" s="7">
        <v>2.7500000000000003E-3</v>
      </c>
      <c r="J532" s="7">
        <f>H532 - I532</f>
        <v>-3.8333333333333362E-4</v>
      </c>
      <c r="K532" s="7">
        <v>2.3666666666666667E-3</v>
      </c>
      <c r="L532" s="7">
        <v>2.7500000000000003E-3</v>
      </c>
      <c r="M532" s="7">
        <f>K532 - L532</f>
        <v>-3.8333333333333362E-4</v>
      </c>
      <c r="N532" s="7">
        <v>2.3666666666666667E-3</v>
      </c>
      <c r="O532" s="7">
        <v>2.7500000000000003E-3</v>
      </c>
      <c r="P532" s="7">
        <f>N532 - O532</f>
        <v>-3.8333333333333362E-4</v>
      </c>
      <c r="Q532" s="7">
        <v>2.3666666666666667E-3</v>
      </c>
      <c r="R532" s="7">
        <v>2.7500000000000003E-3</v>
      </c>
      <c r="S532" s="7">
        <f>Q532 - R532</f>
        <v>-3.8333333333333362E-4</v>
      </c>
      <c r="T532" s="7">
        <v>2.3666666666666667E-3</v>
      </c>
      <c r="U532" s="7">
        <v>2.7500000000000003E-3</v>
      </c>
      <c r="V532" s="7">
        <f>T532 - U532</f>
        <v>-3.8333333333333362E-4</v>
      </c>
      <c r="W532" s="7">
        <v>2.3666666666666667E-3</v>
      </c>
      <c r="X532" s="7">
        <v>2.7500000000000003E-3</v>
      </c>
      <c r="Y532" s="7">
        <f>W532 - X532</f>
        <v>-3.8333333333333362E-4</v>
      </c>
      <c r="Z532" s="7">
        <v>2.3666666666666667E-3</v>
      </c>
      <c r="AA532" s="7">
        <v>2.7500000000000003E-3</v>
      </c>
      <c r="AB532" s="7">
        <f>Z532 - AA532</f>
        <v>-3.8333333333333362E-4</v>
      </c>
      <c r="AC532" s="7">
        <v>2.3666666666666667E-3</v>
      </c>
      <c r="AD532" s="7">
        <v>2.7500000000000003E-3</v>
      </c>
      <c r="AE532" s="7">
        <f>AC532 - AD532</f>
        <v>-3.8333333333333362E-4</v>
      </c>
      <c r="AF532" s="7">
        <v>2.3666666666666667E-3</v>
      </c>
      <c r="AG532" s="7">
        <v>2.7500000000000003E-3</v>
      </c>
      <c r="AH532" s="7">
        <f>AF532 - AG532</f>
        <v>-3.8333333333333362E-4</v>
      </c>
      <c r="AI532" s="7">
        <v>2.3666666666666667E-3</v>
      </c>
      <c r="AJ532" s="7">
        <v>2.7500000000000003E-3</v>
      </c>
      <c r="AK532" s="7">
        <f>AI532 - AJ532</f>
        <v>-3.8333333333333362E-4</v>
      </c>
      <c r="AL532" s="7">
        <v>2.3666666666666667E-3</v>
      </c>
      <c r="AM532" s="7">
        <v>2.7500000000000003E-3</v>
      </c>
      <c r="AN532" s="7">
        <f>AL532 - AM532</f>
        <v>-3.8333333333333362E-4</v>
      </c>
      <c r="AO532" s="7">
        <v>2.3666666666666667E-3</v>
      </c>
      <c r="AP532" s="7">
        <v>2.7500000000000003E-3</v>
      </c>
      <c r="AQ532" s="7">
        <f>AO532 - AP532</f>
        <v>-3.8333333333333362E-4</v>
      </c>
      <c r="AR532" s="7">
        <v>2.3666666666666667E-3</v>
      </c>
      <c r="AS532" s="7">
        <v>2.7500000000000003E-3</v>
      </c>
      <c r="AT532" s="7">
        <f>AR532 - AS532</f>
        <v>-3.8333333333333362E-4</v>
      </c>
      <c r="AU532" s="7">
        <v>2.3666666666666667E-3</v>
      </c>
      <c r="AV532" s="7">
        <v>2.7500000000000003E-3</v>
      </c>
      <c r="AW532" s="7">
        <f>AU532 - AV532</f>
        <v>-3.8333333333333362E-4</v>
      </c>
      <c r="AX532" s="7">
        <v>2.3666666666666667E-3</v>
      </c>
      <c r="AY532" s="7">
        <v>2.7500000000000003E-3</v>
      </c>
      <c r="AZ532" s="7">
        <f>AX532 - AY532</f>
        <v>-3.8333333333333362E-4</v>
      </c>
      <c r="BA532" s="7">
        <v>2.3666666666666667E-3</v>
      </c>
      <c r="BB532" s="7">
        <v>2.7500000000000003E-3</v>
      </c>
      <c r="BC532" s="7">
        <f>BA532 - BB532</f>
        <v>-3.8333333333333362E-4</v>
      </c>
      <c r="BD532" s="7">
        <v>2.3666666666666667E-3</v>
      </c>
      <c r="BE532" s="7">
        <v>2.7500000000000003E-3</v>
      </c>
      <c r="BF532" s="7">
        <f>BD532 - BE532</f>
        <v>-3.8333333333333362E-4</v>
      </c>
      <c r="BG532" s="7">
        <v>2.3666666666666667E-3</v>
      </c>
      <c r="BH532" s="7">
        <v>2.7500000000000003E-3</v>
      </c>
      <c r="BI532" s="7">
        <f>BG532 - BH532</f>
        <v>-3.8333333333333362E-4</v>
      </c>
      <c r="BJ532" s="7">
        <v>2.3666666666666667E-3</v>
      </c>
      <c r="BK532" s="7">
        <v>2.7500000000000003E-3</v>
      </c>
      <c r="BL532" s="7">
        <f>BJ532 - BK532</f>
        <v>-3.8333333333333362E-4</v>
      </c>
      <c r="BM532" s="7">
        <v>2.3666666666666667E-3</v>
      </c>
      <c r="BN532" s="7">
        <v>2.7500000000000003E-3</v>
      </c>
      <c r="BO532" s="7">
        <f>BM532 - BN532</f>
        <v>-3.8333333333333362E-4</v>
      </c>
      <c r="BP532" s="7">
        <v>2.3666666666666667E-3</v>
      </c>
      <c r="BQ532" s="7">
        <v>2.7500000000000003E-3</v>
      </c>
      <c r="BR532" s="7">
        <f>BP532 - BQ532</f>
        <v>-3.8333333333333362E-4</v>
      </c>
      <c r="BS532" s="7">
        <v>2.3666666666666667E-3</v>
      </c>
      <c r="BT532" s="7">
        <v>2.7500000000000003E-3</v>
      </c>
      <c r="BU532" s="7">
        <f>BS532 - BT532</f>
        <v>-3.8333333333333362E-4</v>
      </c>
      <c r="BV532" s="7">
        <v>2.3666666666666667E-3</v>
      </c>
      <c r="BW532" s="7">
        <v>2.7500000000000003E-3</v>
      </c>
      <c r="BX532" s="7">
        <f>BV532 - BW532</f>
        <v>-3.8333333333333362E-4</v>
      </c>
      <c r="BY532" s="7">
        <v>2.3666666666666667E-3</v>
      </c>
      <c r="BZ532" s="7">
        <v>2.7500000000000003E-3</v>
      </c>
      <c r="CA532" s="7">
        <f>BY532 - BZ532</f>
        <v>-3.8333333333333362E-4</v>
      </c>
    </row>
    <row r="533" spans="1:79" hidden="1" x14ac:dyDescent="0.25">
      <c r="A533" s="49" t="s">
        <v>152</v>
      </c>
      <c r="B533" s="7">
        <v>1258203.9099999999</v>
      </c>
      <c r="C533" s="7">
        <v>1258203.9099999999</v>
      </c>
      <c r="D533" s="7">
        <f>B533 - C533</f>
        <v>0</v>
      </c>
      <c r="E533" s="7">
        <v>1258203.9099999999</v>
      </c>
      <c r="F533" s="7">
        <v>1258203.9099999999</v>
      </c>
      <c r="G533" s="7">
        <f>E533 - F533</f>
        <v>0</v>
      </c>
      <c r="H533" s="7">
        <v>1258203.9099999999</v>
      </c>
      <c r="I533" s="7">
        <v>1258203.9099999999</v>
      </c>
      <c r="J533" s="7">
        <f>H533 - I533</f>
        <v>0</v>
      </c>
      <c r="K533" s="7">
        <v>1258203.9099999999</v>
      </c>
      <c r="L533" s="7">
        <v>1258203.9099999999</v>
      </c>
      <c r="M533" s="7">
        <f>K533 - L533</f>
        <v>0</v>
      </c>
      <c r="N533" s="7">
        <v>1258203.9099999999</v>
      </c>
      <c r="O533" s="7">
        <v>1258203.9099999999</v>
      </c>
      <c r="P533" s="7">
        <f>N533 - O533</f>
        <v>0</v>
      </c>
      <c r="Q533" s="7">
        <v>1258203.9099999999</v>
      </c>
      <c r="R533" s="7">
        <v>1258203.9099999999</v>
      </c>
      <c r="S533" s="7">
        <f>Q533 - R533</f>
        <v>0</v>
      </c>
      <c r="T533" s="7">
        <v>1258203.9099999999</v>
      </c>
      <c r="U533" s="7">
        <v>1258203.9099999999</v>
      </c>
      <c r="V533" s="7">
        <f>T533 - U533</f>
        <v>0</v>
      </c>
      <c r="W533" s="7">
        <v>1258203.9099999999</v>
      </c>
      <c r="X533" s="7">
        <v>1258203.9099999999</v>
      </c>
      <c r="Y533" s="7">
        <f>W533 - X533</f>
        <v>0</v>
      </c>
      <c r="Z533" s="7">
        <v>1258203.9099999999</v>
      </c>
      <c r="AA533" s="7">
        <v>1258203.9099999999</v>
      </c>
      <c r="AB533" s="7">
        <f>Z533 - AA533</f>
        <v>0</v>
      </c>
      <c r="AC533" s="7">
        <v>1258203.9099999999</v>
      </c>
      <c r="AD533" s="7">
        <v>1258203.9099999999</v>
      </c>
      <c r="AE533" s="7">
        <f>AC533 - AD533</f>
        <v>0</v>
      </c>
      <c r="AF533" s="7">
        <v>1258203.9099999999</v>
      </c>
      <c r="AG533" s="7">
        <v>1258203.9099999999</v>
      </c>
      <c r="AH533" s="7">
        <f>AF533 - AG533</f>
        <v>0</v>
      </c>
      <c r="AI533" s="7">
        <v>1258203.9099999999</v>
      </c>
      <c r="AJ533" s="7">
        <v>1258203.9099999999</v>
      </c>
      <c r="AK533" s="7">
        <f>AI533 - AJ533</f>
        <v>0</v>
      </c>
      <c r="AL533" s="7">
        <v>1258203.9099999999</v>
      </c>
      <c r="AM533" s="7">
        <v>1258203.9099999999</v>
      </c>
      <c r="AN533" s="7">
        <f>AL533 - AM533</f>
        <v>0</v>
      </c>
      <c r="AO533" s="7">
        <v>1258203.9099999999</v>
      </c>
      <c r="AP533" s="7">
        <v>1258203.9099999999</v>
      </c>
      <c r="AQ533" s="7">
        <f>AO533 - AP533</f>
        <v>0</v>
      </c>
      <c r="AR533" s="7">
        <v>1258203.9099999999</v>
      </c>
      <c r="AS533" s="7">
        <v>1258203.9099999999</v>
      </c>
      <c r="AT533" s="7">
        <f>AR533 - AS533</f>
        <v>0</v>
      </c>
      <c r="AU533" s="7">
        <v>1258203.9099999999</v>
      </c>
      <c r="AV533" s="7">
        <v>1258203.9099999999</v>
      </c>
      <c r="AW533" s="7">
        <f>AU533 - AV533</f>
        <v>0</v>
      </c>
      <c r="AX533" s="7">
        <v>1258203.9099999999</v>
      </c>
      <c r="AY533" s="7">
        <v>1258203.9099999999</v>
      </c>
      <c r="AZ533" s="7">
        <f>AX533 - AY533</f>
        <v>0</v>
      </c>
      <c r="BA533" s="7">
        <v>1258203.9099999999</v>
      </c>
      <c r="BB533" s="7">
        <v>1258203.9099999999</v>
      </c>
      <c r="BC533" s="7">
        <f>BA533 - BB533</f>
        <v>0</v>
      </c>
      <c r="BD533" s="7">
        <v>1258203.9099999999</v>
      </c>
      <c r="BE533" s="7">
        <v>1258203.9099999999</v>
      </c>
      <c r="BF533" s="7">
        <f>BD533 - BE533</f>
        <v>0</v>
      </c>
      <c r="BG533" s="7">
        <v>1258203.9099999999</v>
      </c>
      <c r="BH533" s="7">
        <v>1258203.9099999999</v>
      </c>
      <c r="BI533" s="7">
        <f>BG533 - BH533</f>
        <v>0</v>
      </c>
      <c r="BJ533" s="7">
        <v>1258203.9099999999</v>
      </c>
      <c r="BK533" s="7">
        <v>1258203.9099999999</v>
      </c>
      <c r="BL533" s="7">
        <f>BJ533 - BK533</f>
        <v>0</v>
      </c>
      <c r="BM533" s="7">
        <v>1258203.9099999999</v>
      </c>
      <c r="BN533" s="7">
        <v>1258203.9099999999</v>
      </c>
      <c r="BO533" s="7">
        <f>BM533 - BN533</f>
        <v>0</v>
      </c>
      <c r="BP533" s="7">
        <v>1258203.9099999999</v>
      </c>
      <c r="BQ533" s="7">
        <v>1258203.9099999999</v>
      </c>
      <c r="BR533" s="7">
        <f>BP533 - BQ533</f>
        <v>0</v>
      </c>
      <c r="BS533" s="7">
        <v>1258203.9099999999</v>
      </c>
      <c r="BT533" s="7">
        <v>1258203.9099999999</v>
      </c>
      <c r="BU533" s="7">
        <f>BS533 - BT533</f>
        <v>0</v>
      </c>
      <c r="BV533" s="7">
        <v>1258203.9099999999</v>
      </c>
      <c r="BW533" s="7">
        <v>1258203.9099999999</v>
      </c>
      <c r="BX533" s="7">
        <f>BV533 - BW533</f>
        <v>0</v>
      </c>
      <c r="BY533" s="7">
        <v>1258203.9099999999</v>
      </c>
      <c r="BZ533" s="7">
        <v>1258203.9099999999</v>
      </c>
      <c r="CA533" s="7">
        <f>BY533 - BZ533</f>
        <v>0</v>
      </c>
    </row>
    <row r="534" spans="1:79" hidden="1" x14ac:dyDescent="0.25"/>
    <row r="535" spans="1:79" hidden="1" x14ac:dyDescent="0.25">
      <c r="A535" s="8" t="s">
        <v>192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</row>
    <row r="536" spans="1:79" hidden="1" x14ac:dyDescent="0.25">
      <c r="A536" s="49" t="s">
        <v>148</v>
      </c>
      <c r="B536" s="7">
        <v>3.4741666666666664E-2</v>
      </c>
      <c r="C536" s="7">
        <v>3.85E-2</v>
      </c>
      <c r="D536" s="7">
        <f t="shared" ref="D536:D542" si="858">B536 - C536</f>
        <v>-3.7583333333333357E-3</v>
      </c>
      <c r="E536" s="7">
        <v>3.4741666666666664E-2</v>
      </c>
      <c r="F536" s="7">
        <v>3.85E-2</v>
      </c>
      <c r="G536" s="7">
        <f t="shared" ref="G536:G542" si="859">E536 - F536</f>
        <v>-3.7583333333333357E-3</v>
      </c>
      <c r="H536" s="7">
        <v>3.4741666666666664E-2</v>
      </c>
      <c r="I536" s="7">
        <v>3.85E-2</v>
      </c>
      <c r="J536" s="7">
        <f t="shared" ref="J536:J542" si="860">H536 - I536</f>
        <v>-3.7583333333333357E-3</v>
      </c>
      <c r="K536" s="7">
        <v>3.4741666666666664E-2</v>
      </c>
      <c r="L536" s="7">
        <v>3.85E-2</v>
      </c>
      <c r="M536" s="7">
        <f t="shared" ref="M536:M542" si="861">K536 - L536</f>
        <v>-3.7583333333333357E-3</v>
      </c>
      <c r="N536" s="7">
        <v>3.4741666666666664E-2</v>
      </c>
      <c r="O536" s="7">
        <v>3.85E-2</v>
      </c>
      <c r="P536" s="7">
        <f t="shared" ref="P536:P542" si="862">N536 - O536</f>
        <v>-3.7583333333333357E-3</v>
      </c>
      <c r="Q536" s="7">
        <v>3.4741666666666664E-2</v>
      </c>
      <c r="R536" s="7">
        <v>3.85E-2</v>
      </c>
      <c r="S536" s="7">
        <f t="shared" ref="S536:S542" si="863">Q536 - R536</f>
        <v>-3.7583333333333357E-3</v>
      </c>
      <c r="T536" s="7">
        <v>3.4741666666666664E-2</v>
      </c>
      <c r="U536" s="7">
        <v>3.85E-2</v>
      </c>
      <c r="V536" s="7">
        <f t="shared" ref="V536:V542" si="864">T536 - U536</f>
        <v>-3.7583333333333357E-3</v>
      </c>
      <c r="W536" s="7">
        <v>3.4741666666666664E-2</v>
      </c>
      <c r="X536" s="7">
        <v>3.85E-2</v>
      </c>
      <c r="Y536" s="7">
        <f t="shared" ref="Y536:Y542" si="865">W536 - X536</f>
        <v>-3.7583333333333357E-3</v>
      </c>
      <c r="Z536" s="7">
        <v>3.4741666666666664E-2</v>
      </c>
      <c r="AA536" s="7">
        <v>3.85E-2</v>
      </c>
      <c r="AB536" s="7">
        <f t="shared" ref="AB536:AB542" si="866">Z536 - AA536</f>
        <v>-3.7583333333333357E-3</v>
      </c>
      <c r="AC536" s="7">
        <v>3.4741666666666664E-2</v>
      </c>
      <c r="AD536" s="7">
        <v>3.85E-2</v>
      </c>
      <c r="AE536" s="7">
        <f t="shared" ref="AE536:AE542" si="867">AC536 - AD536</f>
        <v>-3.7583333333333357E-3</v>
      </c>
      <c r="AF536" s="7">
        <v>3.4741666666666664E-2</v>
      </c>
      <c r="AG536" s="7">
        <v>3.85E-2</v>
      </c>
      <c r="AH536" s="7">
        <f t="shared" ref="AH536:AH542" si="868">AF536 - AG536</f>
        <v>-3.7583333333333357E-3</v>
      </c>
      <c r="AI536" s="7">
        <v>3.4741666666666664E-2</v>
      </c>
      <c r="AJ536" s="7">
        <v>3.85E-2</v>
      </c>
      <c r="AK536" s="7">
        <f t="shared" ref="AK536:AK542" si="869">AI536 - AJ536</f>
        <v>-3.7583333333333357E-3</v>
      </c>
      <c r="AL536" s="7">
        <v>3.4741666666666664E-2</v>
      </c>
      <c r="AM536" s="7">
        <v>3.85E-2</v>
      </c>
      <c r="AN536" s="7">
        <f t="shared" ref="AN536:AN542" si="870">AL536 - AM536</f>
        <v>-3.7583333333333357E-3</v>
      </c>
      <c r="AO536" s="7">
        <v>3.4741666666666664E-2</v>
      </c>
      <c r="AP536" s="7">
        <v>3.85E-2</v>
      </c>
      <c r="AQ536" s="7">
        <f t="shared" ref="AQ536:AQ542" si="871">AO536 - AP536</f>
        <v>-3.7583333333333357E-3</v>
      </c>
      <c r="AR536" s="7">
        <v>3.4741666666666664E-2</v>
      </c>
      <c r="AS536" s="7">
        <v>3.85E-2</v>
      </c>
      <c r="AT536" s="7">
        <f t="shared" ref="AT536:AT542" si="872">AR536 - AS536</f>
        <v>-3.7583333333333357E-3</v>
      </c>
      <c r="AU536" s="7">
        <v>3.4741666666666664E-2</v>
      </c>
      <c r="AV536" s="7">
        <v>3.85E-2</v>
      </c>
      <c r="AW536" s="7">
        <f t="shared" ref="AW536:AW542" si="873">AU536 - AV536</f>
        <v>-3.7583333333333357E-3</v>
      </c>
      <c r="AX536" s="7">
        <v>3.4741666666666664E-2</v>
      </c>
      <c r="AY536" s="7">
        <v>3.85E-2</v>
      </c>
      <c r="AZ536" s="7">
        <f t="shared" ref="AZ536:AZ542" si="874">AX536 - AY536</f>
        <v>-3.7583333333333357E-3</v>
      </c>
      <c r="BA536" s="7">
        <v>3.4741666666666664E-2</v>
      </c>
      <c r="BB536" s="7">
        <v>3.85E-2</v>
      </c>
      <c r="BC536" s="7">
        <f t="shared" ref="BC536:BC542" si="875">BA536 - BB536</f>
        <v>-3.7583333333333357E-3</v>
      </c>
      <c r="BD536" s="7">
        <v>3.4741666666666664E-2</v>
      </c>
      <c r="BE536" s="7">
        <v>3.85E-2</v>
      </c>
      <c r="BF536" s="7">
        <f t="shared" ref="BF536:BF542" si="876">BD536 - BE536</f>
        <v>-3.7583333333333357E-3</v>
      </c>
      <c r="BG536" s="7">
        <v>3.4741666666666664E-2</v>
      </c>
      <c r="BH536" s="7">
        <v>3.85E-2</v>
      </c>
      <c r="BI536" s="7">
        <f t="shared" ref="BI536:BI542" si="877">BG536 - BH536</f>
        <v>-3.7583333333333357E-3</v>
      </c>
      <c r="BJ536" s="7">
        <v>3.4741666666666664E-2</v>
      </c>
      <c r="BK536" s="7">
        <v>3.85E-2</v>
      </c>
      <c r="BL536" s="7">
        <f t="shared" ref="BL536:BL542" si="878">BJ536 - BK536</f>
        <v>-3.7583333333333357E-3</v>
      </c>
      <c r="BM536" s="7">
        <v>3.4741666666666664E-2</v>
      </c>
      <c r="BN536" s="7">
        <v>3.85E-2</v>
      </c>
      <c r="BO536" s="7">
        <f t="shared" ref="BO536:BO542" si="879">BM536 - BN536</f>
        <v>-3.7583333333333357E-3</v>
      </c>
      <c r="BP536" s="7">
        <v>3.4741666666666664E-2</v>
      </c>
      <c r="BQ536" s="7">
        <v>3.85E-2</v>
      </c>
      <c r="BR536" s="7">
        <f t="shared" ref="BR536:BR542" si="880">BP536 - BQ536</f>
        <v>-3.7583333333333357E-3</v>
      </c>
      <c r="BS536" s="7">
        <v>3.4741666666666664E-2</v>
      </c>
      <c r="BT536" s="7">
        <v>3.85E-2</v>
      </c>
      <c r="BU536" s="7">
        <f t="shared" ref="BU536:BU542" si="881">BS536 - BT536</f>
        <v>-3.7583333333333357E-3</v>
      </c>
      <c r="BV536" s="7">
        <v>3.4741666666666664E-2</v>
      </c>
      <c r="BW536" s="7">
        <v>3.85E-2</v>
      </c>
      <c r="BX536" s="7">
        <f t="shared" ref="BX536:BX542" si="882">BV536 - BW536</f>
        <v>-3.7583333333333357E-3</v>
      </c>
      <c r="BY536" s="7">
        <v>3.4741666666666664E-2</v>
      </c>
      <c r="BZ536" s="7">
        <v>3.85E-2</v>
      </c>
      <c r="CA536" s="7">
        <f t="shared" ref="CA536:CA542" si="883">BY536 - BZ536</f>
        <v>-3.7583333333333357E-3</v>
      </c>
    </row>
    <row r="537" spans="1:79" hidden="1" x14ac:dyDescent="0.25">
      <c r="A537" s="49" t="s">
        <v>29</v>
      </c>
      <c r="B537" s="7">
        <v>3179378.3012089198</v>
      </c>
      <c r="C537" s="7">
        <v>3127329.3322810284</v>
      </c>
      <c r="D537" s="7">
        <f t="shared" si="858"/>
        <v>52048.968927891459</v>
      </c>
      <c r="E537" s="7">
        <v>3179191.7154361331</v>
      </c>
      <c r="F537" s="7">
        <v>3127169.7148717069</v>
      </c>
      <c r="G537" s="7">
        <f t="shared" si="859"/>
        <v>52022.000564426184</v>
      </c>
      <c r="H537" s="7">
        <v>3178984.9515163675</v>
      </c>
      <c r="I537" s="7">
        <v>3126990.2796394587</v>
      </c>
      <c r="J537" s="7">
        <f t="shared" si="860"/>
        <v>51994.671876908746</v>
      </c>
      <c r="K537" s="7">
        <v>3182504.9037558441</v>
      </c>
      <c r="L537" s="7">
        <v>3130471.0120636099</v>
      </c>
      <c r="M537" s="7">
        <f t="shared" si="861"/>
        <v>52033.891692234203</v>
      </c>
      <c r="N537" s="7">
        <v>3192802.266690535</v>
      </c>
      <c r="O537" s="7">
        <v>3140608.12999199</v>
      </c>
      <c r="P537" s="7">
        <f t="shared" si="862"/>
        <v>52194.136698544957</v>
      </c>
      <c r="Q537" s="7">
        <v>3203376.4125479013</v>
      </c>
      <c r="R537" s="7">
        <v>3151017.0882908539</v>
      </c>
      <c r="S537" s="7">
        <f t="shared" si="863"/>
        <v>52359.324257047381</v>
      </c>
      <c r="T537" s="7">
        <v>3209507.1844416433</v>
      </c>
      <c r="U537" s="7">
        <v>3157062.0185897308</v>
      </c>
      <c r="V537" s="7">
        <f t="shared" si="864"/>
        <v>52445.165851912461</v>
      </c>
      <c r="W537" s="7">
        <v>3212983.4349396573</v>
      </c>
      <c r="X537" s="7">
        <v>3160499.8296606592</v>
      </c>
      <c r="Y537" s="7">
        <f t="shared" si="865"/>
        <v>52483.605278998148</v>
      </c>
      <c r="Z537" s="7">
        <v>3214912.1016077152</v>
      </c>
      <c r="AA537" s="7">
        <v>3162417.6923271674</v>
      </c>
      <c r="AB537" s="7">
        <f t="shared" si="866"/>
        <v>52494.409280547872</v>
      </c>
      <c r="AC537" s="7">
        <v>3215938.5281527154</v>
      </c>
      <c r="AD537" s="7">
        <v>3163449.4263013857</v>
      </c>
      <c r="AE537" s="7">
        <f t="shared" si="867"/>
        <v>52489.101851329673</v>
      </c>
      <c r="AF537" s="7">
        <v>3216438.9494346082</v>
      </c>
      <c r="AG537" s="7">
        <v>3163964.5479636244</v>
      </c>
      <c r="AH537" s="7">
        <f t="shared" si="868"/>
        <v>52474.401470983867</v>
      </c>
      <c r="AI537" s="7">
        <v>3216972.1112786019</v>
      </c>
      <c r="AJ537" s="7">
        <v>3164511.8255350688</v>
      </c>
      <c r="AK537" s="7">
        <f t="shared" si="869"/>
        <v>52460.285743533168</v>
      </c>
      <c r="AL537" s="7">
        <v>38402990.861010641</v>
      </c>
      <c r="AM537" s="7">
        <v>37775490.89751628</v>
      </c>
      <c r="AN537" s="7">
        <f t="shared" si="870"/>
        <v>627499.96349436045</v>
      </c>
      <c r="AO537" s="7">
        <v>3217524.3608438596</v>
      </c>
      <c r="AP537" s="7">
        <v>3165077.8499756125</v>
      </c>
      <c r="AQ537" s="7">
        <f t="shared" si="871"/>
        <v>52446.510868247133</v>
      </c>
      <c r="AR537" s="7">
        <v>3224975.3458230547</v>
      </c>
      <c r="AS537" s="7">
        <v>3172419.4181262734</v>
      </c>
      <c r="AT537" s="7">
        <f t="shared" si="872"/>
        <v>52555.927696781233</v>
      </c>
      <c r="AU537" s="7">
        <v>3243675.2964708102</v>
      </c>
      <c r="AV537" s="7">
        <v>3190809.0775585552</v>
      </c>
      <c r="AW537" s="7">
        <f t="shared" si="873"/>
        <v>52866.218912255019</v>
      </c>
      <c r="AX537" s="7">
        <v>3269327.234950725</v>
      </c>
      <c r="AY537" s="7">
        <v>3216026.5821831371</v>
      </c>
      <c r="AZ537" s="7">
        <f t="shared" si="874"/>
        <v>53300.652767587919</v>
      </c>
      <c r="BA537" s="7">
        <v>3294634.3152119839</v>
      </c>
      <c r="BB537" s="7">
        <v>3240905.3867715388</v>
      </c>
      <c r="BC537" s="7">
        <f t="shared" si="875"/>
        <v>53728.928440445103</v>
      </c>
      <c r="BD537" s="7">
        <v>3312119.4849848254</v>
      </c>
      <c r="BE537" s="7">
        <v>3258101.9578445298</v>
      </c>
      <c r="BF537" s="7">
        <f t="shared" si="876"/>
        <v>54017.527140295599</v>
      </c>
      <c r="BG537" s="7">
        <v>3322215.3402767074</v>
      </c>
      <c r="BH537" s="7">
        <v>3268041.1664808649</v>
      </c>
      <c r="BI537" s="7">
        <f t="shared" si="877"/>
        <v>54174.173795842566</v>
      </c>
      <c r="BJ537" s="7">
        <v>3328003.2311936938</v>
      </c>
      <c r="BK537" s="7">
        <v>3273749.3386775707</v>
      </c>
      <c r="BL537" s="7">
        <f t="shared" si="878"/>
        <v>54253.892516123131</v>
      </c>
      <c r="BM537" s="7">
        <v>3325113.8071099715</v>
      </c>
      <c r="BN537" s="7">
        <v>3270926.3668954265</v>
      </c>
      <c r="BO537" s="7">
        <f t="shared" si="879"/>
        <v>54187.440214545</v>
      </c>
      <c r="BP537" s="7">
        <v>3272039.5667195595</v>
      </c>
      <c r="BQ537" s="7">
        <v>3218744.4879868468</v>
      </c>
      <c r="BR537" s="7">
        <f t="shared" si="880"/>
        <v>53295.07873271266</v>
      </c>
      <c r="BS537" s="7">
        <v>3273956.7321207291</v>
      </c>
      <c r="BT537" s="7">
        <v>3220651.0547662321</v>
      </c>
      <c r="BU537" s="7">
        <f t="shared" si="881"/>
        <v>53305.677354496904</v>
      </c>
      <c r="BV537" s="7">
        <v>3274976.4534364212</v>
      </c>
      <c r="BW537" s="7">
        <v>3221676.2032473804</v>
      </c>
      <c r="BX537" s="7">
        <f t="shared" si="882"/>
        <v>53300.250189040788</v>
      </c>
      <c r="BY537" s="7">
        <v>39358561.169142343</v>
      </c>
      <c r="BZ537" s="7">
        <v>38717128.890513964</v>
      </c>
      <c r="CA537" s="7">
        <f t="shared" si="883"/>
        <v>641432.27862837911</v>
      </c>
    </row>
    <row r="538" spans="1:79" hidden="1" x14ac:dyDescent="0.25">
      <c r="A538" s="49" t="s">
        <v>150</v>
      </c>
      <c r="B538" s="7">
        <v>21834.11815235659</v>
      </c>
      <c r="C538" s="7">
        <v>21834.11815235659</v>
      </c>
      <c r="D538" s="7">
        <f t="shared" si="858"/>
        <v>0</v>
      </c>
      <c r="E538" s="7">
        <v>12729.273249906522</v>
      </c>
      <c r="F538" s="7">
        <v>12729.273249906522</v>
      </c>
      <c r="G538" s="7">
        <f t="shared" si="859"/>
        <v>0</v>
      </c>
      <c r="H538" s="7">
        <v>7421.1560247189182</v>
      </c>
      <c r="I538" s="7">
        <v>7421.1560247189182</v>
      </c>
      <c r="J538" s="7">
        <f t="shared" si="860"/>
        <v>0</v>
      </c>
      <c r="K538" s="7">
        <v>2674669.3869944066</v>
      </c>
      <c r="L538" s="7">
        <v>2674669.3869944066</v>
      </c>
      <c r="M538" s="7">
        <f t="shared" si="861"/>
        <v>0</v>
      </c>
      <c r="N538" s="7">
        <v>4848428.7954635499</v>
      </c>
      <c r="O538" s="7">
        <v>4848428.7954635499</v>
      </c>
      <c r="P538" s="7">
        <f t="shared" si="862"/>
        <v>0</v>
      </c>
      <c r="Q538" s="7">
        <v>2872371.4746196098</v>
      </c>
      <c r="R538" s="7">
        <v>2872371.4746196098</v>
      </c>
      <c r="S538" s="7">
        <f t="shared" si="863"/>
        <v>0</v>
      </c>
      <c r="T538" s="7">
        <v>1674590.25001766</v>
      </c>
      <c r="U538" s="7">
        <v>1674590.25001766</v>
      </c>
      <c r="V538" s="7">
        <f t="shared" si="864"/>
        <v>0</v>
      </c>
      <c r="W538" s="7">
        <v>976284.7633854805</v>
      </c>
      <c r="X538" s="7">
        <v>976284.7633854805</v>
      </c>
      <c r="Y538" s="7">
        <f t="shared" si="865"/>
        <v>0</v>
      </c>
      <c r="Z538" s="7">
        <v>569173.22862030996</v>
      </c>
      <c r="AA538" s="7">
        <v>569173.22862030996</v>
      </c>
      <c r="AB538" s="7">
        <f t="shared" si="866"/>
        <v>0</v>
      </c>
      <c r="AC538" s="7">
        <v>331827.53262959054</v>
      </c>
      <c r="AD538" s="7">
        <v>331827.53262959054</v>
      </c>
      <c r="AE538" s="7">
        <f t="shared" si="867"/>
        <v>0</v>
      </c>
      <c r="AF538" s="7">
        <v>193455.18354394526</v>
      </c>
      <c r="AG538" s="7">
        <v>193455.18354394526</v>
      </c>
      <c r="AH538" s="7">
        <f t="shared" si="868"/>
        <v>0</v>
      </c>
      <c r="AI538" s="7">
        <v>355213.64841599728</v>
      </c>
      <c r="AJ538" s="7">
        <v>355213.64841599728</v>
      </c>
      <c r="AK538" s="7">
        <f t="shared" si="869"/>
        <v>0</v>
      </c>
      <c r="AL538" s="7">
        <v>14537998.81111753</v>
      </c>
      <c r="AM538" s="7">
        <v>14537998.81111753</v>
      </c>
      <c r="AN538" s="7">
        <f t="shared" si="870"/>
        <v>0</v>
      </c>
      <c r="AO538" s="7">
        <v>207089.27016113224</v>
      </c>
      <c r="AP538" s="7">
        <v>207089.27016113224</v>
      </c>
      <c r="AQ538" s="7">
        <f t="shared" si="871"/>
        <v>0</v>
      </c>
      <c r="AR538" s="7">
        <v>5282881.8012284087</v>
      </c>
      <c r="AS538" s="7">
        <v>5282881.8012284087</v>
      </c>
      <c r="AT538" s="7">
        <f t="shared" si="872"/>
        <v>0</v>
      </c>
      <c r="AU538" s="7">
        <v>8242064.7477041502</v>
      </c>
      <c r="AV538" s="7">
        <v>8242064.7477041502</v>
      </c>
      <c r="AW538" s="7">
        <f t="shared" si="873"/>
        <v>0</v>
      </c>
      <c r="AX538" s="7">
        <v>10248587.395627899</v>
      </c>
      <c r="AY538" s="7">
        <v>10248587.395627899</v>
      </c>
      <c r="AZ538" s="7">
        <f t="shared" si="874"/>
        <v>0</v>
      </c>
      <c r="BA538" s="7">
        <v>7995737.4486643933</v>
      </c>
      <c r="BB538" s="7">
        <v>7995737.4486643933</v>
      </c>
      <c r="BC538" s="7">
        <f t="shared" si="875"/>
        <v>0</v>
      </c>
      <c r="BD538" s="7">
        <v>4661508.4753296645</v>
      </c>
      <c r="BE538" s="7">
        <v>4661508.4753296645</v>
      </c>
      <c r="BF538" s="7">
        <f t="shared" si="876"/>
        <v>0</v>
      </c>
      <c r="BG538" s="7">
        <v>2717655.6765505108</v>
      </c>
      <c r="BH538" s="7">
        <v>2717655.6765505108</v>
      </c>
      <c r="BI538" s="7">
        <f t="shared" si="877"/>
        <v>0</v>
      </c>
      <c r="BJ538" s="7">
        <v>1584391.0646896116</v>
      </c>
      <c r="BK538" s="7">
        <v>1584391.0646896116</v>
      </c>
      <c r="BL538" s="7">
        <f t="shared" si="878"/>
        <v>0</v>
      </c>
      <c r="BM538" s="7">
        <v>923698.71118278324</v>
      </c>
      <c r="BN538" s="7">
        <v>923698.71118278324</v>
      </c>
      <c r="BO538" s="7">
        <f t="shared" si="879"/>
        <v>0</v>
      </c>
      <c r="BP538" s="7">
        <v>971095.12672993215</v>
      </c>
      <c r="BQ538" s="7">
        <v>971095.12672993215</v>
      </c>
      <c r="BR538" s="7">
        <f t="shared" si="880"/>
        <v>0</v>
      </c>
      <c r="BS538" s="7">
        <v>566147.67464120057</v>
      </c>
      <c r="BT538" s="7">
        <v>566147.67464120057</v>
      </c>
      <c r="BU538" s="7">
        <f t="shared" si="881"/>
        <v>0</v>
      </c>
      <c r="BV538" s="7">
        <v>330063.63710316335</v>
      </c>
      <c r="BW538" s="7">
        <v>330063.63710316335</v>
      </c>
      <c r="BX538" s="7">
        <f t="shared" si="882"/>
        <v>0</v>
      </c>
      <c r="BY538" s="7">
        <v>43730921.029612847</v>
      </c>
      <c r="BZ538" s="7">
        <v>43730921.029612847</v>
      </c>
      <c r="CA538" s="7">
        <f t="shared" si="883"/>
        <v>0</v>
      </c>
    </row>
    <row r="539" spans="1:79" hidden="1" x14ac:dyDescent="0.25">
      <c r="A539" s="49" t="s">
        <v>151</v>
      </c>
      <c r="B539" s="7">
        <v>1137183921.1480863</v>
      </c>
      <c r="C539" s="7">
        <v>1137183921.1480863</v>
      </c>
      <c r="D539" s="7">
        <f t="shared" si="858"/>
        <v>0</v>
      </c>
      <c r="E539" s="7">
        <v>1137121326.0313361</v>
      </c>
      <c r="F539" s="7">
        <v>1137121326.0313361</v>
      </c>
      <c r="G539" s="7">
        <f t="shared" si="859"/>
        <v>0</v>
      </c>
      <c r="H539" s="7">
        <v>1137053422.7973609</v>
      </c>
      <c r="I539" s="7">
        <v>1137053422.7973609</v>
      </c>
      <c r="J539" s="7">
        <f t="shared" si="860"/>
        <v>0</v>
      </c>
      <c r="K539" s="7">
        <v>1139652767.7943552</v>
      </c>
      <c r="L539" s="7">
        <v>1139652767.7943552</v>
      </c>
      <c r="M539" s="7">
        <f t="shared" si="861"/>
        <v>0</v>
      </c>
      <c r="N539" s="7">
        <v>1144425872.1998188</v>
      </c>
      <c r="O539" s="7">
        <v>1144425872.1998188</v>
      </c>
      <c r="P539" s="7">
        <f t="shared" si="862"/>
        <v>0</v>
      </c>
      <c r="Q539" s="7">
        <v>1147222919.2844384</v>
      </c>
      <c r="R539" s="7">
        <v>1147222919.2844384</v>
      </c>
      <c r="S539" s="7">
        <f t="shared" si="863"/>
        <v>0</v>
      </c>
      <c r="T539" s="7">
        <v>1148822185.1444559</v>
      </c>
      <c r="U539" s="7">
        <v>1148822185.1444559</v>
      </c>
      <c r="V539" s="7">
        <f t="shared" si="864"/>
        <v>0</v>
      </c>
      <c r="W539" s="7">
        <v>1149723145.5178413</v>
      </c>
      <c r="X539" s="7">
        <v>1149723145.5178413</v>
      </c>
      <c r="Y539" s="7">
        <f t="shared" si="865"/>
        <v>0</v>
      </c>
      <c r="Z539" s="7">
        <v>1150216994.3564618</v>
      </c>
      <c r="AA539" s="7">
        <v>1150216994.3564618</v>
      </c>
      <c r="AB539" s="7">
        <f t="shared" si="866"/>
        <v>0</v>
      </c>
      <c r="AC539" s="7">
        <v>1150473497.4990911</v>
      </c>
      <c r="AD539" s="7">
        <v>1150473497.4990911</v>
      </c>
      <c r="AE539" s="7">
        <f t="shared" si="867"/>
        <v>0</v>
      </c>
      <c r="AF539" s="7">
        <v>1150591628.2926352</v>
      </c>
      <c r="AG539" s="7">
        <v>1150591628.2926352</v>
      </c>
      <c r="AH539" s="7">
        <f t="shared" si="868"/>
        <v>0</v>
      </c>
      <c r="AI539" s="7">
        <v>1150871517.5510509</v>
      </c>
      <c r="AJ539" s="7">
        <v>1150871517.5510509</v>
      </c>
      <c r="AK539" s="7">
        <f t="shared" si="869"/>
        <v>0</v>
      </c>
      <c r="AL539" s="7">
        <v>1150871517.5510509</v>
      </c>
      <c r="AM539" s="7">
        <v>1150871517.5510509</v>
      </c>
      <c r="AN539" s="7">
        <f t="shared" si="870"/>
        <v>0</v>
      </c>
      <c r="AO539" s="7">
        <v>1151003282.4312122</v>
      </c>
      <c r="AP539" s="7">
        <v>1151003282.4312122</v>
      </c>
      <c r="AQ539" s="7">
        <f t="shared" si="871"/>
        <v>0</v>
      </c>
      <c r="AR539" s="7">
        <v>1156210839.8424404</v>
      </c>
      <c r="AS539" s="7">
        <v>1156210839.8424404</v>
      </c>
      <c r="AT539" s="7">
        <f t="shared" si="872"/>
        <v>0</v>
      </c>
      <c r="AU539" s="7">
        <v>1164377580.2001445</v>
      </c>
      <c r="AV539" s="7">
        <v>1164377580.2001445</v>
      </c>
      <c r="AW539" s="7">
        <f t="shared" si="873"/>
        <v>0</v>
      </c>
      <c r="AX539" s="7">
        <v>1174550843.2057724</v>
      </c>
      <c r="AY539" s="7">
        <v>1174550843.2057724</v>
      </c>
      <c r="AZ539" s="7">
        <f t="shared" si="874"/>
        <v>0</v>
      </c>
      <c r="BA539" s="7">
        <v>1182471256.264437</v>
      </c>
      <c r="BB539" s="7">
        <v>1182471256.264437</v>
      </c>
      <c r="BC539" s="7">
        <f t="shared" si="875"/>
        <v>0</v>
      </c>
      <c r="BD539" s="7">
        <v>1187057440.3497665</v>
      </c>
      <c r="BE539" s="7">
        <v>1187057440.3497665</v>
      </c>
      <c r="BF539" s="7">
        <f t="shared" si="876"/>
        <v>0</v>
      </c>
      <c r="BG539" s="7">
        <v>1189699771.636317</v>
      </c>
      <c r="BH539" s="7">
        <v>1189699771.636317</v>
      </c>
      <c r="BI539" s="7">
        <f t="shared" si="877"/>
        <v>0</v>
      </c>
      <c r="BJ539" s="7">
        <v>1191208838.3110063</v>
      </c>
      <c r="BK539" s="7">
        <v>1191208838.3110063</v>
      </c>
      <c r="BL539" s="7">
        <f t="shared" si="878"/>
        <v>0</v>
      </c>
      <c r="BM539" s="7">
        <v>1170004655.717761</v>
      </c>
      <c r="BN539" s="7">
        <v>1170004655.717761</v>
      </c>
      <c r="BO539" s="7">
        <f t="shared" si="879"/>
        <v>0</v>
      </c>
      <c r="BP539" s="7">
        <v>1170900426.4544909</v>
      </c>
      <c r="BQ539" s="7">
        <v>1170900426.4544909</v>
      </c>
      <c r="BR539" s="7">
        <f t="shared" si="880"/>
        <v>0</v>
      </c>
      <c r="BS539" s="7">
        <v>1171391249.7391322</v>
      </c>
      <c r="BT539" s="7">
        <v>1171391249.7391322</v>
      </c>
      <c r="BU539" s="7">
        <f t="shared" si="881"/>
        <v>0</v>
      </c>
      <c r="BV539" s="7">
        <v>1171645988.9862351</v>
      </c>
      <c r="BW539" s="7">
        <v>1171645988.9862351</v>
      </c>
      <c r="BX539" s="7">
        <f t="shared" si="882"/>
        <v>0</v>
      </c>
      <c r="BY539" s="7">
        <v>1171645988.9862351</v>
      </c>
      <c r="BZ539" s="7">
        <v>1171645988.9862351</v>
      </c>
      <c r="CA539" s="7">
        <f t="shared" si="883"/>
        <v>0</v>
      </c>
    </row>
    <row r="540" spans="1:79" hidden="1" x14ac:dyDescent="0.25">
      <c r="A540" s="49" t="s">
        <v>152</v>
      </c>
      <c r="B540" s="7">
        <v>94714438.846799016</v>
      </c>
      <c r="C540" s="7">
        <v>94662389.877871111</v>
      </c>
      <c r="D540" s="7">
        <f t="shared" si="858"/>
        <v>52048.968927904963</v>
      </c>
      <c r="E540" s="7">
        <v>97818306.172235146</v>
      </c>
      <c r="F540" s="7">
        <v>97714235.20274283</v>
      </c>
      <c r="G540" s="7">
        <f t="shared" si="859"/>
        <v>104070.96949231625</v>
      </c>
      <c r="H540" s="7">
        <v>100921966.73375152</v>
      </c>
      <c r="I540" s="7">
        <v>100765901.0923823</v>
      </c>
      <c r="J540" s="7">
        <f t="shared" si="860"/>
        <v>156065.64136922359</v>
      </c>
      <c r="K540" s="7">
        <v>104029147.24750735</v>
      </c>
      <c r="L540" s="7">
        <v>103821047.71444589</v>
      </c>
      <c r="M540" s="7">
        <f t="shared" si="861"/>
        <v>208099.53306145966</v>
      </c>
      <c r="N540" s="7">
        <v>106999873.3441979</v>
      </c>
      <c r="O540" s="7">
        <v>106739579.67443788</v>
      </c>
      <c r="P540" s="7">
        <f t="shared" si="862"/>
        <v>260293.66976001859</v>
      </c>
      <c r="Q540" s="7">
        <v>110117076.76674581</v>
      </c>
      <c r="R540" s="7">
        <v>109804423.77272874</v>
      </c>
      <c r="S540" s="7">
        <f t="shared" si="863"/>
        <v>312652.99401706457</v>
      </c>
      <c r="T540" s="7">
        <v>113251259.56118746</v>
      </c>
      <c r="U540" s="7">
        <v>112886161.40131848</v>
      </c>
      <c r="V540" s="7">
        <f t="shared" si="864"/>
        <v>365098.15986898541</v>
      </c>
      <c r="W540" s="7">
        <v>116388918.60612713</v>
      </c>
      <c r="X540" s="7">
        <v>115971336.84097914</v>
      </c>
      <c r="Y540" s="7">
        <f t="shared" si="865"/>
        <v>417581.76514798403</v>
      </c>
      <c r="Z540" s="7">
        <v>119528506.31773484</v>
      </c>
      <c r="AA540" s="7">
        <v>119058430.14330631</v>
      </c>
      <c r="AB540" s="7">
        <f t="shared" si="866"/>
        <v>470076.17442852259</v>
      </c>
      <c r="AC540" s="7">
        <v>122669120.45588756</v>
      </c>
      <c r="AD540" s="7">
        <v>122146555.1796077</v>
      </c>
      <c r="AE540" s="7">
        <f t="shared" si="867"/>
        <v>522565.27627985179</v>
      </c>
      <c r="AF540" s="7">
        <v>125810235.01532218</v>
      </c>
      <c r="AG540" s="7">
        <v>125235195.33757131</v>
      </c>
      <c r="AH540" s="7">
        <f t="shared" si="868"/>
        <v>575039.67775087059</v>
      </c>
      <c r="AI540" s="7">
        <v>128894385.15660076</v>
      </c>
      <c r="AJ540" s="7">
        <v>128266885.19310638</v>
      </c>
      <c r="AK540" s="7">
        <f t="shared" si="869"/>
        <v>627499.96349437535</v>
      </c>
      <c r="AL540" s="7">
        <v>128894385.15660076</v>
      </c>
      <c r="AM540" s="7">
        <v>128266885.19310638</v>
      </c>
      <c r="AN540" s="7">
        <f t="shared" si="870"/>
        <v>627499.96349437535</v>
      </c>
      <c r="AO540" s="7">
        <v>132036585.12744462</v>
      </c>
      <c r="AP540" s="7">
        <v>131356638.653082</v>
      </c>
      <c r="AQ540" s="7">
        <f t="shared" si="871"/>
        <v>679946.47436262667</v>
      </c>
      <c r="AR540" s="7">
        <v>135186236.08326769</v>
      </c>
      <c r="AS540" s="7">
        <v>134453733.68120828</v>
      </c>
      <c r="AT540" s="7">
        <f t="shared" si="872"/>
        <v>732502.40205940604</v>
      </c>
      <c r="AU540" s="7">
        <v>138354586.98973849</v>
      </c>
      <c r="AV540" s="7">
        <v>137569218.36876684</v>
      </c>
      <c r="AW540" s="7">
        <f t="shared" si="873"/>
        <v>785368.62097164989</v>
      </c>
      <c r="AX540" s="7">
        <v>140736831.38468924</v>
      </c>
      <c r="AY540" s="7">
        <v>139898162.11094999</v>
      </c>
      <c r="AZ540" s="7">
        <f t="shared" si="874"/>
        <v>838669.27373924851</v>
      </c>
      <c r="BA540" s="7">
        <v>143956141.30990124</v>
      </c>
      <c r="BB540" s="7">
        <v>143063743.10772154</v>
      </c>
      <c r="BC540" s="7">
        <f t="shared" si="875"/>
        <v>892398.20217970014</v>
      </c>
      <c r="BD540" s="7">
        <v>147192936.40488604</v>
      </c>
      <c r="BE540" s="7">
        <v>146246520.67556608</v>
      </c>
      <c r="BF540" s="7">
        <f t="shared" si="876"/>
        <v>946415.72931995988</v>
      </c>
      <c r="BG540" s="7">
        <v>150439827.35516274</v>
      </c>
      <c r="BH540" s="7">
        <v>149439237.45204693</v>
      </c>
      <c r="BI540" s="7">
        <f t="shared" si="877"/>
        <v>1000589.903115809</v>
      </c>
      <c r="BJ540" s="7">
        <v>153692506.19635645</v>
      </c>
      <c r="BK540" s="7">
        <v>152637662.4007245</v>
      </c>
      <c r="BL540" s="7">
        <f t="shared" si="878"/>
        <v>1054843.7956319451</v>
      </c>
      <c r="BM540" s="7">
        <v>143710761.46480948</v>
      </c>
      <c r="BN540" s="7">
        <v>142601730.22896299</v>
      </c>
      <c r="BO540" s="7">
        <f t="shared" si="879"/>
        <v>1109031.2358464897</v>
      </c>
      <c r="BP540" s="7">
        <v>146804880.69152904</v>
      </c>
      <c r="BQ540" s="7">
        <v>145642554.37694982</v>
      </c>
      <c r="BR540" s="7">
        <f t="shared" si="880"/>
        <v>1162326.3145792186</v>
      </c>
      <c r="BS540" s="7">
        <v>150003513.0336498</v>
      </c>
      <c r="BT540" s="7">
        <v>148787881.04171607</v>
      </c>
      <c r="BU540" s="7">
        <f t="shared" si="881"/>
        <v>1215631.9919337332</v>
      </c>
      <c r="BV540" s="7">
        <v>153203165.09708616</v>
      </c>
      <c r="BW540" s="7">
        <v>151934232.85496345</v>
      </c>
      <c r="BX540" s="7">
        <f t="shared" si="882"/>
        <v>1268932.2421227098</v>
      </c>
      <c r="BY540" s="7">
        <v>153203165.09708616</v>
      </c>
      <c r="BZ540" s="7">
        <v>151934232.85496345</v>
      </c>
      <c r="CA540" s="7">
        <f t="shared" si="883"/>
        <v>1268932.2421227098</v>
      </c>
    </row>
    <row r="541" spans="1:79" hidden="1" x14ac:dyDescent="0.25">
      <c r="A541" s="49" t="s">
        <v>193</v>
      </c>
      <c r="B541" s="7">
        <v>0</v>
      </c>
      <c r="C541" s="7">
        <v>0</v>
      </c>
      <c r="D541" s="7">
        <f t="shared" si="858"/>
        <v>0</v>
      </c>
      <c r="E541" s="7">
        <v>0</v>
      </c>
      <c r="F541" s="7">
        <v>0</v>
      </c>
      <c r="G541" s="7">
        <f t="shared" si="859"/>
        <v>0</v>
      </c>
      <c r="H541" s="7">
        <v>0</v>
      </c>
      <c r="I541" s="7">
        <v>0</v>
      </c>
      <c r="J541" s="7">
        <f t="shared" si="860"/>
        <v>0</v>
      </c>
      <c r="K541" s="7">
        <v>0</v>
      </c>
      <c r="L541" s="7">
        <v>0</v>
      </c>
      <c r="M541" s="7">
        <f t="shared" si="861"/>
        <v>0</v>
      </c>
      <c r="N541" s="7">
        <v>0</v>
      </c>
      <c r="O541" s="7">
        <v>0</v>
      </c>
      <c r="P541" s="7">
        <f t="shared" si="862"/>
        <v>0</v>
      </c>
      <c r="Q541" s="7">
        <v>0</v>
      </c>
      <c r="R541" s="7">
        <v>0</v>
      </c>
      <c r="S541" s="7">
        <f t="shared" si="863"/>
        <v>0</v>
      </c>
      <c r="T541" s="7">
        <v>0</v>
      </c>
      <c r="U541" s="7">
        <v>0</v>
      </c>
      <c r="V541" s="7">
        <f t="shared" si="864"/>
        <v>0</v>
      </c>
      <c r="W541" s="7">
        <v>0</v>
      </c>
      <c r="X541" s="7">
        <v>0</v>
      </c>
      <c r="Y541" s="7">
        <f t="shared" si="865"/>
        <v>0</v>
      </c>
      <c r="Z541" s="7">
        <v>0</v>
      </c>
      <c r="AA541" s="7">
        <v>0</v>
      </c>
      <c r="AB541" s="7">
        <f t="shared" si="866"/>
        <v>0</v>
      </c>
      <c r="AC541" s="7">
        <v>0</v>
      </c>
      <c r="AD541" s="7">
        <v>0</v>
      </c>
      <c r="AE541" s="7">
        <f t="shared" si="867"/>
        <v>0</v>
      </c>
      <c r="AF541" s="7">
        <v>0</v>
      </c>
      <c r="AG541" s="7">
        <v>0</v>
      </c>
      <c r="AH541" s="7">
        <f t="shared" si="868"/>
        <v>0</v>
      </c>
      <c r="AI541" s="7">
        <v>0</v>
      </c>
      <c r="AJ541" s="7">
        <v>0</v>
      </c>
      <c r="AK541" s="7">
        <f t="shared" si="869"/>
        <v>0</v>
      </c>
      <c r="AL541" s="7">
        <v>0</v>
      </c>
      <c r="AM541" s="7">
        <v>0</v>
      </c>
      <c r="AN541" s="7">
        <f t="shared" si="870"/>
        <v>0</v>
      </c>
      <c r="AO541" s="7">
        <v>0</v>
      </c>
      <c r="AP541" s="7">
        <v>0</v>
      </c>
      <c r="AQ541" s="7">
        <f t="shared" si="871"/>
        <v>0</v>
      </c>
      <c r="AR541" s="7">
        <v>0</v>
      </c>
      <c r="AS541" s="7">
        <v>0</v>
      </c>
      <c r="AT541" s="7">
        <f t="shared" si="872"/>
        <v>0</v>
      </c>
      <c r="AU541" s="7">
        <v>0</v>
      </c>
      <c r="AV541" s="7">
        <v>0</v>
      </c>
      <c r="AW541" s="7">
        <f t="shared" si="873"/>
        <v>0</v>
      </c>
      <c r="AX541" s="7">
        <v>0</v>
      </c>
      <c r="AY541" s="7">
        <v>0</v>
      </c>
      <c r="AZ541" s="7">
        <f t="shared" si="874"/>
        <v>0</v>
      </c>
      <c r="BA541" s="7">
        <v>0</v>
      </c>
      <c r="BB541" s="7">
        <v>0</v>
      </c>
      <c r="BC541" s="7">
        <f t="shared" si="875"/>
        <v>0</v>
      </c>
      <c r="BD541" s="7">
        <v>0</v>
      </c>
      <c r="BE541" s="7">
        <v>0</v>
      </c>
      <c r="BF541" s="7">
        <f t="shared" si="876"/>
        <v>0</v>
      </c>
      <c r="BG541" s="7">
        <v>0</v>
      </c>
      <c r="BH541" s="7">
        <v>0</v>
      </c>
      <c r="BI541" s="7">
        <f t="shared" si="877"/>
        <v>0</v>
      </c>
      <c r="BJ541" s="7">
        <v>0</v>
      </c>
      <c r="BK541" s="7">
        <v>0</v>
      </c>
      <c r="BL541" s="7">
        <f t="shared" si="878"/>
        <v>0</v>
      </c>
      <c r="BM541" s="7">
        <v>-22052556.914428253</v>
      </c>
      <c r="BN541" s="7">
        <v>-22052556.914428253</v>
      </c>
      <c r="BO541" s="7">
        <f t="shared" si="879"/>
        <v>0</v>
      </c>
      <c r="BP541" s="7">
        <v>0</v>
      </c>
      <c r="BQ541" s="7">
        <v>0</v>
      </c>
      <c r="BR541" s="7">
        <f t="shared" si="880"/>
        <v>0</v>
      </c>
      <c r="BS541" s="7">
        <v>0</v>
      </c>
      <c r="BT541" s="7">
        <v>0</v>
      </c>
      <c r="BU541" s="7">
        <f t="shared" si="881"/>
        <v>0</v>
      </c>
      <c r="BV541" s="7">
        <v>0</v>
      </c>
      <c r="BW541" s="7">
        <v>0</v>
      </c>
      <c r="BX541" s="7">
        <f t="shared" si="882"/>
        <v>0</v>
      </c>
      <c r="BY541" s="7">
        <v>-22052556.914428253</v>
      </c>
      <c r="BZ541" s="7">
        <v>-22052556.914428253</v>
      </c>
      <c r="CA541" s="7">
        <f t="shared" si="883"/>
        <v>0</v>
      </c>
    </row>
    <row r="542" spans="1:79" hidden="1" x14ac:dyDescent="0.25">
      <c r="A542" s="49" t="s">
        <v>154</v>
      </c>
      <c r="B542" s="7">
        <v>-75324.39</v>
      </c>
      <c r="C542" s="7">
        <v>-75324.39</v>
      </c>
      <c r="D542" s="7">
        <f t="shared" si="858"/>
        <v>0</v>
      </c>
      <c r="E542" s="7">
        <v>-75324.39</v>
      </c>
      <c r="F542" s="7">
        <v>-75324.39</v>
      </c>
      <c r="G542" s="7">
        <f t="shared" si="859"/>
        <v>0</v>
      </c>
      <c r="H542" s="7">
        <v>-75324.39</v>
      </c>
      <c r="I542" s="7">
        <v>-75324.39</v>
      </c>
      <c r="J542" s="7">
        <f t="shared" si="860"/>
        <v>0</v>
      </c>
      <c r="K542" s="7">
        <v>-75324.39</v>
      </c>
      <c r="L542" s="7">
        <v>-75324.39</v>
      </c>
      <c r="M542" s="7">
        <f t="shared" si="861"/>
        <v>0</v>
      </c>
      <c r="N542" s="7">
        <v>-75324.39</v>
      </c>
      <c r="O542" s="7">
        <v>-75324.39</v>
      </c>
      <c r="P542" s="7">
        <f t="shared" si="862"/>
        <v>0</v>
      </c>
      <c r="Q542" s="7">
        <v>-75324.39</v>
      </c>
      <c r="R542" s="7">
        <v>-75324.39</v>
      </c>
      <c r="S542" s="7">
        <f t="shared" si="863"/>
        <v>0</v>
      </c>
      <c r="T542" s="7">
        <v>-75324.39</v>
      </c>
      <c r="U542" s="7">
        <v>-75324.39</v>
      </c>
      <c r="V542" s="7">
        <f t="shared" si="864"/>
        <v>0</v>
      </c>
      <c r="W542" s="7">
        <v>-75324.39</v>
      </c>
      <c r="X542" s="7">
        <v>-75324.39</v>
      </c>
      <c r="Y542" s="7">
        <f t="shared" si="865"/>
        <v>0</v>
      </c>
      <c r="Z542" s="7">
        <v>-75324.39</v>
      </c>
      <c r="AA542" s="7">
        <v>-75324.39</v>
      </c>
      <c r="AB542" s="7">
        <f t="shared" si="866"/>
        <v>0</v>
      </c>
      <c r="AC542" s="7">
        <v>-75324.39</v>
      </c>
      <c r="AD542" s="7">
        <v>-75324.39</v>
      </c>
      <c r="AE542" s="7">
        <f t="shared" si="867"/>
        <v>0</v>
      </c>
      <c r="AF542" s="7">
        <v>-75324.39</v>
      </c>
      <c r="AG542" s="7">
        <v>-75324.39</v>
      </c>
      <c r="AH542" s="7">
        <f t="shared" si="868"/>
        <v>0</v>
      </c>
      <c r="AI542" s="7">
        <v>-75324.39</v>
      </c>
      <c r="AJ542" s="7">
        <v>-75324.39</v>
      </c>
      <c r="AK542" s="7">
        <f t="shared" si="869"/>
        <v>0</v>
      </c>
      <c r="AL542" s="7">
        <v>-903892.67999999982</v>
      </c>
      <c r="AM542" s="7">
        <v>-903892.67999999982</v>
      </c>
      <c r="AN542" s="7">
        <f t="shared" si="870"/>
        <v>0</v>
      </c>
      <c r="AO542" s="7">
        <v>-75324.39</v>
      </c>
      <c r="AP542" s="7">
        <v>-75324.39</v>
      </c>
      <c r="AQ542" s="7">
        <f t="shared" si="871"/>
        <v>0</v>
      </c>
      <c r="AR542" s="7">
        <v>-75324.39</v>
      </c>
      <c r="AS542" s="7">
        <v>-75324.39</v>
      </c>
      <c r="AT542" s="7">
        <f t="shared" si="872"/>
        <v>0</v>
      </c>
      <c r="AU542" s="7">
        <v>-75324.39</v>
      </c>
      <c r="AV542" s="7">
        <v>-75324.39</v>
      </c>
      <c r="AW542" s="7">
        <f t="shared" si="873"/>
        <v>0</v>
      </c>
      <c r="AX542" s="7">
        <v>-75324.39</v>
      </c>
      <c r="AY542" s="7">
        <v>-75324.39</v>
      </c>
      <c r="AZ542" s="7">
        <f t="shared" si="874"/>
        <v>0</v>
      </c>
      <c r="BA542" s="7">
        <v>-75324.39</v>
      </c>
      <c r="BB542" s="7">
        <v>-75324.39</v>
      </c>
      <c r="BC542" s="7">
        <f t="shared" si="875"/>
        <v>0</v>
      </c>
      <c r="BD542" s="7">
        <v>-75324.39</v>
      </c>
      <c r="BE542" s="7">
        <v>-75324.39</v>
      </c>
      <c r="BF542" s="7">
        <f t="shared" si="876"/>
        <v>0</v>
      </c>
      <c r="BG542" s="7">
        <v>-75324.39</v>
      </c>
      <c r="BH542" s="7">
        <v>-75324.39</v>
      </c>
      <c r="BI542" s="7">
        <f t="shared" si="877"/>
        <v>0</v>
      </c>
      <c r="BJ542" s="7">
        <v>-75324.39</v>
      </c>
      <c r="BK542" s="7">
        <v>-75324.39</v>
      </c>
      <c r="BL542" s="7">
        <f t="shared" si="878"/>
        <v>0</v>
      </c>
      <c r="BM542" s="7">
        <v>-75324.390000000072</v>
      </c>
      <c r="BN542" s="7">
        <v>-75324.390000000072</v>
      </c>
      <c r="BO542" s="7">
        <f t="shared" si="879"/>
        <v>0</v>
      </c>
      <c r="BP542" s="7">
        <v>-75324.39</v>
      </c>
      <c r="BQ542" s="7">
        <v>-75324.39</v>
      </c>
      <c r="BR542" s="7">
        <f t="shared" si="880"/>
        <v>0</v>
      </c>
      <c r="BS542" s="7">
        <v>-75324.39</v>
      </c>
      <c r="BT542" s="7">
        <v>-75324.39</v>
      </c>
      <c r="BU542" s="7">
        <f t="shared" si="881"/>
        <v>0</v>
      </c>
      <c r="BV542" s="7">
        <v>-75324.39</v>
      </c>
      <c r="BW542" s="7">
        <v>-75324.39</v>
      </c>
      <c r="BX542" s="7">
        <f t="shared" si="882"/>
        <v>0</v>
      </c>
      <c r="BY542" s="7">
        <v>-903892.67999999993</v>
      </c>
      <c r="BZ542" s="7">
        <v>-903892.67999999993</v>
      </c>
      <c r="CA542" s="7">
        <f t="shared" si="883"/>
        <v>0</v>
      </c>
    </row>
    <row r="543" spans="1:79" hidden="1" x14ac:dyDescent="0.25"/>
    <row r="544" spans="1:79" hidden="1" x14ac:dyDescent="0.25">
      <c r="A544" s="8" t="s">
        <v>194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</row>
    <row r="545" spans="1:79" hidden="1" x14ac:dyDescent="0.25">
      <c r="A545" s="49" t="s">
        <v>148</v>
      </c>
      <c r="B545" s="7">
        <v>4.1500833333333327E-2</v>
      </c>
      <c r="C545" s="7">
        <v>4.1500833333333327E-2</v>
      </c>
      <c r="D545" s="7">
        <f t="shared" ref="D545:D553" si="884">B545 - C545</f>
        <v>0</v>
      </c>
      <c r="E545" s="7">
        <v>4.1500833333333327E-2</v>
      </c>
      <c r="F545" s="7">
        <v>4.1500833333333327E-2</v>
      </c>
      <c r="G545" s="7">
        <f t="shared" ref="G545:G553" si="885">E545 - F545</f>
        <v>0</v>
      </c>
      <c r="H545" s="7">
        <v>4.1500833333333327E-2</v>
      </c>
      <c r="I545" s="7">
        <v>4.1500833333333327E-2</v>
      </c>
      <c r="J545" s="7">
        <f t="shared" ref="J545:J553" si="886">H545 - I545</f>
        <v>0</v>
      </c>
      <c r="K545" s="7">
        <v>4.1500833333333327E-2</v>
      </c>
      <c r="L545" s="7">
        <v>4.1500833333333327E-2</v>
      </c>
      <c r="M545" s="7">
        <f t="shared" ref="M545:M553" si="887">K545 - L545</f>
        <v>0</v>
      </c>
      <c r="N545" s="7">
        <v>4.1500833333333327E-2</v>
      </c>
      <c r="O545" s="7">
        <v>4.1500833333333327E-2</v>
      </c>
      <c r="P545" s="7">
        <f t="shared" ref="P545:P553" si="888">N545 - O545</f>
        <v>0</v>
      </c>
      <c r="Q545" s="7">
        <v>4.1500833333333327E-2</v>
      </c>
      <c r="R545" s="7">
        <v>4.1500833333333327E-2</v>
      </c>
      <c r="S545" s="7">
        <f t="shared" ref="S545:S553" si="889">Q545 - R545</f>
        <v>0</v>
      </c>
      <c r="T545" s="7">
        <v>4.1500833333333327E-2</v>
      </c>
      <c r="U545" s="7">
        <v>4.1500833333333327E-2</v>
      </c>
      <c r="V545" s="7">
        <f t="shared" ref="V545:V553" si="890">T545 - U545</f>
        <v>0</v>
      </c>
      <c r="W545" s="7">
        <v>4.1500833333333327E-2</v>
      </c>
      <c r="X545" s="7">
        <v>4.1500833333333327E-2</v>
      </c>
      <c r="Y545" s="7">
        <f t="shared" ref="Y545:Y553" si="891">W545 - X545</f>
        <v>0</v>
      </c>
      <c r="Z545" s="7">
        <v>4.1500833333333327E-2</v>
      </c>
      <c r="AA545" s="7">
        <v>4.1500833333333327E-2</v>
      </c>
      <c r="AB545" s="7">
        <f t="shared" ref="AB545:AB553" si="892">Z545 - AA545</f>
        <v>0</v>
      </c>
      <c r="AC545" s="7">
        <v>4.1500833333333327E-2</v>
      </c>
      <c r="AD545" s="7">
        <v>4.1500833333333327E-2</v>
      </c>
      <c r="AE545" s="7">
        <f t="shared" ref="AE545:AE553" si="893">AC545 - AD545</f>
        <v>0</v>
      </c>
      <c r="AF545" s="7">
        <v>4.1500833333333327E-2</v>
      </c>
      <c r="AG545" s="7">
        <v>4.1500833333333327E-2</v>
      </c>
      <c r="AH545" s="7">
        <f t="shared" ref="AH545:AH553" si="894">AF545 - AG545</f>
        <v>0</v>
      </c>
      <c r="AI545" s="7">
        <v>4.1500833333333327E-2</v>
      </c>
      <c r="AJ545" s="7">
        <v>4.1500833333333327E-2</v>
      </c>
      <c r="AK545" s="7">
        <f t="shared" ref="AK545:AK553" si="895">AI545 - AJ545</f>
        <v>0</v>
      </c>
      <c r="AL545" s="7">
        <v>4.1500833333333327E-2</v>
      </c>
      <c r="AM545" s="7">
        <v>4.1500833333333327E-2</v>
      </c>
      <c r="AN545" s="7">
        <f t="shared" ref="AN545:AN553" si="896">AL545 - AM545</f>
        <v>0</v>
      </c>
      <c r="AO545" s="7">
        <v>4.1500833333333327E-2</v>
      </c>
      <c r="AP545" s="7">
        <v>4.1500833333333327E-2</v>
      </c>
      <c r="AQ545" s="7">
        <f t="shared" ref="AQ545:AQ553" si="897">AO545 - AP545</f>
        <v>0</v>
      </c>
      <c r="AR545" s="7">
        <v>4.1500833333333327E-2</v>
      </c>
      <c r="AS545" s="7">
        <v>4.1500833333333327E-2</v>
      </c>
      <c r="AT545" s="7">
        <f t="shared" ref="AT545:AT553" si="898">AR545 - AS545</f>
        <v>0</v>
      </c>
      <c r="AU545" s="7">
        <v>4.1500833333333327E-2</v>
      </c>
      <c r="AV545" s="7">
        <v>4.1500833333333327E-2</v>
      </c>
      <c r="AW545" s="7">
        <f t="shared" ref="AW545:AW553" si="899">AU545 - AV545</f>
        <v>0</v>
      </c>
      <c r="AX545" s="7">
        <v>4.1500833333333327E-2</v>
      </c>
      <c r="AY545" s="7">
        <v>4.1500833333333327E-2</v>
      </c>
      <c r="AZ545" s="7">
        <f t="shared" ref="AZ545:AZ553" si="900">AX545 - AY545</f>
        <v>0</v>
      </c>
      <c r="BA545" s="7">
        <v>4.1500833333333327E-2</v>
      </c>
      <c r="BB545" s="7">
        <v>4.1500833333333327E-2</v>
      </c>
      <c r="BC545" s="7">
        <f t="shared" ref="BC545:BC553" si="901">BA545 - BB545</f>
        <v>0</v>
      </c>
      <c r="BD545" s="7">
        <v>4.1500833333333327E-2</v>
      </c>
      <c r="BE545" s="7">
        <v>4.1500833333333327E-2</v>
      </c>
      <c r="BF545" s="7">
        <f t="shared" ref="BF545:BF553" si="902">BD545 - BE545</f>
        <v>0</v>
      </c>
      <c r="BG545" s="7">
        <v>4.1500833333333327E-2</v>
      </c>
      <c r="BH545" s="7">
        <v>4.1500833333333327E-2</v>
      </c>
      <c r="BI545" s="7">
        <f t="shared" ref="BI545:BI553" si="903">BG545 - BH545</f>
        <v>0</v>
      </c>
      <c r="BJ545" s="7">
        <v>4.1500833333333327E-2</v>
      </c>
      <c r="BK545" s="7">
        <v>4.1500833333333327E-2</v>
      </c>
      <c r="BL545" s="7">
        <f t="shared" ref="BL545:BL553" si="904">BJ545 - BK545</f>
        <v>0</v>
      </c>
      <c r="BM545" s="7">
        <v>4.1500833333333327E-2</v>
      </c>
      <c r="BN545" s="7">
        <v>4.1500833333333327E-2</v>
      </c>
      <c r="BO545" s="7">
        <f t="shared" ref="BO545:BO553" si="905">BM545 - BN545</f>
        <v>0</v>
      </c>
      <c r="BP545" s="7">
        <v>4.1500833333333327E-2</v>
      </c>
      <c r="BQ545" s="7">
        <v>4.1500833333333327E-2</v>
      </c>
      <c r="BR545" s="7">
        <f t="shared" ref="BR545:BR553" si="906">BP545 - BQ545</f>
        <v>0</v>
      </c>
      <c r="BS545" s="7">
        <v>4.1500833333333327E-2</v>
      </c>
      <c r="BT545" s="7">
        <v>4.1500833333333327E-2</v>
      </c>
      <c r="BU545" s="7">
        <f t="shared" ref="BU545:BU553" si="907">BS545 - BT545</f>
        <v>0</v>
      </c>
      <c r="BV545" s="7">
        <v>4.1500833333333327E-2</v>
      </c>
      <c r="BW545" s="7">
        <v>4.1500833333333327E-2</v>
      </c>
      <c r="BX545" s="7">
        <f t="shared" ref="BX545:BX553" si="908">BV545 - BW545</f>
        <v>0</v>
      </c>
      <c r="BY545" s="7">
        <v>4.1500833333333327E-2</v>
      </c>
      <c r="BZ545" s="7">
        <v>4.1500833333333327E-2</v>
      </c>
      <c r="CA545" s="7">
        <f t="shared" ref="CA545:CA553" si="909">BY545 - BZ545</f>
        <v>0</v>
      </c>
    </row>
    <row r="546" spans="1:79" hidden="1" x14ac:dyDescent="0.25">
      <c r="A546" s="49" t="s">
        <v>29</v>
      </c>
      <c r="B546" s="7">
        <v>-1.6286931818181821E-3</v>
      </c>
      <c r="C546" s="7">
        <v>-1.6286931818181821E-3</v>
      </c>
      <c r="D546" s="7">
        <f t="shared" si="884"/>
        <v>0</v>
      </c>
      <c r="E546" s="7">
        <v>-1.6286931818181821E-3</v>
      </c>
      <c r="F546" s="7">
        <v>-1.6286931818181821E-3</v>
      </c>
      <c r="G546" s="7">
        <f t="shared" si="885"/>
        <v>0</v>
      </c>
      <c r="H546" s="7">
        <v>-1.6286931818181821E-3</v>
      </c>
      <c r="I546" s="7">
        <v>-1.6286931818181821E-3</v>
      </c>
      <c r="J546" s="7">
        <f t="shared" si="886"/>
        <v>0</v>
      </c>
      <c r="K546" s="7">
        <v>-1.6286931818181821E-3</v>
      </c>
      <c r="L546" s="7">
        <v>-1.6286931818181821E-3</v>
      </c>
      <c r="M546" s="7">
        <f t="shared" si="887"/>
        <v>0</v>
      </c>
      <c r="N546" s="7">
        <v>-1.6286931818181821E-3</v>
      </c>
      <c r="O546" s="7">
        <v>-1.6286931818181821E-3</v>
      </c>
      <c r="P546" s="7">
        <f t="shared" si="888"/>
        <v>0</v>
      </c>
      <c r="Q546" s="7">
        <v>-1.6286931818181821E-3</v>
      </c>
      <c r="R546" s="7">
        <v>-1.6286931818181821E-3</v>
      </c>
      <c r="S546" s="7">
        <f t="shared" si="889"/>
        <v>0</v>
      </c>
      <c r="T546" s="7">
        <v>-1.6286931818181821E-3</v>
      </c>
      <c r="U546" s="7">
        <v>-1.6286931818181821E-3</v>
      </c>
      <c r="V546" s="7">
        <f t="shared" si="890"/>
        <v>0</v>
      </c>
      <c r="W546" s="7">
        <v>-1.6286931818181821E-3</v>
      </c>
      <c r="X546" s="7">
        <v>-1.6286931818181821E-3</v>
      </c>
      <c r="Y546" s="7">
        <f t="shared" si="891"/>
        <v>0</v>
      </c>
      <c r="Z546" s="7">
        <v>-1.6286931818181821E-3</v>
      </c>
      <c r="AA546" s="7">
        <v>-1.6286931818181821E-3</v>
      </c>
      <c r="AB546" s="7">
        <f t="shared" si="892"/>
        <v>0</v>
      </c>
      <c r="AC546" s="7">
        <v>-1.6286931818181821E-3</v>
      </c>
      <c r="AD546" s="7">
        <v>-1.6286931818181821E-3</v>
      </c>
      <c r="AE546" s="7">
        <f t="shared" si="893"/>
        <v>0</v>
      </c>
      <c r="AF546" s="7">
        <v>-1.6286931818181821E-3</v>
      </c>
      <c r="AG546" s="7">
        <v>-1.6286931818181821E-3</v>
      </c>
      <c r="AH546" s="7">
        <f t="shared" si="894"/>
        <v>0</v>
      </c>
      <c r="AI546" s="7">
        <v>-1.6286931818181821E-3</v>
      </c>
      <c r="AJ546" s="7">
        <v>-1.6286931818181821E-3</v>
      </c>
      <c r="AK546" s="7">
        <f t="shared" si="895"/>
        <v>0</v>
      </c>
      <c r="AL546" s="7">
        <v>-1.9544318181818187E-2</v>
      </c>
      <c r="AM546" s="7">
        <v>-1.9544318181818187E-2</v>
      </c>
      <c r="AN546" s="7">
        <f t="shared" si="896"/>
        <v>0</v>
      </c>
      <c r="AO546" s="7">
        <v>-1.6286931818181821E-3</v>
      </c>
      <c r="AP546" s="7">
        <v>-1.6286931818181821E-3</v>
      </c>
      <c r="AQ546" s="7">
        <f t="shared" si="897"/>
        <v>0</v>
      </c>
      <c r="AR546" s="7">
        <v>-1.6286931818181821E-3</v>
      </c>
      <c r="AS546" s="7">
        <v>-1.6286931818181821E-3</v>
      </c>
      <c r="AT546" s="7">
        <f t="shared" si="898"/>
        <v>0</v>
      </c>
      <c r="AU546" s="7">
        <v>-1.6286931818181821E-3</v>
      </c>
      <c r="AV546" s="7">
        <v>-1.6286931818181821E-3</v>
      </c>
      <c r="AW546" s="7">
        <f t="shared" si="899"/>
        <v>0</v>
      </c>
      <c r="AX546" s="7">
        <v>-1.6286931818181821E-3</v>
      </c>
      <c r="AY546" s="7">
        <v>-1.6286931818181821E-3</v>
      </c>
      <c r="AZ546" s="7">
        <f t="shared" si="900"/>
        <v>0</v>
      </c>
      <c r="BA546" s="7">
        <v>-1.6286931818181821E-3</v>
      </c>
      <c r="BB546" s="7">
        <v>-1.6286931818181821E-3</v>
      </c>
      <c r="BC546" s="7">
        <f t="shared" si="901"/>
        <v>0</v>
      </c>
      <c r="BD546" s="7">
        <v>-1.6286931818181821E-3</v>
      </c>
      <c r="BE546" s="7">
        <v>-1.6286931818181821E-3</v>
      </c>
      <c r="BF546" s="7">
        <f t="shared" si="902"/>
        <v>0</v>
      </c>
      <c r="BG546" s="7">
        <v>-1.6286931818181821E-3</v>
      </c>
      <c r="BH546" s="7">
        <v>-1.6286931818181821E-3</v>
      </c>
      <c r="BI546" s="7">
        <f t="shared" si="903"/>
        <v>0</v>
      </c>
      <c r="BJ546" s="7">
        <v>-1.6286931818181821E-3</v>
      </c>
      <c r="BK546" s="7">
        <v>-1.6286931818181821E-3</v>
      </c>
      <c r="BL546" s="7">
        <f t="shared" si="904"/>
        <v>0</v>
      </c>
      <c r="BM546" s="7">
        <v>-1.6286931818181821E-3</v>
      </c>
      <c r="BN546" s="7">
        <v>-1.6286931818181821E-3</v>
      </c>
      <c r="BO546" s="7">
        <f t="shared" si="905"/>
        <v>0</v>
      </c>
      <c r="BP546" s="7">
        <v>-1.6286931818181821E-3</v>
      </c>
      <c r="BQ546" s="7">
        <v>-1.6286931818181821E-3</v>
      </c>
      <c r="BR546" s="7">
        <f t="shared" si="906"/>
        <v>0</v>
      </c>
      <c r="BS546" s="7">
        <v>-1.6286931818181821E-3</v>
      </c>
      <c r="BT546" s="7">
        <v>-1.6286931818181821E-3</v>
      </c>
      <c r="BU546" s="7">
        <f t="shared" si="907"/>
        <v>0</v>
      </c>
      <c r="BV546" s="7">
        <v>-1.6286931818181821E-3</v>
      </c>
      <c r="BW546" s="7">
        <v>-1.6286931818181821E-3</v>
      </c>
      <c r="BX546" s="7">
        <f t="shared" si="908"/>
        <v>0</v>
      </c>
      <c r="BY546" s="7">
        <v>-1.9544318181818187E-2</v>
      </c>
      <c r="BZ546" s="7">
        <v>-1.9544318181818187E-2</v>
      </c>
      <c r="CA546" s="7">
        <f t="shared" si="909"/>
        <v>0</v>
      </c>
    </row>
    <row r="547" spans="1:79" hidden="1" x14ac:dyDescent="0.25">
      <c r="A547" s="49" t="s">
        <v>195</v>
      </c>
      <c r="B547" s="7">
        <v>33775</v>
      </c>
      <c r="C547" s="7">
        <v>33775</v>
      </c>
      <c r="D547" s="7">
        <f t="shared" si="884"/>
        <v>0</v>
      </c>
      <c r="E547" s="7">
        <v>33775</v>
      </c>
      <c r="F547" s="7">
        <v>33775</v>
      </c>
      <c r="G547" s="7">
        <f t="shared" si="885"/>
        <v>0</v>
      </c>
      <c r="H547" s="7">
        <v>33775</v>
      </c>
      <c r="I547" s="7">
        <v>33775</v>
      </c>
      <c r="J547" s="7">
        <f t="shared" si="886"/>
        <v>0</v>
      </c>
      <c r="K547" s="7">
        <v>33775</v>
      </c>
      <c r="L547" s="7">
        <v>33775</v>
      </c>
      <c r="M547" s="7">
        <f t="shared" si="887"/>
        <v>0</v>
      </c>
      <c r="N547" s="7">
        <v>33775</v>
      </c>
      <c r="O547" s="7">
        <v>33775</v>
      </c>
      <c r="P547" s="7">
        <f t="shared" si="888"/>
        <v>0</v>
      </c>
      <c r="Q547" s="7">
        <v>33775</v>
      </c>
      <c r="R547" s="7">
        <v>33775</v>
      </c>
      <c r="S547" s="7">
        <f t="shared" si="889"/>
        <v>0</v>
      </c>
      <c r="T547" s="7">
        <v>33775</v>
      </c>
      <c r="U547" s="7">
        <v>33775</v>
      </c>
      <c r="V547" s="7">
        <f t="shared" si="890"/>
        <v>0</v>
      </c>
      <c r="W547" s="7">
        <v>33775</v>
      </c>
      <c r="X547" s="7">
        <v>33775</v>
      </c>
      <c r="Y547" s="7">
        <f t="shared" si="891"/>
        <v>0</v>
      </c>
      <c r="Z547" s="7">
        <v>33775</v>
      </c>
      <c r="AA547" s="7">
        <v>33775</v>
      </c>
      <c r="AB547" s="7">
        <f t="shared" si="892"/>
        <v>0</v>
      </c>
      <c r="AC547" s="7">
        <v>33775</v>
      </c>
      <c r="AD547" s="7">
        <v>33775</v>
      </c>
      <c r="AE547" s="7">
        <f t="shared" si="893"/>
        <v>0</v>
      </c>
      <c r="AF547" s="7">
        <v>33775</v>
      </c>
      <c r="AG547" s="7">
        <v>33775</v>
      </c>
      <c r="AH547" s="7">
        <f t="shared" si="894"/>
        <v>0</v>
      </c>
      <c r="AI547" s="7">
        <v>33775</v>
      </c>
      <c r="AJ547" s="7">
        <v>33775</v>
      </c>
      <c r="AK547" s="7">
        <f t="shared" si="895"/>
        <v>0</v>
      </c>
      <c r="AL547" s="7">
        <v>405300</v>
      </c>
      <c r="AM547" s="7">
        <v>405300</v>
      </c>
      <c r="AN547" s="7">
        <f t="shared" si="896"/>
        <v>0</v>
      </c>
      <c r="AO547" s="7">
        <v>33775</v>
      </c>
      <c r="AP547" s="7">
        <v>33775</v>
      </c>
      <c r="AQ547" s="7">
        <f t="shared" si="897"/>
        <v>0</v>
      </c>
      <c r="AR547" s="7">
        <v>33775</v>
      </c>
      <c r="AS547" s="7">
        <v>33775</v>
      </c>
      <c r="AT547" s="7">
        <f t="shared" si="898"/>
        <v>0</v>
      </c>
      <c r="AU547" s="7">
        <v>33775</v>
      </c>
      <c r="AV547" s="7">
        <v>33775</v>
      </c>
      <c r="AW547" s="7">
        <f t="shared" si="899"/>
        <v>0</v>
      </c>
      <c r="AX547" s="7">
        <v>33775</v>
      </c>
      <c r="AY547" s="7">
        <v>33775</v>
      </c>
      <c r="AZ547" s="7">
        <f t="shared" si="900"/>
        <v>0</v>
      </c>
      <c r="BA547" s="7">
        <v>33775</v>
      </c>
      <c r="BB547" s="7">
        <v>33775</v>
      </c>
      <c r="BC547" s="7">
        <f t="shared" si="901"/>
        <v>0</v>
      </c>
      <c r="BD547" s="7">
        <v>33775</v>
      </c>
      <c r="BE547" s="7">
        <v>33775</v>
      </c>
      <c r="BF547" s="7">
        <f t="shared" si="902"/>
        <v>0</v>
      </c>
      <c r="BG547" s="7">
        <v>33775</v>
      </c>
      <c r="BH547" s="7">
        <v>33775</v>
      </c>
      <c r="BI547" s="7">
        <f t="shared" si="903"/>
        <v>0</v>
      </c>
      <c r="BJ547" s="7">
        <v>33775</v>
      </c>
      <c r="BK547" s="7">
        <v>33775</v>
      </c>
      <c r="BL547" s="7">
        <f t="shared" si="904"/>
        <v>0</v>
      </c>
      <c r="BM547" s="7">
        <v>33775</v>
      </c>
      <c r="BN547" s="7">
        <v>33775</v>
      </c>
      <c r="BO547" s="7">
        <f t="shared" si="905"/>
        <v>0</v>
      </c>
      <c r="BP547" s="7">
        <v>33775</v>
      </c>
      <c r="BQ547" s="7">
        <v>33775</v>
      </c>
      <c r="BR547" s="7">
        <f t="shared" si="906"/>
        <v>0</v>
      </c>
      <c r="BS547" s="7">
        <v>33775</v>
      </c>
      <c r="BT547" s="7">
        <v>33775</v>
      </c>
      <c r="BU547" s="7">
        <f t="shared" si="907"/>
        <v>0</v>
      </c>
      <c r="BV547" s="7">
        <v>33775</v>
      </c>
      <c r="BW547" s="7">
        <v>33775</v>
      </c>
      <c r="BX547" s="7">
        <f t="shared" si="908"/>
        <v>0</v>
      </c>
      <c r="BY547" s="7">
        <v>405300</v>
      </c>
      <c r="BZ547" s="7">
        <v>405300</v>
      </c>
      <c r="CA547" s="7">
        <f t="shared" si="909"/>
        <v>0</v>
      </c>
    </row>
    <row r="548" spans="1:79" hidden="1" x14ac:dyDescent="0.25">
      <c r="A548" s="49" t="s">
        <v>196</v>
      </c>
      <c r="B548" s="7">
        <v>0</v>
      </c>
      <c r="C548" s="7">
        <v>0</v>
      </c>
      <c r="D548" s="7">
        <f t="shared" si="884"/>
        <v>0</v>
      </c>
      <c r="E548" s="7">
        <v>0</v>
      </c>
      <c r="F548" s="7">
        <v>0</v>
      </c>
      <c r="G548" s="7">
        <f t="shared" si="885"/>
        <v>0</v>
      </c>
      <c r="H548" s="7">
        <v>0</v>
      </c>
      <c r="I548" s="7">
        <v>0</v>
      </c>
      <c r="J548" s="7">
        <f t="shared" si="886"/>
        <v>0</v>
      </c>
      <c r="K548" s="7">
        <v>0</v>
      </c>
      <c r="L548" s="7">
        <v>0</v>
      </c>
      <c r="M548" s="7">
        <f t="shared" si="887"/>
        <v>0</v>
      </c>
      <c r="N548" s="7">
        <v>0</v>
      </c>
      <c r="O548" s="7">
        <v>0</v>
      </c>
      <c r="P548" s="7">
        <f t="shared" si="888"/>
        <v>0</v>
      </c>
      <c r="Q548" s="7">
        <v>0</v>
      </c>
      <c r="R548" s="7">
        <v>0</v>
      </c>
      <c r="S548" s="7">
        <f t="shared" si="889"/>
        <v>0</v>
      </c>
      <c r="T548" s="7">
        <v>0</v>
      </c>
      <c r="U548" s="7">
        <v>0</v>
      </c>
      <c r="V548" s="7">
        <f t="shared" si="890"/>
        <v>0</v>
      </c>
      <c r="W548" s="7">
        <v>0</v>
      </c>
      <c r="X548" s="7">
        <v>0</v>
      </c>
      <c r="Y548" s="7">
        <f t="shared" si="891"/>
        <v>0</v>
      </c>
      <c r="Z548" s="7">
        <v>0</v>
      </c>
      <c r="AA548" s="7">
        <v>0</v>
      </c>
      <c r="AB548" s="7">
        <f t="shared" si="892"/>
        <v>0</v>
      </c>
      <c r="AC548" s="7">
        <v>0</v>
      </c>
      <c r="AD548" s="7">
        <v>0</v>
      </c>
      <c r="AE548" s="7">
        <f t="shared" si="893"/>
        <v>0</v>
      </c>
      <c r="AF548" s="7">
        <v>0</v>
      </c>
      <c r="AG548" s="7">
        <v>0</v>
      </c>
      <c r="AH548" s="7">
        <f t="shared" si="894"/>
        <v>0</v>
      </c>
      <c r="AI548" s="7">
        <v>0</v>
      </c>
      <c r="AJ548" s="7">
        <v>0</v>
      </c>
      <c r="AK548" s="7">
        <f t="shared" si="895"/>
        <v>0</v>
      </c>
      <c r="AL548" s="7">
        <v>0</v>
      </c>
      <c r="AM548" s="7">
        <v>0</v>
      </c>
      <c r="AN548" s="7">
        <f t="shared" si="896"/>
        <v>0</v>
      </c>
      <c r="AO548" s="7">
        <v>0</v>
      </c>
      <c r="AP548" s="7">
        <v>0</v>
      </c>
      <c r="AQ548" s="7">
        <f t="shared" si="897"/>
        <v>0</v>
      </c>
      <c r="AR548" s="7">
        <v>0</v>
      </c>
      <c r="AS548" s="7">
        <v>0</v>
      </c>
      <c r="AT548" s="7">
        <f t="shared" si="898"/>
        <v>0</v>
      </c>
      <c r="AU548" s="7">
        <v>0</v>
      </c>
      <c r="AV548" s="7">
        <v>0</v>
      </c>
      <c r="AW548" s="7">
        <f t="shared" si="899"/>
        <v>0</v>
      </c>
      <c r="AX548" s="7">
        <v>0</v>
      </c>
      <c r="AY548" s="7">
        <v>0</v>
      </c>
      <c r="AZ548" s="7">
        <f t="shared" si="900"/>
        <v>0</v>
      </c>
      <c r="BA548" s="7">
        <v>0</v>
      </c>
      <c r="BB548" s="7">
        <v>0</v>
      </c>
      <c r="BC548" s="7">
        <f t="shared" si="901"/>
        <v>0</v>
      </c>
      <c r="BD548" s="7">
        <v>0</v>
      </c>
      <c r="BE548" s="7">
        <v>0</v>
      </c>
      <c r="BF548" s="7">
        <f t="shared" si="902"/>
        <v>0</v>
      </c>
      <c r="BG548" s="7">
        <v>0</v>
      </c>
      <c r="BH548" s="7">
        <v>0</v>
      </c>
      <c r="BI548" s="7">
        <f t="shared" si="903"/>
        <v>0</v>
      </c>
      <c r="BJ548" s="7">
        <v>0</v>
      </c>
      <c r="BK548" s="7">
        <v>0</v>
      </c>
      <c r="BL548" s="7">
        <f t="shared" si="904"/>
        <v>0</v>
      </c>
      <c r="BM548" s="7">
        <v>0</v>
      </c>
      <c r="BN548" s="7">
        <v>0</v>
      </c>
      <c r="BO548" s="7">
        <f t="shared" si="905"/>
        <v>0</v>
      </c>
      <c r="BP548" s="7">
        <v>0</v>
      </c>
      <c r="BQ548" s="7">
        <v>0</v>
      </c>
      <c r="BR548" s="7">
        <f t="shared" si="906"/>
        <v>0</v>
      </c>
      <c r="BS548" s="7">
        <v>0</v>
      </c>
      <c r="BT548" s="7">
        <v>0</v>
      </c>
      <c r="BU548" s="7">
        <f t="shared" si="907"/>
        <v>0</v>
      </c>
      <c r="BV548" s="7">
        <v>0</v>
      </c>
      <c r="BW548" s="7">
        <v>0</v>
      </c>
      <c r="BX548" s="7">
        <f t="shared" si="908"/>
        <v>0</v>
      </c>
      <c r="BY548" s="7">
        <v>0</v>
      </c>
      <c r="BZ548" s="7">
        <v>0</v>
      </c>
      <c r="CA548" s="7">
        <f t="shared" si="909"/>
        <v>0</v>
      </c>
    </row>
    <row r="549" spans="1:79" hidden="1" x14ac:dyDescent="0.25">
      <c r="A549" s="49" t="s">
        <v>150</v>
      </c>
      <c r="B549" s="7">
        <v>-0.96116421546795772</v>
      </c>
      <c r="C549" s="7">
        <v>-0.96116421546795772</v>
      </c>
      <c r="D549" s="7">
        <f t="shared" si="884"/>
        <v>0</v>
      </c>
      <c r="E549" s="7">
        <v>-0.56035796139552962</v>
      </c>
      <c r="F549" s="7">
        <v>-0.56035796139552962</v>
      </c>
      <c r="G549" s="7">
        <f t="shared" si="885"/>
        <v>0</v>
      </c>
      <c r="H549" s="7">
        <v>-0.32668823895662558</v>
      </c>
      <c r="I549" s="7">
        <v>-0.32668823895662558</v>
      </c>
      <c r="J549" s="7">
        <f t="shared" si="886"/>
        <v>0</v>
      </c>
      <c r="K549" s="7">
        <v>-0.19045897948302581</v>
      </c>
      <c r="L549" s="7">
        <v>-0.19045897948302581</v>
      </c>
      <c r="M549" s="7">
        <f t="shared" si="887"/>
        <v>0</v>
      </c>
      <c r="N549" s="7">
        <v>-0.11103743122669259</v>
      </c>
      <c r="O549" s="7">
        <v>-0.11103743122669259</v>
      </c>
      <c r="P549" s="7">
        <f t="shared" si="888"/>
        <v>0</v>
      </c>
      <c r="Q549" s="7">
        <v>-6.4734732732941655E-2</v>
      </c>
      <c r="R549" s="7">
        <v>-6.4734732732941655E-2</v>
      </c>
      <c r="S549" s="7">
        <f t="shared" si="889"/>
        <v>0</v>
      </c>
      <c r="T549" s="7">
        <v>-3.7740296904473059E-2</v>
      </c>
      <c r="U549" s="7">
        <v>-3.7740296904473059E-2</v>
      </c>
      <c r="V549" s="7">
        <f t="shared" si="890"/>
        <v>0</v>
      </c>
      <c r="W549" s="7">
        <v>-2.2002562616791E-2</v>
      </c>
      <c r="X549" s="7">
        <v>-2.2002562616791E-2</v>
      </c>
      <c r="Y549" s="7">
        <f t="shared" si="891"/>
        <v>0</v>
      </c>
      <c r="Z549" s="7">
        <v>-1.2827476236638477E-2</v>
      </c>
      <c r="AA549" s="7">
        <v>-1.2827476236638477E-2</v>
      </c>
      <c r="AB549" s="7">
        <f t="shared" si="892"/>
        <v>0</v>
      </c>
      <c r="AC549" s="7">
        <v>-7.4784082866763378E-3</v>
      </c>
      <c r="AD549" s="7">
        <v>-7.4784082866763378E-3</v>
      </c>
      <c r="AE549" s="7">
        <f t="shared" si="893"/>
        <v>0</v>
      </c>
      <c r="AF549" s="7">
        <v>-4.3599059916781605E-3</v>
      </c>
      <c r="AG549" s="7">
        <v>-4.3599059916781605E-3</v>
      </c>
      <c r="AH549" s="7">
        <f t="shared" si="894"/>
        <v>0</v>
      </c>
      <c r="AI549" s="7">
        <v>-2.5418216721514782E-3</v>
      </c>
      <c r="AJ549" s="7">
        <v>-2.5418216721514782E-3</v>
      </c>
      <c r="AK549" s="7">
        <f t="shared" si="895"/>
        <v>0</v>
      </c>
      <c r="AL549" s="7">
        <v>-2.3013920309711811</v>
      </c>
      <c r="AM549" s="7">
        <v>-2.3013920309711811</v>
      </c>
      <c r="AN549" s="7">
        <f t="shared" si="896"/>
        <v>0</v>
      </c>
      <c r="AO549" s="7">
        <v>-1.4818799821259693E-3</v>
      </c>
      <c r="AP549" s="7">
        <v>-1.4818799821259693E-3</v>
      </c>
      <c r="AQ549" s="7">
        <f t="shared" si="897"/>
        <v>0</v>
      </c>
      <c r="AR549" s="7">
        <v>-8.6393483283464393E-4</v>
      </c>
      <c r="AS549" s="7">
        <v>-8.6393483283464393E-4</v>
      </c>
      <c r="AT549" s="7">
        <f t="shared" si="898"/>
        <v>0</v>
      </c>
      <c r="AU549" s="7">
        <v>-5.0367330984134784E-4</v>
      </c>
      <c r="AV549" s="7">
        <v>-5.0367330984134784E-4</v>
      </c>
      <c r="AW549" s="7">
        <f t="shared" si="899"/>
        <v>0</v>
      </c>
      <c r="AX549" s="7">
        <v>-2.9364113287824067E-4</v>
      </c>
      <c r="AY549" s="7">
        <v>-2.9364113287824067E-4</v>
      </c>
      <c r="AZ549" s="7">
        <f t="shared" si="900"/>
        <v>0</v>
      </c>
      <c r="BA549" s="7">
        <v>-1.7119254332769129E-4</v>
      </c>
      <c r="BB549" s="7">
        <v>-1.7119254332769129E-4</v>
      </c>
      <c r="BC549" s="7">
        <f t="shared" si="901"/>
        <v>0</v>
      </c>
      <c r="BD549" s="7">
        <v>-9.9805114507427179E-5</v>
      </c>
      <c r="BE549" s="7">
        <v>-9.9805114507427179E-5</v>
      </c>
      <c r="BF549" s="7">
        <f t="shared" si="902"/>
        <v>0</v>
      </c>
      <c r="BG549" s="7">
        <v>-5.8186301156666094E-5</v>
      </c>
      <c r="BH549" s="7">
        <v>-5.8186301156666094E-5</v>
      </c>
      <c r="BI549" s="7">
        <f t="shared" si="903"/>
        <v>0</v>
      </c>
      <c r="BJ549" s="7">
        <v>-3.392256658392285E-5</v>
      </c>
      <c r="BK549" s="7">
        <v>-3.392256658392285E-5</v>
      </c>
      <c r="BL549" s="7">
        <f t="shared" si="904"/>
        <v>0</v>
      </c>
      <c r="BM549" s="7">
        <v>-1.9776828923053904E-5</v>
      </c>
      <c r="BN549" s="7">
        <v>-1.9776828923053904E-5</v>
      </c>
      <c r="BO549" s="7">
        <f t="shared" si="905"/>
        <v>0</v>
      </c>
      <c r="BP549" s="7">
        <v>-1.1529875290660021E-5</v>
      </c>
      <c r="BQ549" s="7">
        <v>-1.1529875290660021E-5</v>
      </c>
      <c r="BR549" s="7">
        <f t="shared" si="906"/>
        <v>0</v>
      </c>
      <c r="BS549" s="7">
        <v>-6.7219079830946151E-6</v>
      </c>
      <c r="BT549" s="7">
        <v>-6.7219079830946151E-6</v>
      </c>
      <c r="BU549" s="7">
        <f t="shared" si="907"/>
        <v>0</v>
      </c>
      <c r="BV549" s="7">
        <v>-3.9188669256286967E-6</v>
      </c>
      <c r="BW549" s="7">
        <v>-3.9188669256286967E-6</v>
      </c>
      <c r="BX549" s="7">
        <f t="shared" si="908"/>
        <v>0</v>
      </c>
      <c r="BY549" s="7">
        <v>-3.5481832623783464E-3</v>
      </c>
      <c r="BZ549" s="7">
        <v>-3.5481832623783464E-3</v>
      </c>
      <c r="CA549" s="7">
        <f t="shared" si="909"/>
        <v>0</v>
      </c>
    </row>
    <row r="550" spans="1:79" hidden="1" x14ac:dyDescent="0.25">
      <c r="A550" s="49" t="s">
        <v>151</v>
      </c>
      <c r="B550" s="7">
        <v>-7544.1262185223559</v>
      </c>
      <c r="C550" s="7">
        <v>-7544.1262185223559</v>
      </c>
      <c r="D550" s="7">
        <f t="shared" si="884"/>
        <v>0</v>
      </c>
      <c r="E550" s="7">
        <v>-7544.6865764837512</v>
      </c>
      <c r="F550" s="7">
        <v>-7544.6865764837512</v>
      </c>
      <c r="G550" s="7">
        <f t="shared" si="885"/>
        <v>0</v>
      </c>
      <c r="H550" s="7">
        <v>-7545.0132647227074</v>
      </c>
      <c r="I550" s="7">
        <v>-7545.0132647227074</v>
      </c>
      <c r="J550" s="7">
        <f t="shared" si="886"/>
        <v>0</v>
      </c>
      <c r="K550" s="7">
        <v>-7545.2037237021905</v>
      </c>
      <c r="L550" s="7">
        <v>-7545.2037237021905</v>
      </c>
      <c r="M550" s="7">
        <f t="shared" si="887"/>
        <v>0</v>
      </c>
      <c r="N550" s="7">
        <v>-7545.3147611334171</v>
      </c>
      <c r="O550" s="7">
        <v>-7545.3147611334171</v>
      </c>
      <c r="P550" s="7">
        <f t="shared" si="888"/>
        <v>0</v>
      </c>
      <c r="Q550" s="7">
        <v>-7545.3794958661501</v>
      </c>
      <c r="R550" s="7">
        <v>-7545.3794958661501</v>
      </c>
      <c r="S550" s="7">
        <f t="shared" si="889"/>
        <v>0</v>
      </c>
      <c r="T550" s="7">
        <v>-7545.4172361630544</v>
      </c>
      <c r="U550" s="7">
        <v>-7545.4172361630544</v>
      </c>
      <c r="V550" s="7">
        <f t="shared" si="890"/>
        <v>0</v>
      </c>
      <c r="W550" s="7">
        <v>-7545.4392387256712</v>
      </c>
      <c r="X550" s="7">
        <v>-7545.4392387256712</v>
      </c>
      <c r="Y550" s="7">
        <f t="shared" si="891"/>
        <v>0</v>
      </c>
      <c r="Z550" s="7">
        <v>-7545.4520662019077</v>
      </c>
      <c r="AA550" s="7">
        <v>-7545.4520662019077</v>
      </c>
      <c r="AB550" s="7">
        <f t="shared" si="892"/>
        <v>0</v>
      </c>
      <c r="AC550" s="7">
        <v>-7545.4595446101939</v>
      </c>
      <c r="AD550" s="7">
        <v>-7545.4595446101939</v>
      </c>
      <c r="AE550" s="7">
        <f t="shared" si="893"/>
        <v>0</v>
      </c>
      <c r="AF550" s="7">
        <v>-7545.4639045161857</v>
      </c>
      <c r="AG550" s="7">
        <v>-7545.4639045161857</v>
      </c>
      <c r="AH550" s="7">
        <f t="shared" si="894"/>
        <v>0</v>
      </c>
      <c r="AI550" s="7">
        <v>-7545.4664463378576</v>
      </c>
      <c r="AJ550" s="7">
        <v>-7545.4664463378576</v>
      </c>
      <c r="AK550" s="7">
        <f t="shared" si="895"/>
        <v>0</v>
      </c>
      <c r="AL550" s="7">
        <v>-7545.4664463378576</v>
      </c>
      <c r="AM550" s="7">
        <v>-7545.4664463378576</v>
      </c>
      <c r="AN550" s="7">
        <f t="shared" si="896"/>
        <v>0</v>
      </c>
      <c r="AO550" s="7">
        <v>-7545.4679282178395</v>
      </c>
      <c r="AP550" s="7">
        <v>-7545.4679282178395</v>
      </c>
      <c r="AQ550" s="7">
        <f t="shared" si="897"/>
        <v>0</v>
      </c>
      <c r="AR550" s="7">
        <v>-7545.468792152672</v>
      </c>
      <c r="AS550" s="7">
        <v>-7545.468792152672</v>
      </c>
      <c r="AT550" s="7">
        <f t="shared" si="898"/>
        <v>0</v>
      </c>
      <c r="AU550" s="7">
        <v>-7545.469295825982</v>
      </c>
      <c r="AV550" s="7">
        <v>-7545.469295825982</v>
      </c>
      <c r="AW550" s="7">
        <f t="shared" si="899"/>
        <v>0</v>
      </c>
      <c r="AX550" s="7">
        <v>-7545.4695894671149</v>
      </c>
      <c r="AY550" s="7">
        <v>-7545.4695894671149</v>
      </c>
      <c r="AZ550" s="7">
        <f t="shared" si="900"/>
        <v>0</v>
      </c>
      <c r="BA550" s="7">
        <v>-7545.4697606596583</v>
      </c>
      <c r="BB550" s="7">
        <v>-7545.4697606596583</v>
      </c>
      <c r="BC550" s="7">
        <f t="shared" si="901"/>
        <v>0</v>
      </c>
      <c r="BD550" s="7">
        <v>-7545.4698604647729</v>
      </c>
      <c r="BE550" s="7">
        <v>-7545.4698604647729</v>
      </c>
      <c r="BF550" s="7">
        <f t="shared" si="902"/>
        <v>0</v>
      </c>
      <c r="BG550" s="7">
        <v>-7545.4699186510743</v>
      </c>
      <c r="BH550" s="7">
        <v>-7545.4699186510743</v>
      </c>
      <c r="BI550" s="7">
        <f t="shared" si="903"/>
        <v>0</v>
      </c>
      <c r="BJ550" s="7">
        <v>-7545.4699525736405</v>
      </c>
      <c r="BK550" s="7">
        <v>-7545.4699525736405</v>
      </c>
      <c r="BL550" s="7">
        <f t="shared" si="904"/>
        <v>0</v>
      </c>
      <c r="BM550" s="7">
        <v>-7545.4699723504691</v>
      </c>
      <c r="BN550" s="7">
        <v>-7545.4699723504691</v>
      </c>
      <c r="BO550" s="7">
        <f t="shared" si="905"/>
        <v>0</v>
      </c>
      <c r="BP550" s="7">
        <v>-7545.4699838803444</v>
      </c>
      <c r="BQ550" s="7">
        <v>-7545.4699838803444</v>
      </c>
      <c r="BR550" s="7">
        <f t="shared" si="906"/>
        <v>0</v>
      </c>
      <c r="BS550" s="7">
        <v>-7545.4699906022524</v>
      </c>
      <c r="BT550" s="7">
        <v>-7545.4699906022524</v>
      </c>
      <c r="BU550" s="7">
        <f t="shared" si="907"/>
        <v>0</v>
      </c>
      <c r="BV550" s="7">
        <v>-7545.4699945211196</v>
      </c>
      <c r="BW550" s="7">
        <v>-7545.4699945211196</v>
      </c>
      <c r="BX550" s="7">
        <f t="shared" si="908"/>
        <v>0</v>
      </c>
      <c r="BY550" s="7">
        <v>-7545.4699945211196</v>
      </c>
      <c r="BZ550" s="7">
        <v>-7545.4699945211196</v>
      </c>
      <c r="CA550" s="7">
        <f t="shared" si="909"/>
        <v>0</v>
      </c>
    </row>
    <row r="551" spans="1:79" hidden="1" x14ac:dyDescent="0.25">
      <c r="A551" s="49" t="s">
        <v>152</v>
      </c>
      <c r="B551" s="7">
        <v>-101136387.72605912</v>
      </c>
      <c r="C551" s="7">
        <v>-101136387.72605912</v>
      </c>
      <c r="D551" s="7">
        <f t="shared" si="884"/>
        <v>0</v>
      </c>
      <c r="E551" s="7">
        <v>-101136387.72768779</v>
      </c>
      <c r="F551" s="7">
        <v>-101136387.72768779</v>
      </c>
      <c r="G551" s="7">
        <f t="shared" si="885"/>
        <v>0</v>
      </c>
      <c r="H551" s="7">
        <v>-101136387.72931649</v>
      </c>
      <c r="I551" s="7">
        <v>-101136387.72931649</v>
      </c>
      <c r="J551" s="7">
        <f t="shared" si="886"/>
        <v>0</v>
      </c>
      <c r="K551" s="7">
        <v>-101136387.7309452</v>
      </c>
      <c r="L551" s="7">
        <v>-101136387.7309452</v>
      </c>
      <c r="M551" s="7">
        <f t="shared" si="887"/>
        <v>0</v>
      </c>
      <c r="N551" s="7">
        <v>-101136387.73257388</v>
      </c>
      <c r="O551" s="7">
        <v>-101136387.73257388</v>
      </c>
      <c r="P551" s="7">
        <f t="shared" si="888"/>
        <v>0</v>
      </c>
      <c r="Q551" s="7">
        <v>-101136387.73420256</v>
      </c>
      <c r="R551" s="7">
        <v>-101136387.73420256</v>
      </c>
      <c r="S551" s="7">
        <f t="shared" si="889"/>
        <v>0</v>
      </c>
      <c r="T551" s="7">
        <v>-101136387.73583128</v>
      </c>
      <c r="U551" s="7">
        <v>-101136387.73583128</v>
      </c>
      <c r="V551" s="7">
        <f t="shared" si="890"/>
        <v>0</v>
      </c>
      <c r="W551" s="7">
        <v>-101136387.73745996</v>
      </c>
      <c r="X551" s="7">
        <v>-101136387.73745996</v>
      </c>
      <c r="Y551" s="7">
        <f t="shared" si="891"/>
        <v>0</v>
      </c>
      <c r="Z551" s="7">
        <v>-101136387.73908865</v>
      </c>
      <c r="AA551" s="7">
        <v>-101136387.73908865</v>
      </c>
      <c r="AB551" s="7">
        <f t="shared" si="892"/>
        <v>0</v>
      </c>
      <c r="AC551" s="7">
        <v>-101136387.74071737</v>
      </c>
      <c r="AD551" s="7">
        <v>-101136387.74071737</v>
      </c>
      <c r="AE551" s="7">
        <f t="shared" si="893"/>
        <v>0</v>
      </c>
      <c r="AF551" s="7">
        <v>-101136387.74234605</v>
      </c>
      <c r="AG551" s="7">
        <v>-101136387.74234605</v>
      </c>
      <c r="AH551" s="7">
        <f t="shared" si="894"/>
        <v>0</v>
      </c>
      <c r="AI551" s="7">
        <v>-101136387.74397473</v>
      </c>
      <c r="AJ551" s="7">
        <v>-101136387.74397473</v>
      </c>
      <c r="AK551" s="7">
        <f t="shared" si="895"/>
        <v>0</v>
      </c>
      <c r="AL551" s="7">
        <v>-101136387.74397473</v>
      </c>
      <c r="AM551" s="7">
        <v>-101136387.74397473</v>
      </c>
      <c r="AN551" s="7">
        <f t="shared" si="896"/>
        <v>0</v>
      </c>
      <c r="AO551" s="7">
        <v>-101136387.74560343</v>
      </c>
      <c r="AP551" s="7">
        <v>-101136387.74560343</v>
      </c>
      <c r="AQ551" s="7">
        <f t="shared" si="897"/>
        <v>0</v>
      </c>
      <c r="AR551" s="7">
        <v>-101136387.74723214</v>
      </c>
      <c r="AS551" s="7">
        <v>-101136387.74723214</v>
      </c>
      <c r="AT551" s="7">
        <f t="shared" si="898"/>
        <v>0</v>
      </c>
      <c r="AU551" s="7">
        <v>-101136387.74886081</v>
      </c>
      <c r="AV551" s="7">
        <v>-101136387.74886081</v>
      </c>
      <c r="AW551" s="7">
        <f t="shared" si="899"/>
        <v>0</v>
      </c>
      <c r="AX551" s="7">
        <v>-101136387.7504895</v>
      </c>
      <c r="AY551" s="7">
        <v>-101136387.7504895</v>
      </c>
      <c r="AZ551" s="7">
        <f t="shared" si="900"/>
        <v>0</v>
      </c>
      <c r="BA551" s="7">
        <v>-101136387.75211821</v>
      </c>
      <c r="BB551" s="7">
        <v>-101136387.75211821</v>
      </c>
      <c r="BC551" s="7">
        <f t="shared" si="901"/>
        <v>0</v>
      </c>
      <c r="BD551" s="7">
        <v>-101136387.7537469</v>
      </c>
      <c r="BE551" s="7">
        <v>-101136387.7537469</v>
      </c>
      <c r="BF551" s="7">
        <f t="shared" si="902"/>
        <v>0</v>
      </c>
      <c r="BG551" s="7">
        <v>-101136387.75537559</v>
      </c>
      <c r="BH551" s="7">
        <v>-101136387.75537559</v>
      </c>
      <c r="BI551" s="7">
        <f t="shared" si="903"/>
        <v>0</v>
      </c>
      <c r="BJ551" s="7">
        <v>-101136387.75700428</v>
      </c>
      <c r="BK551" s="7">
        <v>-101136387.75700428</v>
      </c>
      <c r="BL551" s="7">
        <f t="shared" si="904"/>
        <v>0</v>
      </c>
      <c r="BM551" s="7">
        <v>-101136387.75863299</v>
      </c>
      <c r="BN551" s="7">
        <v>-101136387.75863299</v>
      </c>
      <c r="BO551" s="7">
        <f t="shared" si="905"/>
        <v>0</v>
      </c>
      <c r="BP551" s="7">
        <v>-101136387.76026167</v>
      </c>
      <c r="BQ551" s="7">
        <v>-101136387.76026167</v>
      </c>
      <c r="BR551" s="7">
        <f t="shared" si="906"/>
        <v>0</v>
      </c>
      <c r="BS551" s="7">
        <v>-101136387.76189037</v>
      </c>
      <c r="BT551" s="7">
        <v>-101136387.76189037</v>
      </c>
      <c r="BU551" s="7">
        <f t="shared" si="907"/>
        <v>0</v>
      </c>
      <c r="BV551" s="7">
        <v>-101136387.76351908</v>
      </c>
      <c r="BW551" s="7">
        <v>-101136387.76351908</v>
      </c>
      <c r="BX551" s="7">
        <f t="shared" si="908"/>
        <v>0</v>
      </c>
      <c r="BY551" s="7">
        <v>-101136387.76351908</v>
      </c>
      <c r="BZ551" s="7">
        <v>-101136387.76351908</v>
      </c>
      <c r="CA551" s="7">
        <f t="shared" si="909"/>
        <v>0</v>
      </c>
    </row>
    <row r="552" spans="1:79" hidden="1" x14ac:dyDescent="0.25">
      <c r="A552" s="49" t="s">
        <v>153</v>
      </c>
      <c r="B552" s="7">
        <v>0</v>
      </c>
      <c r="C552" s="7">
        <v>0</v>
      </c>
      <c r="D552" s="7">
        <f t="shared" si="884"/>
        <v>0</v>
      </c>
      <c r="E552" s="7">
        <v>0</v>
      </c>
      <c r="F552" s="7">
        <v>0</v>
      </c>
      <c r="G552" s="7">
        <f t="shared" si="885"/>
        <v>0</v>
      </c>
      <c r="H552" s="7">
        <v>0</v>
      </c>
      <c r="I552" s="7">
        <v>0</v>
      </c>
      <c r="J552" s="7">
        <f t="shared" si="886"/>
        <v>0</v>
      </c>
      <c r="K552" s="7">
        <v>0</v>
      </c>
      <c r="L552" s="7">
        <v>0</v>
      </c>
      <c r="M552" s="7">
        <f t="shared" si="887"/>
        <v>0</v>
      </c>
      <c r="N552" s="7">
        <v>0</v>
      </c>
      <c r="O552" s="7">
        <v>0</v>
      </c>
      <c r="P552" s="7">
        <f t="shared" si="888"/>
        <v>0</v>
      </c>
      <c r="Q552" s="7">
        <v>0</v>
      </c>
      <c r="R552" s="7">
        <v>0</v>
      </c>
      <c r="S552" s="7">
        <f t="shared" si="889"/>
        <v>0</v>
      </c>
      <c r="T552" s="7">
        <v>0</v>
      </c>
      <c r="U552" s="7">
        <v>0</v>
      </c>
      <c r="V552" s="7">
        <f t="shared" si="890"/>
        <v>0</v>
      </c>
      <c r="W552" s="7">
        <v>0</v>
      </c>
      <c r="X552" s="7">
        <v>0</v>
      </c>
      <c r="Y552" s="7">
        <f t="shared" si="891"/>
        <v>0</v>
      </c>
      <c r="Z552" s="7">
        <v>0</v>
      </c>
      <c r="AA552" s="7">
        <v>0</v>
      </c>
      <c r="AB552" s="7">
        <f t="shared" si="892"/>
        <v>0</v>
      </c>
      <c r="AC552" s="7">
        <v>0</v>
      </c>
      <c r="AD552" s="7">
        <v>0</v>
      </c>
      <c r="AE552" s="7">
        <f t="shared" si="893"/>
        <v>0</v>
      </c>
      <c r="AF552" s="7">
        <v>0</v>
      </c>
      <c r="AG552" s="7">
        <v>0</v>
      </c>
      <c r="AH552" s="7">
        <f t="shared" si="894"/>
        <v>0</v>
      </c>
      <c r="AI552" s="7">
        <v>0</v>
      </c>
      <c r="AJ552" s="7">
        <v>0</v>
      </c>
      <c r="AK552" s="7">
        <f t="shared" si="895"/>
        <v>0</v>
      </c>
      <c r="AL552" s="7">
        <v>0</v>
      </c>
      <c r="AM552" s="7">
        <v>0</v>
      </c>
      <c r="AN552" s="7">
        <f t="shared" si="896"/>
        <v>0</v>
      </c>
      <c r="AO552" s="7">
        <v>0</v>
      </c>
      <c r="AP552" s="7">
        <v>0</v>
      </c>
      <c r="AQ552" s="7">
        <f t="shared" si="897"/>
        <v>0</v>
      </c>
      <c r="AR552" s="7">
        <v>0</v>
      </c>
      <c r="AS552" s="7">
        <v>0</v>
      </c>
      <c r="AT552" s="7">
        <f t="shared" si="898"/>
        <v>0</v>
      </c>
      <c r="AU552" s="7">
        <v>0</v>
      </c>
      <c r="AV552" s="7">
        <v>0</v>
      </c>
      <c r="AW552" s="7">
        <f t="shared" si="899"/>
        <v>0</v>
      </c>
      <c r="AX552" s="7">
        <v>0</v>
      </c>
      <c r="AY552" s="7">
        <v>0</v>
      </c>
      <c r="AZ552" s="7">
        <f t="shared" si="900"/>
        <v>0</v>
      </c>
      <c r="BA552" s="7">
        <v>0</v>
      </c>
      <c r="BB552" s="7">
        <v>0</v>
      </c>
      <c r="BC552" s="7">
        <f t="shared" si="901"/>
        <v>0</v>
      </c>
      <c r="BD552" s="7">
        <v>0</v>
      </c>
      <c r="BE552" s="7">
        <v>0</v>
      </c>
      <c r="BF552" s="7">
        <f t="shared" si="902"/>
        <v>0</v>
      </c>
      <c r="BG552" s="7">
        <v>0</v>
      </c>
      <c r="BH552" s="7">
        <v>0</v>
      </c>
      <c r="BI552" s="7">
        <f t="shared" si="903"/>
        <v>0</v>
      </c>
      <c r="BJ552" s="7">
        <v>0</v>
      </c>
      <c r="BK552" s="7">
        <v>0</v>
      </c>
      <c r="BL552" s="7">
        <f t="shared" si="904"/>
        <v>0</v>
      </c>
      <c r="BM552" s="7">
        <v>0</v>
      </c>
      <c r="BN552" s="7">
        <v>0</v>
      </c>
      <c r="BO552" s="7">
        <f t="shared" si="905"/>
        <v>0</v>
      </c>
      <c r="BP552" s="7">
        <v>0</v>
      </c>
      <c r="BQ552" s="7">
        <v>0</v>
      </c>
      <c r="BR552" s="7">
        <f t="shared" si="906"/>
        <v>0</v>
      </c>
      <c r="BS552" s="7">
        <v>0</v>
      </c>
      <c r="BT552" s="7">
        <v>0</v>
      </c>
      <c r="BU552" s="7">
        <f t="shared" si="907"/>
        <v>0</v>
      </c>
      <c r="BV552" s="7">
        <v>0</v>
      </c>
      <c r="BW552" s="7">
        <v>0</v>
      </c>
      <c r="BX552" s="7">
        <f t="shared" si="908"/>
        <v>0</v>
      </c>
      <c r="BY552" s="7">
        <v>0</v>
      </c>
      <c r="BZ552" s="7">
        <v>0</v>
      </c>
      <c r="CA552" s="7">
        <f t="shared" si="909"/>
        <v>0</v>
      </c>
    </row>
    <row r="553" spans="1:79" hidden="1" x14ac:dyDescent="0.25">
      <c r="A553" s="49" t="s">
        <v>154</v>
      </c>
      <c r="B553" s="7">
        <v>0</v>
      </c>
      <c r="C553" s="7">
        <v>0</v>
      </c>
      <c r="D553" s="7">
        <f t="shared" si="884"/>
        <v>0</v>
      </c>
      <c r="E553" s="7">
        <v>0</v>
      </c>
      <c r="F553" s="7">
        <v>0</v>
      </c>
      <c r="G553" s="7">
        <f t="shared" si="885"/>
        <v>0</v>
      </c>
      <c r="H553" s="7">
        <v>0</v>
      </c>
      <c r="I553" s="7">
        <v>0</v>
      </c>
      <c r="J553" s="7">
        <f t="shared" si="886"/>
        <v>0</v>
      </c>
      <c r="K553" s="7">
        <v>0</v>
      </c>
      <c r="L553" s="7">
        <v>0</v>
      </c>
      <c r="M553" s="7">
        <f t="shared" si="887"/>
        <v>0</v>
      </c>
      <c r="N553" s="7">
        <v>0</v>
      </c>
      <c r="O553" s="7">
        <v>0</v>
      </c>
      <c r="P553" s="7">
        <f t="shared" si="888"/>
        <v>0</v>
      </c>
      <c r="Q553" s="7">
        <v>0</v>
      </c>
      <c r="R553" s="7">
        <v>0</v>
      </c>
      <c r="S553" s="7">
        <f t="shared" si="889"/>
        <v>0</v>
      </c>
      <c r="T553" s="7">
        <v>0</v>
      </c>
      <c r="U553" s="7">
        <v>0</v>
      </c>
      <c r="V553" s="7">
        <f t="shared" si="890"/>
        <v>0</v>
      </c>
      <c r="W553" s="7">
        <v>0</v>
      </c>
      <c r="X553" s="7">
        <v>0</v>
      </c>
      <c r="Y553" s="7">
        <f t="shared" si="891"/>
        <v>0</v>
      </c>
      <c r="Z553" s="7">
        <v>0</v>
      </c>
      <c r="AA553" s="7">
        <v>0</v>
      </c>
      <c r="AB553" s="7">
        <f t="shared" si="892"/>
        <v>0</v>
      </c>
      <c r="AC553" s="7">
        <v>0</v>
      </c>
      <c r="AD553" s="7">
        <v>0</v>
      </c>
      <c r="AE553" s="7">
        <f t="shared" si="893"/>
        <v>0</v>
      </c>
      <c r="AF553" s="7">
        <v>0</v>
      </c>
      <c r="AG553" s="7">
        <v>0</v>
      </c>
      <c r="AH553" s="7">
        <f t="shared" si="894"/>
        <v>0</v>
      </c>
      <c r="AI553" s="7">
        <v>0</v>
      </c>
      <c r="AJ553" s="7">
        <v>0</v>
      </c>
      <c r="AK553" s="7">
        <f t="shared" si="895"/>
        <v>0</v>
      </c>
      <c r="AL553" s="7">
        <v>0</v>
      </c>
      <c r="AM553" s="7">
        <v>0</v>
      </c>
      <c r="AN553" s="7">
        <f t="shared" si="896"/>
        <v>0</v>
      </c>
      <c r="AO553" s="7">
        <v>0</v>
      </c>
      <c r="AP553" s="7">
        <v>0</v>
      </c>
      <c r="AQ553" s="7">
        <f t="shared" si="897"/>
        <v>0</v>
      </c>
      <c r="AR553" s="7">
        <v>0</v>
      </c>
      <c r="AS553" s="7">
        <v>0</v>
      </c>
      <c r="AT553" s="7">
        <f t="shared" si="898"/>
        <v>0</v>
      </c>
      <c r="AU553" s="7">
        <v>0</v>
      </c>
      <c r="AV553" s="7">
        <v>0</v>
      </c>
      <c r="AW553" s="7">
        <f t="shared" si="899"/>
        <v>0</v>
      </c>
      <c r="AX553" s="7">
        <v>0</v>
      </c>
      <c r="AY553" s="7">
        <v>0</v>
      </c>
      <c r="AZ553" s="7">
        <f t="shared" si="900"/>
        <v>0</v>
      </c>
      <c r="BA553" s="7">
        <v>0</v>
      </c>
      <c r="BB553" s="7">
        <v>0</v>
      </c>
      <c r="BC553" s="7">
        <f t="shared" si="901"/>
        <v>0</v>
      </c>
      <c r="BD553" s="7">
        <v>0</v>
      </c>
      <c r="BE553" s="7">
        <v>0</v>
      </c>
      <c r="BF553" s="7">
        <f t="shared" si="902"/>
        <v>0</v>
      </c>
      <c r="BG553" s="7">
        <v>0</v>
      </c>
      <c r="BH553" s="7">
        <v>0</v>
      </c>
      <c r="BI553" s="7">
        <f t="shared" si="903"/>
        <v>0</v>
      </c>
      <c r="BJ553" s="7">
        <v>0</v>
      </c>
      <c r="BK553" s="7">
        <v>0</v>
      </c>
      <c r="BL553" s="7">
        <f t="shared" si="904"/>
        <v>0</v>
      </c>
      <c r="BM553" s="7">
        <v>0</v>
      </c>
      <c r="BN553" s="7">
        <v>0</v>
      </c>
      <c r="BO553" s="7">
        <f t="shared" si="905"/>
        <v>0</v>
      </c>
      <c r="BP553" s="7">
        <v>0</v>
      </c>
      <c r="BQ553" s="7">
        <v>0</v>
      </c>
      <c r="BR553" s="7">
        <f t="shared" si="906"/>
        <v>0</v>
      </c>
      <c r="BS553" s="7">
        <v>0</v>
      </c>
      <c r="BT553" s="7">
        <v>0</v>
      </c>
      <c r="BU553" s="7">
        <f t="shared" si="907"/>
        <v>0</v>
      </c>
      <c r="BV553" s="7">
        <v>0</v>
      </c>
      <c r="BW553" s="7">
        <v>0</v>
      </c>
      <c r="BX553" s="7">
        <f t="shared" si="908"/>
        <v>0</v>
      </c>
      <c r="BY553" s="7">
        <v>0</v>
      </c>
      <c r="BZ553" s="7">
        <v>0</v>
      </c>
      <c r="CA553" s="7">
        <f t="shared" si="909"/>
        <v>0</v>
      </c>
    </row>
    <row r="554" spans="1:79" hidden="1" x14ac:dyDescent="0.25"/>
    <row r="555" spans="1:79" hidden="1" x14ac:dyDescent="0.25">
      <c r="A555" s="8" t="s">
        <v>197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</row>
    <row r="556" spans="1:79" hidden="1" x14ac:dyDescent="0.25">
      <c r="A556" s="49" t="s">
        <v>148</v>
      </c>
      <c r="B556" s="7">
        <v>3.6000000000000003E-3</v>
      </c>
      <c r="C556" s="7">
        <v>2.7500000000000003E-3</v>
      </c>
      <c r="D556" s="7">
        <f>B556 - C556</f>
        <v>8.5000000000000006E-4</v>
      </c>
      <c r="E556" s="7">
        <v>3.6000000000000003E-3</v>
      </c>
      <c r="F556" s="7">
        <v>2.7500000000000003E-3</v>
      </c>
      <c r="G556" s="7">
        <f>E556 - F556</f>
        <v>8.5000000000000006E-4</v>
      </c>
      <c r="H556" s="7">
        <v>3.6000000000000003E-3</v>
      </c>
      <c r="I556" s="7">
        <v>2.7500000000000003E-3</v>
      </c>
      <c r="J556" s="7">
        <f>H556 - I556</f>
        <v>8.5000000000000006E-4</v>
      </c>
      <c r="K556" s="7">
        <v>3.6000000000000003E-3</v>
      </c>
      <c r="L556" s="7">
        <v>2.7500000000000003E-3</v>
      </c>
      <c r="M556" s="7">
        <f>K556 - L556</f>
        <v>8.5000000000000006E-4</v>
      </c>
      <c r="N556" s="7">
        <v>3.6000000000000003E-3</v>
      </c>
      <c r="O556" s="7">
        <v>2.7500000000000003E-3</v>
      </c>
      <c r="P556" s="7">
        <f>N556 - O556</f>
        <v>8.5000000000000006E-4</v>
      </c>
      <c r="Q556" s="7">
        <v>3.6000000000000003E-3</v>
      </c>
      <c r="R556" s="7">
        <v>2.7500000000000003E-3</v>
      </c>
      <c r="S556" s="7">
        <f>Q556 - R556</f>
        <v>8.5000000000000006E-4</v>
      </c>
      <c r="T556" s="7">
        <v>3.6000000000000003E-3</v>
      </c>
      <c r="U556" s="7">
        <v>2.7500000000000003E-3</v>
      </c>
      <c r="V556" s="7">
        <f>T556 - U556</f>
        <v>8.5000000000000006E-4</v>
      </c>
      <c r="W556" s="7">
        <v>3.6000000000000003E-3</v>
      </c>
      <c r="X556" s="7">
        <v>2.7500000000000003E-3</v>
      </c>
      <c r="Y556" s="7">
        <f>W556 - X556</f>
        <v>8.5000000000000006E-4</v>
      </c>
      <c r="Z556" s="7">
        <v>3.6000000000000003E-3</v>
      </c>
      <c r="AA556" s="7">
        <v>2.7500000000000003E-3</v>
      </c>
      <c r="AB556" s="7">
        <f>Z556 - AA556</f>
        <v>8.5000000000000006E-4</v>
      </c>
      <c r="AC556" s="7">
        <v>3.6000000000000003E-3</v>
      </c>
      <c r="AD556" s="7">
        <v>2.7500000000000003E-3</v>
      </c>
      <c r="AE556" s="7">
        <f>AC556 - AD556</f>
        <v>8.5000000000000006E-4</v>
      </c>
      <c r="AF556" s="7">
        <v>3.6000000000000003E-3</v>
      </c>
      <c r="AG556" s="7">
        <v>2.7500000000000003E-3</v>
      </c>
      <c r="AH556" s="7">
        <f>AF556 - AG556</f>
        <v>8.5000000000000006E-4</v>
      </c>
      <c r="AI556" s="7">
        <v>3.6000000000000003E-3</v>
      </c>
      <c r="AJ556" s="7">
        <v>2.7500000000000003E-3</v>
      </c>
      <c r="AK556" s="7">
        <f>AI556 - AJ556</f>
        <v>8.5000000000000006E-4</v>
      </c>
      <c r="AL556" s="7">
        <v>3.6000000000000003E-3</v>
      </c>
      <c r="AM556" s="7">
        <v>2.7500000000000003E-3</v>
      </c>
      <c r="AN556" s="7">
        <f>AL556 - AM556</f>
        <v>8.5000000000000006E-4</v>
      </c>
      <c r="AO556" s="7">
        <v>3.6000000000000003E-3</v>
      </c>
      <c r="AP556" s="7">
        <v>2.7500000000000003E-3</v>
      </c>
      <c r="AQ556" s="7">
        <f>AO556 - AP556</f>
        <v>8.5000000000000006E-4</v>
      </c>
      <c r="AR556" s="7">
        <v>3.6000000000000003E-3</v>
      </c>
      <c r="AS556" s="7">
        <v>2.7500000000000003E-3</v>
      </c>
      <c r="AT556" s="7">
        <f>AR556 - AS556</f>
        <v>8.5000000000000006E-4</v>
      </c>
      <c r="AU556" s="7">
        <v>3.6000000000000003E-3</v>
      </c>
      <c r="AV556" s="7">
        <v>2.7500000000000003E-3</v>
      </c>
      <c r="AW556" s="7">
        <f>AU556 - AV556</f>
        <v>8.5000000000000006E-4</v>
      </c>
      <c r="AX556" s="7">
        <v>3.6000000000000003E-3</v>
      </c>
      <c r="AY556" s="7">
        <v>2.7500000000000003E-3</v>
      </c>
      <c r="AZ556" s="7">
        <f>AX556 - AY556</f>
        <v>8.5000000000000006E-4</v>
      </c>
      <c r="BA556" s="7">
        <v>3.6000000000000003E-3</v>
      </c>
      <c r="BB556" s="7">
        <v>2.7500000000000003E-3</v>
      </c>
      <c r="BC556" s="7">
        <f>BA556 - BB556</f>
        <v>8.5000000000000006E-4</v>
      </c>
      <c r="BD556" s="7">
        <v>3.6000000000000003E-3</v>
      </c>
      <c r="BE556" s="7">
        <v>2.7500000000000003E-3</v>
      </c>
      <c r="BF556" s="7">
        <f>BD556 - BE556</f>
        <v>8.5000000000000006E-4</v>
      </c>
      <c r="BG556" s="7">
        <v>3.6000000000000003E-3</v>
      </c>
      <c r="BH556" s="7">
        <v>2.7500000000000003E-3</v>
      </c>
      <c r="BI556" s="7">
        <f>BG556 - BH556</f>
        <v>8.5000000000000006E-4</v>
      </c>
      <c r="BJ556" s="7">
        <v>3.6000000000000003E-3</v>
      </c>
      <c r="BK556" s="7">
        <v>2.7500000000000003E-3</v>
      </c>
      <c r="BL556" s="7">
        <f>BJ556 - BK556</f>
        <v>8.5000000000000006E-4</v>
      </c>
      <c r="BM556" s="7">
        <v>3.6000000000000003E-3</v>
      </c>
      <c r="BN556" s="7">
        <v>2.7500000000000003E-3</v>
      </c>
      <c r="BO556" s="7">
        <f>BM556 - BN556</f>
        <v>8.5000000000000006E-4</v>
      </c>
      <c r="BP556" s="7">
        <v>3.6000000000000003E-3</v>
      </c>
      <c r="BQ556" s="7">
        <v>2.7500000000000003E-3</v>
      </c>
      <c r="BR556" s="7">
        <f>BP556 - BQ556</f>
        <v>8.5000000000000006E-4</v>
      </c>
      <c r="BS556" s="7">
        <v>3.6000000000000003E-3</v>
      </c>
      <c r="BT556" s="7">
        <v>2.7500000000000003E-3</v>
      </c>
      <c r="BU556" s="7">
        <f>BS556 - BT556</f>
        <v>8.5000000000000006E-4</v>
      </c>
      <c r="BV556" s="7">
        <v>3.6000000000000003E-3</v>
      </c>
      <c r="BW556" s="7">
        <v>2.7500000000000003E-3</v>
      </c>
      <c r="BX556" s="7">
        <f>BV556 - BW556</f>
        <v>8.5000000000000006E-4</v>
      </c>
      <c r="BY556" s="7">
        <v>3.6000000000000003E-3</v>
      </c>
      <c r="BZ556" s="7">
        <v>2.7500000000000003E-3</v>
      </c>
      <c r="CA556" s="7">
        <f>BY556 - BZ556</f>
        <v>8.5000000000000006E-4</v>
      </c>
    </row>
    <row r="557" spans="1:79" hidden="1" x14ac:dyDescent="0.25"/>
    <row r="558" spans="1:79" hidden="1" x14ac:dyDescent="0.25">
      <c r="A558" s="8" t="s">
        <v>198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</row>
    <row r="559" spans="1:79" hidden="1" x14ac:dyDescent="0.25">
      <c r="A559" s="49" t="s">
        <v>148</v>
      </c>
      <c r="B559" s="7">
        <v>3.3541666666666664E-2</v>
      </c>
      <c r="C559" s="7">
        <v>3.1911666666666665E-2</v>
      </c>
      <c r="D559" s="7">
        <f t="shared" ref="D559:D567" si="910">B559 - C559</f>
        <v>1.6299999999999995E-3</v>
      </c>
      <c r="E559" s="7">
        <v>3.3541666666666664E-2</v>
      </c>
      <c r="F559" s="7">
        <v>3.1911666666666665E-2</v>
      </c>
      <c r="G559" s="7">
        <f t="shared" ref="G559:G567" si="911">E559 - F559</f>
        <v>1.6299999999999995E-3</v>
      </c>
      <c r="H559" s="7">
        <v>3.3541666666666664E-2</v>
      </c>
      <c r="I559" s="7">
        <v>3.1911666666666665E-2</v>
      </c>
      <c r="J559" s="7">
        <f t="shared" ref="J559:J567" si="912">H559 - I559</f>
        <v>1.6299999999999995E-3</v>
      </c>
      <c r="K559" s="7">
        <v>3.3541666666666664E-2</v>
      </c>
      <c r="L559" s="7">
        <v>3.1911666666666665E-2</v>
      </c>
      <c r="M559" s="7">
        <f t="shared" ref="M559:M567" si="913">K559 - L559</f>
        <v>1.6299999999999995E-3</v>
      </c>
      <c r="N559" s="7">
        <v>3.3541666666666664E-2</v>
      </c>
      <c r="O559" s="7">
        <v>3.1911666666666665E-2</v>
      </c>
      <c r="P559" s="7">
        <f t="shared" ref="P559:P567" si="914">N559 - O559</f>
        <v>1.6299999999999995E-3</v>
      </c>
      <c r="Q559" s="7">
        <v>3.3541666666666664E-2</v>
      </c>
      <c r="R559" s="7">
        <v>3.1911666666666665E-2</v>
      </c>
      <c r="S559" s="7">
        <f t="shared" ref="S559:S567" si="915">Q559 - R559</f>
        <v>1.6299999999999995E-3</v>
      </c>
      <c r="T559" s="7">
        <v>3.3541666666666664E-2</v>
      </c>
      <c r="U559" s="7">
        <v>3.1911666666666665E-2</v>
      </c>
      <c r="V559" s="7">
        <f t="shared" ref="V559:V567" si="916">T559 - U559</f>
        <v>1.6299999999999995E-3</v>
      </c>
      <c r="W559" s="7">
        <v>3.3541666666666664E-2</v>
      </c>
      <c r="X559" s="7">
        <v>3.1911666666666665E-2</v>
      </c>
      <c r="Y559" s="7">
        <f t="shared" ref="Y559:Y567" si="917">W559 - X559</f>
        <v>1.6299999999999995E-3</v>
      </c>
      <c r="Z559" s="7">
        <v>3.3541666666666664E-2</v>
      </c>
      <c r="AA559" s="7">
        <v>3.1911666666666665E-2</v>
      </c>
      <c r="AB559" s="7">
        <f t="shared" ref="AB559:AB567" si="918">Z559 - AA559</f>
        <v>1.6299999999999995E-3</v>
      </c>
      <c r="AC559" s="7">
        <v>3.3541666666666664E-2</v>
      </c>
      <c r="AD559" s="7">
        <v>3.1911666666666665E-2</v>
      </c>
      <c r="AE559" s="7">
        <f t="shared" ref="AE559:AE567" si="919">AC559 - AD559</f>
        <v>1.6299999999999995E-3</v>
      </c>
      <c r="AF559" s="7">
        <v>3.3541666666666664E-2</v>
      </c>
      <c r="AG559" s="7">
        <v>3.1911666666666665E-2</v>
      </c>
      <c r="AH559" s="7">
        <f t="shared" ref="AH559:AH567" si="920">AF559 - AG559</f>
        <v>1.6299999999999995E-3</v>
      </c>
      <c r="AI559" s="7">
        <v>3.3541666666666664E-2</v>
      </c>
      <c r="AJ559" s="7">
        <v>3.1911666666666665E-2</v>
      </c>
      <c r="AK559" s="7">
        <f t="shared" ref="AK559:AK567" si="921">AI559 - AJ559</f>
        <v>1.6299999999999995E-3</v>
      </c>
      <c r="AL559" s="7">
        <v>3.3541666666666664E-2</v>
      </c>
      <c r="AM559" s="7">
        <v>3.1911666666666665E-2</v>
      </c>
      <c r="AN559" s="7">
        <f t="shared" ref="AN559:AN567" si="922">AL559 - AM559</f>
        <v>1.6299999999999995E-3</v>
      </c>
      <c r="AO559" s="7">
        <v>3.3541666666666664E-2</v>
      </c>
      <c r="AP559" s="7">
        <v>3.1911666666666665E-2</v>
      </c>
      <c r="AQ559" s="7">
        <f t="shared" ref="AQ559:AQ567" si="923">AO559 - AP559</f>
        <v>1.6299999999999995E-3</v>
      </c>
      <c r="AR559" s="7">
        <v>3.3541666666666664E-2</v>
      </c>
      <c r="AS559" s="7">
        <v>3.1911666666666665E-2</v>
      </c>
      <c r="AT559" s="7">
        <f t="shared" ref="AT559:AT567" si="924">AR559 - AS559</f>
        <v>1.6299999999999995E-3</v>
      </c>
      <c r="AU559" s="7">
        <v>3.3541666666666664E-2</v>
      </c>
      <c r="AV559" s="7">
        <v>3.1911666666666665E-2</v>
      </c>
      <c r="AW559" s="7">
        <f t="shared" ref="AW559:AW567" si="925">AU559 - AV559</f>
        <v>1.6299999999999995E-3</v>
      </c>
      <c r="AX559" s="7">
        <v>3.3541666666666664E-2</v>
      </c>
      <c r="AY559" s="7">
        <v>3.1911666666666665E-2</v>
      </c>
      <c r="AZ559" s="7">
        <f t="shared" ref="AZ559:AZ567" si="926">AX559 - AY559</f>
        <v>1.6299999999999995E-3</v>
      </c>
      <c r="BA559" s="7">
        <v>3.3541666666666664E-2</v>
      </c>
      <c r="BB559" s="7">
        <v>3.1911666666666665E-2</v>
      </c>
      <c r="BC559" s="7">
        <f t="shared" ref="BC559:BC567" si="927">BA559 - BB559</f>
        <v>1.6299999999999995E-3</v>
      </c>
      <c r="BD559" s="7">
        <v>3.3541666666666664E-2</v>
      </c>
      <c r="BE559" s="7">
        <v>3.1911666666666665E-2</v>
      </c>
      <c r="BF559" s="7">
        <f t="shared" ref="BF559:BF567" si="928">BD559 - BE559</f>
        <v>1.6299999999999995E-3</v>
      </c>
      <c r="BG559" s="7">
        <v>3.3541666666666664E-2</v>
      </c>
      <c r="BH559" s="7">
        <v>3.1911666666666665E-2</v>
      </c>
      <c r="BI559" s="7">
        <f t="shared" ref="BI559:BI567" si="929">BG559 - BH559</f>
        <v>1.6299999999999995E-3</v>
      </c>
      <c r="BJ559" s="7">
        <v>3.3541666666666664E-2</v>
      </c>
      <c r="BK559" s="7">
        <v>3.1911666666666665E-2</v>
      </c>
      <c r="BL559" s="7">
        <f t="shared" ref="BL559:BL567" si="930">BJ559 - BK559</f>
        <v>1.6299999999999995E-3</v>
      </c>
      <c r="BM559" s="7">
        <v>3.3541666666666664E-2</v>
      </c>
      <c r="BN559" s="7">
        <v>3.1911666666666665E-2</v>
      </c>
      <c r="BO559" s="7">
        <f t="shared" ref="BO559:BO567" si="931">BM559 - BN559</f>
        <v>1.6299999999999995E-3</v>
      </c>
      <c r="BP559" s="7">
        <v>3.3541666666666664E-2</v>
      </c>
      <c r="BQ559" s="7">
        <v>3.1911666666666665E-2</v>
      </c>
      <c r="BR559" s="7">
        <f t="shared" ref="BR559:BR567" si="932">BP559 - BQ559</f>
        <v>1.6299999999999995E-3</v>
      </c>
      <c r="BS559" s="7">
        <v>3.3541666666666664E-2</v>
      </c>
      <c r="BT559" s="7">
        <v>3.1911666666666665E-2</v>
      </c>
      <c r="BU559" s="7">
        <f t="shared" ref="BU559:BU567" si="933">BS559 - BT559</f>
        <v>1.6299999999999995E-3</v>
      </c>
      <c r="BV559" s="7">
        <v>3.3541666666666664E-2</v>
      </c>
      <c r="BW559" s="7">
        <v>3.1911666666666665E-2</v>
      </c>
      <c r="BX559" s="7">
        <f t="shared" ref="BX559:BX567" si="934">BV559 - BW559</f>
        <v>1.6299999999999995E-3</v>
      </c>
      <c r="BY559" s="7">
        <v>3.3541666666666664E-2</v>
      </c>
      <c r="BZ559" s="7">
        <v>3.1911666666666665E-2</v>
      </c>
      <c r="CA559" s="7">
        <f t="shared" ref="CA559:CA567" si="935">BY559 - BZ559</f>
        <v>1.6299999999999995E-3</v>
      </c>
    </row>
    <row r="560" spans="1:79" hidden="1" x14ac:dyDescent="0.25">
      <c r="A560" s="49" t="s">
        <v>29</v>
      </c>
      <c r="B560" s="7">
        <v>1692083.5657798455</v>
      </c>
      <c r="C560" s="7">
        <v>1521043.5071124183</v>
      </c>
      <c r="D560" s="7">
        <f t="shared" si="910"/>
        <v>171040.05866742716</v>
      </c>
      <c r="E560" s="7">
        <v>1691327.693072512</v>
      </c>
      <c r="F560" s="7">
        <v>1520382.9485290849</v>
      </c>
      <c r="G560" s="7">
        <f t="shared" si="911"/>
        <v>170944.74454342714</v>
      </c>
      <c r="H560" s="7">
        <v>1690571.8203651789</v>
      </c>
      <c r="I560" s="7">
        <v>1519722.3899457518</v>
      </c>
      <c r="J560" s="7">
        <f t="shared" si="912"/>
        <v>170849.43041942711</v>
      </c>
      <c r="K560" s="7">
        <v>1689815.9476578454</v>
      </c>
      <c r="L560" s="7">
        <v>1519061.8313624184</v>
      </c>
      <c r="M560" s="7">
        <f t="shared" si="913"/>
        <v>170754.11629542708</v>
      </c>
      <c r="N560" s="7">
        <v>1689060.0749505125</v>
      </c>
      <c r="O560" s="7">
        <v>1518401.272779085</v>
      </c>
      <c r="P560" s="7">
        <f t="shared" si="914"/>
        <v>170658.80217142752</v>
      </c>
      <c r="Q560" s="7">
        <v>1688304.2022431791</v>
      </c>
      <c r="R560" s="7">
        <v>1517740.7141957518</v>
      </c>
      <c r="S560" s="7">
        <f t="shared" si="915"/>
        <v>170563.48804742726</v>
      </c>
      <c r="T560" s="7">
        <v>1687548.3295358459</v>
      </c>
      <c r="U560" s="7">
        <v>1517080.1556124187</v>
      </c>
      <c r="V560" s="7">
        <f t="shared" si="916"/>
        <v>170468.17392342724</v>
      </c>
      <c r="W560" s="7">
        <v>1686792.4568285125</v>
      </c>
      <c r="X560" s="7">
        <v>1516419.5970290855</v>
      </c>
      <c r="Y560" s="7">
        <f t="shared" si="917"/>
        <v>170372.85979942698</v>
      </c>
      <c r="Z560" s="7">
        <v>1686036.5841211793</v>
      </c>
      <c r="AA560" s="7">
        <v>1515759.0384457521</v>
      </c>
      <c r="AB560" s="7">
        <f t="shared" si="918"/>
        <v>170277.54567542719</v>
      </c>
      <c r="AC560" s="7">
        <v>1685280.7114138461</v>
      </c>
      <c r="AD560" s="7">
        <v>1515098.4798624187</v>
      </c>
      <c r="AE560" s="7">
        <f t="shared" si="919"/>
        <v>170182.23155142739</v>
      </c>
      <c r="AF560" s="7">
        <v>1684524.8387065127</v>
      </c>
      <c r="AG560" s="7">
        <v>1514437.9212790856</v>
      </c>
      <c r="AH560" s="7">
        <f t="shared" si="920"/>
        <v>170086.91742742714</v>
      </c>
      <c r="AI560" s="7">
        <v>1683768.9659991798</v>
      </c>
      <c r="AJ560" s="7">
        <v>1513777.3626957524</v>
      </c>
      <c r="AK560" s="7">
        <f t="shared" si="921"/>
        <v>169991.60330342734</v>
      </c>
      <c r="AL560" s="7">
        <v>20255115.190674148</v>
      </c>
      <c r="AM560" s="7">
        <v>18208925.218849022</v>
      </c>
      <c r="AN560" s="7">
        <f t="shared" si="922"/>
        <v>2046189.9718251266</v>
      </c>
      <c r="AO560" s="7">
        <v>1683013.0932918463</v>
      </c>
      <c r="AP560" s="7">
        <v>1513116.804112419</v>
      </c>
      <c r="AQ560" s="7">
        <f t="shared" si="923"/>
        <v>169896.28917942732</v>
      </c>
      <c r="AR560" s="7">
        <v>1682257.2205845129</v>
      </c>
      <c r="AS560" s="7">
        <v>1512456.2455290856</v>
      </c>
      <c r="AT560" s="7">
        <f t="shared" si="924"/>
        <v>169800.97505542729</v>
      </c>
      <c r="AU560" s="7">
        <v>1681501.3478771797</v>
      </c>
      <c r="AV560" s="7">
        <v>1511795.6869457527</v>
      </c>
      <c r="AW560" s="7">
        <f t="shared" si="925"/>
        <v>169705.66093142703</v>
      </c>
      <c r="AX560" s="7">
        <v>1680745.4751698466</v>
      </c>
      <c r="AY560" s="7">
        <v>1511135.1283624193</v>
      </c>
      <c r="AZ560" s="7">
        <f t="shared" si="926"/>
        <v>169610.34680742724</v>
      </c>
      <c r="BA560" s="7">
        <v>1679989.6024625134</v>
      </c>
      <c r="BB560" s="7">
        <v>1510474.5697790862</v>
      </c>
      <c r="BC560" s="7">
        <f t="shared" si="927"/>
        <v>169515.03268342721</v>
      </c>
      <c r="BD560" s="7">
        <v>1679233.7297551802</v>
      </c>
      <c r="BE560" s="7">
        <v>1509814.0111957528</v>
      </c>
      <c r="BF560" s="7">
        <f t="shared" si="928"/>
        <v>169419.71855942742</v>
      </c>
      <c r="BG560" s="7">
        <v>1678477.8570478468</v>
      </c>
      <c r="BH560" s="7">
        <v>1509153.4526124196</v>
      </c>
      <c r="BI560" s="7">
        <f t="shared" si="929"/>
        <v>169324.40443542716</v>
      </c>
      <c r="BJ560" s="7">
        <v>1677721.9843405138</v>
      </c>
      <c r="BK560" s="7">
        <v>1508492.8940290862</v>
      </c>
      <c r="BL560" s="7">
        <f t="shared" si="930"/>
        <v>169229.0903114276</v>
      </c>
      <c r="BM560" s="7">
        <v>1676966.1116331802</v>
      </c>
      <c r="BN560" s="7">
        <v>1507832.3354457531</v>
      </c>
      <c r="BO560" s="7">
        <f t="shared" si="931"/>
        <v>169133.77618742711</v>
      </c>
      <c r="BP560" s="7">
        <v>1676210.2389258472</v>
      </c>
      <c r="BQ560" s="7">
        <v>1507171.7768624199</v>
      </c>
      <c r="BR560" s="7">
        <f t="shared" si="932"/>
        <v>169038.46206342732</v>
      </c>
      <c r="BS560" s="7">
        <v>1675454.366218514</v>
      </c>
      <c r="BT560" s="7">
        <v>1506511.2182790868</v>
      </c>
      <c r="BU560" s="7">
        <f t="shared" si="933"/>
        <v>168943.14793942729</v>
      </c>
      <c r="BV560" s="7">
        <v>1674698.4935111806</v>
      </c>
      <c r="BW560" s="7">
        <v>1505850.6596957534</v>
      </c>
      <c r="BX560" s="7">
        <f t="shared" si="934"/>
        <v>168847.83381542726</v>
      </c>
      <c r="BY560" s="7">
        <v>20146269.520818163</v>
      </c>
      <c r="BZ560" s="7">
        <v>18113804.782849032</v>
      </c>
      <c r="CA560" s="7">
        <f t="shared" si="935"/>
        <v>2032464.7379691303</v>
      </c>
    </row>
    <row r="561" spans="1:79" hidden="1" x14ac:dyDescent="0.25">
      <c r="A561" s="49" t="s">
        <v>195</v>
      </c>
      <c r="B561" s="7">
        <v>45418</v>
      </c>
      <c r="C561" s="7">
        <v>45418</v>
      </c>
      <c r="D561" s="7">
        <f t="shared" si="910"/>
        <v>0</v>
      </c>
      <c r="E561" s="7">
        <v>45418</v>
      </c>
      <c r="F561" s="7">
        <v>45418</v>
      </c>
      <c r="G561" s="7">
        <f t="shared" si="911"/>
        <v>0</v>
      </c>
      <c r="H561" s="7">
        <v>45418</v>
      </c>
      <c r="I561" s="7">
        <v>45418</v>
      </c>
      <c r="J561" s="7">
        <f t="shared" si="912"/>
        <v>0</v>
      </c>
      <c r="K561" s="7">
        <v>45418</v>
      </c>
      <c r="L561" s="7">
        <v>45418</v>
      </c>
      <c r="M561" s="7">
        <f t="shared" si="913"/>
        <v>0</v>
      </c>
      <c r="N561" s="7">
        <v>45418</v>
      </c>
      <c r="O561" s="7">
        <v>45418</v>
      </c>
      <c r="P561" s="7">
        <f t="shared" si="914"/>
        <v>0</v>
      </c>
      <c r="Q561" s="7">
        <v>45418</v>
      </c>
      <c r="R561" s="7">
        <v>45418</v>
      </c>
      <c r="S561" s="7">
        <f t="shared" si="915"/>
        <v>0</v>
      </c>
      <c r="T561" s="7">
        <v>45418</v>
      </c>
      <c r="U561" s="7">
        <v>45418</v>
      </c>
      <c r="V561" s="7">
        <f t="shared" si="916"/>
        <v>0</v>
      </c>
      <c r="W561" s="7">
        <v>45418</v>
      </c>
      <c r="X561" s="7">
        <v>45418</v>
      </c>
      <c r="Y561" s="7">
        <f t="shared" si="917"/>
        <v>0</v>
      </c>
      <c r="Z561" s="7">
        <v>45418</v>
      </c>
      <c r="AA561" s="7">
        <v>45418</v>
      </c>
      <c r="AB561" s="7">
        <f t="shared" si="918"/>
        <v>0</v>
      </c>
      <c r="AC561" s="7">
        <v>45418</v>
      </c>
      <c r="AD561" s="7">
        <v>45418</v>
      </c>
      <c r="AE561" s="7">
        <f t="shared" si="919"/>
        <v>0</v>
      </c>
      <c r="AF561" s="7">
        <v>45418</v>
      </c>
      <c r="AG561" s="7">
        <v>45418</v>
      </c>
      <c r="AH561" s="7">
        <f t="shared" si="920"/>
        <v>0</v>
      </c>
      <c r="AI561" s="7">
        <v>45418</v>
      </c>
      <c r="AJ561" s="7">
        <v>45418</v>
      </c>
      <c r="AK561" s="7">
        <f t="shared" si="921"/>
        <v>0</v>
      </c>
      <c r="AL561" s="7">
        <v>545016</v>
      </c>
      <c r="AM561" s="7">
        <v>545016</v>
      </c>
      <c r="AN561" s="7">
        <f t="shared" si="922"/>
        <v>0</v>
      </c>
      <c r="AO561" s="7">
        <v>45418</v>
      </c>
      <c r="AP561" s="7">
        <v>45418</v>
      </c>
      <c r="AQ561" s="7">
        <f t="shared" si="923"/>
        <v>0</v>
      </c>
      <c r="AR561" s="7">
        <v>45418</v>
      </c>
      <c r="AS561" s="7">
        <v>45418</v>
      </c>
      <c r="AT561" s="7">
        <f t="shared" si="924"/>
        <v>0</v>
      </c>
      <c r="AU561" s="7">
        <v>45418</v>
      </c>
      <c r="AV561" s="7">
        <v>45418</v>
      </c>
      <c r="AW561" s="7">
        <f t="shared" si="925"/>
        <v>0</v>
      </c>
      <c r="AX561" s="7">
        <v>45418</v>
      </c>
      <c r="AY561" s="7">
        <v>45418</v>
      </c>
      <c r="AZ561" s="7">
        <f t="shared" si="926"/>
        <v>0</v>
      </c>
      <c r="BA561" s="7">
        <v>45418</v>
      </c>
      <c r="BB561" s="7">
        <v>45418</v>
      </c>
      <c r="BC561" s="7">
        <f t="shared" si="927"/>
        <v>0</v>
      </c>
      <c r="BD561" s="7">
        <v>45418</v>
      </c>
      <c r="BE561" s="7">
        <v>45418</v>
      </c>
      <c r="BF561" s="7">
        <f t="shared" si="928"/>
        <v>0</v>
      </c>
      <c r="BG561" s="7">
        <v>45418</v>
      </c>
      <c r="BH561" s="7">
        <v>45418</v>
      </c>
      <c r="BI561" s="7">
        <f t="shared" si="929"/>
        <v>0</v>
      </c>
      <c r="BJ561" s="7">
        <v>45418</v>
      </c>
      <c r="BK561" s="7">
        <v>45418</v>
      </c>
      <c r="BL561" s="7">
        <f t="shared" si="930"/>
        <v>0</v>
      </c>
      <c r="BM561" s="7">
        <v>45418</v>
      </c>
      <c r="BN561" s="7">
        <v>45418</v>
      </c>
      <c r="BO561" s="7">
        <f t="shared" si="931"/>
        <v>0</v>
      </c>
      <c r="BP561" s="7">
        <v>45418</v>
      </c>
      <c r="BQ561" s="7">
        <v>45418</v>
      </c>
      <c r="BR561" s="7">
        <f t="shared" si="932"/>
        <v>0</v>
      </c>
      <c r="BS561" s="7">
        <v>45418</v>
      </c>
      <c r="BT561" s="7">
        <v>45418</v>
      </c>
      <c r="BU561" s="7">
        <f t="shared" si="933"/>
        <v>0</v>
      </c>
      <c r="BV561" s="7">
        <v>45418</v>
      </c>
      <c r="BW561" s="7">
        <v>45418</v>
      </c>
      <c r="BX561" s="7">
        <f t="shared" si="934"/>
        <v>0</v>
      </c>
      <c r="BY561" s="7">
        <v>545016</v>
      </c>
      <c r="BZ561" s="7">
        <v>545016</v>
      </c>
      <c r="CA561" s="7">
        <f t="shared" si="935"/>
        <v>0</v>
      </c>
    </row>
    <row r="562" spans="1:79" hidden="1" x14ac:dyDescent="0.25">
      <c r="A562" s="49" t="s">
        <v>196</v>
      </c>
      <c r="B562" s="7">
        <v>0</v>
      </c>
      <c r="C562" s="7">
        <v>0</v>
      </c>
      <c r="D562" s="7">
        <f t="shared" si="910"/>
        <v>0</v>
      </c>
      <c r="E562" s="7">
        <v>0</v>
      </c>
      <c r="F562" s="7">
        <v>0</v>
      </c>
      <c r="G562" s="7">
        <f t="shared" si="911"/>
        <v>0</v>
      </c>
      <c r="H562" s="7">
        <v>0</v>
      </c>
      <c r="I562" s="7">
        <v>0</v>
      </c>
      <c r="J562" s="7">
        <f t="shared" si="912"/>
        <v>0</v>
      </c>
      <c r="K562" s="7">
        <v>0</v>
      </c>
      <c r="L562" s="7">
        <v>0</v>
      </c>
      <c r="M562" s="7">
        <f t="shared" si="913"/>
        <v>0</v>
      </c>
      <c r="N562" s="7">
        <v>0</v>
      </c>
      <c r="O562" s="7">
        <v>0</v>
      </c>
      <c r="P562" s="7">
        <f t="shared" si="914"/>
        <v>0</v>
      </c>
      <c r="Q562" s="7">
        <v>0</v>
      </c>
      <c r="R562" s="7">
        <v>0</v>
      </c>
      <c r="S562" s="7">
        <f t="shared" si="915"/>
        <v>0</v>
      </c>
      <c r="T562" s="7">
        <v>0</v>
      </c>
      <c r="U562" s="7">
        <v>0</v>
      </c>
      <c r="V562" s="7">
        <f t="shared" si="916"/>
        <v>0</v>
      </c>
      <c r="W562" s="7">
        <v>0</v>
      </c>
      <c r="X562" s="7">
        <v>0</v>
      </c>
      <c r="Y562" s="7">
        <f t="shared" si="917"/>
        <v>0</v>
      </c>
      <c r="Z562" s="7">
        <v>0</v>
      </c>
      <c r="AA562" s="7">
        <v>0</v>
      </c>
      <c r="AB562" s="7">
        <f t="shared" si="918"/>
        <v>0</v>
      </c>
      <c r="AC562" s="7">
        <v>0</v>
      </c>
      <c r="AD562" s="7">
        <v>0</v>
      </c>
      <c r="AE562" s="7">
        <f t="shared" si="919"/>
        <v>0</v>
      </c>
      <c r="AF562" s="7">
        <v>0</v>
      </c>
      <c r="AG562" s="7">
        <v>0</v>
      </c>
      <c r="AH562" s="7">
        <f t="shared" si="920"/>
        <v>0</v>
      </c>
      <c r="AI562" s="7">
        <v>0</v>
      </c>
      <c r="AJ562" s="7">
        <v>0</v>
      </c>
      <c r="AK562" s="7">
        <f t="shared" si="921"/>
        <v>0</v>
      </c>
      <c r="AL562" s="7">
        <v>0</v>
      </c>
      <c r="AM562" s="7">
        <v>0</v>
      </c>
      <c r="AN562" s="7">
        <f t="shared" si="922"/>
        <v>0</v>
      </c>
      <c r="AO562" s="7">
        <v>0</v>
      </c>
      <c r="AP562" s="7">
        <v>0</v>
      </c>
      <c r="AQ562" s="7">
        <f t="shared" si="923"/>
        <v>0</v>
      </c>
      <c r="AR562" s="7">
        <v>0</v>
      </c>
      <c r="AS562" s="7">
        <v>0</v>
      </c>
      <c r="AT562" s="7">
        <f t="shared" si="924"/>
        <v>0</v>
      </c>
      <c r="AU562" s="7">
        <v>0</v>
      </c>
      <c r="AV562" s="7">
        <v>0</v>
      </c>
      <c r="AW562" s="7">
        <f t="shared" si="925"/>
        <v>0</v>
      </c>
      <c r="AX562" s="7">
        <v>0</v>
      </c>
      <c r="AY562" s="7">
        <v>0</v>
      </c>
      <c r="AZ562" s="7">
        <f t="shared" si="926"/>
        <v>0</v>
      </c>
      <c r="BA562" s="7">
        <v>0</v>
      </c>
      <c r="BB562" s="7">
        <v>0</v>
      </c>
      <c r="BC562" s="7">
        <f t="shared" si="927"/>
        <v>0</v>
      </c>
      <c r="BD562" s="7">
        <v>0</v>
      </c>
      <c r="BE562" s="7">
        <v>0</v>
      </c>
      <c r="BF562" s="7">
        <f t="shared" si="928"/>
        <v>0</v>
      </c>
      <c r="BG562" s="7">
        <v>0</v>
      </c>
      <c r="BH562" s="7">
        <v>0</v>
      </c>
      <c r="BI562" s="7">
        <f t="shared" si="929"/>
        <v>0</v>
      </c>
      <c r="BJ562" s="7">
        <v>0</v>
      </c>
      <c r="BK562" s="7">
        <v>0</v>
      </c>
      <c r="BL562" s="7">
        <f t="shared" si="930"/>
        <v>0</v>
      </c>
      <c r="BM562" s="7">
        <v>0</v>
      </c>
      <c r="BN562" s="7">
        <v>0</v>
      </c>
      <c r="BO562" s="7">
        <f t="shared" si="931"/>
        <v>0</v>
      </c>
      <c r="BP562" s="7">
        <v>0</v>
      </c>
      <c r="BQ562" s="7">
        <v>0</v>
      </c>
      <c r="BR562" s="7">
        <f t="shared" si="932"/>
        <v>0</v>
      </c>
      <c r="BS562" s="7">
        <v>0</v>
      </c>
      <c r="BT562" s="7">
        <v>0</v>
      </c>
      <c r="BU562" s="7">
        <f t="shared" si="933"/>
        <v>0</v>
      </c>
      <c r="BV562" s="7">
        <v>0</v>
      </c>
      <c r="BW562" s="7">
        <v>0</v>
      </c>
      <c r="BX562" s="7">
        <f t="shared" si="934"/>
        <v>0</v>
      </c>
      <c r="BY562" s="7">
        <v>0</v>
      </c>
      <c r="BZ562" s="7">
        <v>0</v>
      </c>
      <c r="CA562" s="7">
        <f t="shared" si="935"/>
        <v>0</v>
      </c>
    </row>
    <row r="563" spans="1:79" hidden="1" x14ac:dyDescent="0.25">
      <c r="A563" s="49" t="s">
        <v>150</v>
      </c>
      <c r="B563" s="7">
        <v>0</v>
      </c>
      <c r="C563" s="7">
        <v>0</v>
      </c>
      <c r="D563" s="7">
        <f t="shared" si="910"/>
        <v>0</v>
      </c>
      <c r="E563" s="7">
        <v>0</v>
      </c>
      <c r="F563" s="7">
        <v>0</v>
      </c>
      <c r="G563" s="7">
        <f t="shared" si="911"/>
        <v>0</v>
      </c>
      <c r="H563" s="7">
        <v>0</v>
      </c>
      <c r="I563" s="7">
        <v>0</v>
      </c>
      <c r="J563" s="7">
        <f t="shared" si="912"/>
        <v>0</v>
      </c>
      <c r="K563" s="7">
        <v>0</v>
      </c>
      <c r="L563" s="7">
        <v>0</v>
      </c>
      <c r="M563" s="7">
        <f t="shared" si="913"/>
        <v>0</v>
      </c>
      <c r="N563" s="7">
        <v>0</v>
      </c>
      <c r="O563" s="7">
        <v>0</v>
      </c>
      <c r="P563" s="7">
        <f t="shared" si="914"/>
        <v>0</v>
      </c>
      <c r="Q563" s="7">
        <v>0</v>
      </c>
      <c r="R563" s="7">
        <v>0</v>
      </c>
      <c r="S563" s="7">
        <f t="shared" si="915"/>
        <v>0</v>
      </c>
      <c r="T563" s="7">
        <v>0</v>
      </c>
      <c r="U563" s="7">
        <v>0</v>
      </c>
      <c r="V563" s="7">
        <f t="shared" si="916"/>
        <v>0</v>
      </c>
      <c r="W563" s="7">
        <v>0</v>
      </c>
      <c r="X563" s="7">
        <v>0</v>
      </c>
      <c r="Y563" s="7">
        <f t="shared" si="917"/>
        <v>0</v>
      </c>
      <c r="Z563" s="7">
        <v>0</v>
      </c>
      <c r="AA563" s="7">
        <v>0</v>
      </c>
      <c r="AB563" s="7">
        <f t="shared" si="918"/>
        <v>0</v>
      </c>
      <c r="AC563" s="7">
        <v>0</v>
      </c>
      <c r="AD563" s="7">
        <v>0</v>
      </c>
      <c r="AE563" s="7">
        <f t="shared" si="919"/>
        <v>0</v>
      </c>
      <c r="AF563" s="7">
        <v>0</v>
      </c>
      <c r="AG563" s="7">
        <v>0</v>
      </c>
      <c r="AH563" s="7">
        <f t="shared" si="920"/>
        <v>0</v>
      </c>
      <c r="AI563" s="7">
        <v>0</v>
      </c>
      <c r="AJ563" s="7">
        <v>0</v>
      </c>
      <c r="AK563" s="7">
        <f t="shared" si="921"/>
        <v>0</v>
      </c>
      <c r="AL563" s="7">
        <v>0</v>
      </c>
      <c r="AM563" s="7">
        <v>0</v>
      </c>
      <c r="AN563" s="7">
        <f t="shared" si="922"/>
        <v>0</v>
      </c>
      <c r="AO563" s="7">
        <v>0</v>
      </c>
      <c r="AP563" s="7">
        <v>0</v>
      </c>
      <c r="AQ563" s="7">
        <f t="shared" si="923"/>
        <v>0</v>
      </c>
      <c r="AR563" s="7">
        <v>0</v>
      </c>
      <c r="AS563" s="7">
        <v>0</v>
      </c>
      <c r="AT563" s="7">
        <f t="shared" si="924"/>
        <v>0</v>
      </c>
      <c r="AU563" s="7">
        <v>0</v>
      </c>
      <c r="AV563" s="7">
        <v>0</v>
      </c>
      <c r="AW563" s="7">
        <f t="shared" si="925"/>
        <v>0</v>
      </c>
      <c r="AX563" s="7">
        <v>0</v>
      </c>
      <c r="AY563" s="7">
        <v>0</v>
      </c>
      <c r="AZ563" s="7">
        <f t="shared" si="926"/>
        <v>0</v>
      </c>
      <c r="BA563" s="7">
        <v>0</v>
      </c>
      <c r="BB563" s="7">
        <v>0</v>
      </c>
      <c r="BC563" s="7">
        <f t="shared" si="927"/>
        <v>0</v>
      </c>
      <c r="BD563" s="7">
        <v>0</v>
      </c>
      <c r="BE563" s="7">
        <v>0</v>
      </c>
      <c r="BF563" s="7">
        <f t="shared" si="928"/>
        <v>0</v>
      </c>
      <c r="BG563" s="7">
        <v>0</v>
      </c>
      <c r="BH563" s="7">
        <v>0</v>
      </c>
      <c r="BI563" s="7">
        <f t="shared" si="929"/>
        <v>0</v>
      </c>
      <c r="BJ563" s="7">
        <v>0</v>
      </c>
      <c r="BK563" s="7">
        <v>0</v>
      </c>
      <c r="BL563" s="7">
        <f t="shared" si="930"/>
        <v>0</v>
      </c>
      <c r="BM563" s="7">
        <v>0</v>
      </c>
      <c r="BN563" s="7">
        <v>0</v>
      </c>
      <c r="BO563" s="7">
        <f t="shared" si="931"/>
        <v>0</v>
      </c>
      <c r="BP563" s="7">
        <v>0</v>
      </c>
      <c r="BQ563" s="7">
        <v>0</v>
      </c>
      <c r="BR563" s="7">
        <f t="shared" si="932"/>
        <v>0</v>
      </c>
      <c r="BS563" s="7">
        <v>0</v>
      </c>
      <c r="BT563" s="7">
        <v>0</v>
      </c>
      <c r="BU563" s="7">
        <f t="shared" si="933"/>
        <v>0</v>
      </c>
      <c r="BV563" s="7">
        <v>0</v>
      </c>
      <c r="BW563" s="7">
        <v>0</v>
      </c>
      <c r="BX563" s="7">
        <f t="shared" si="934"/>
        <v>0</v>
      </c>
      <c r="BY563" s="7">
        <v>0</v>
      </c>
      <c r="BZ563" s="7">
        <v>0</v>
      </c>
      <c r="CA563" s="7">
        <f t="shared" si="935"/>
        <v>0</v>
      </c>
    </row>
    <row r="564" spans="1:79" hidden="1" x14ac:dyDescent="0.25">
      <c r="A564" s="49" t="s">
        <v>151</v>
      </c>
      <c r="B564" s="7">
        <v>413138363.96956861</v>
      </c>
      <c r="C564" s="7">
        <v>413138363.96956861</v>
      </c>
      <c r="D564" s="7">
        <f t="shared" si="910"/>
        <v>0</v>
      </c>
      <c r="E564" s="7">
        <v>412960941.17956865</v>
      </c>
      <c r="F564" s="7">
        <v>412960941.17956865</v>
      </c>
      <c r="G564" s="7">
        <f t="shared" si="911"/>
        <v>0</v>
      </c>
      <c r="H564" s="7">
        <v>412783518.38956863</v>
      </c>
      <c r="I564" s="7">
        <v>412783518.38956863</v>
      </c>
      <c r="J564" s="7">
        <f t="shared" si="912"/>
        <v>0</v>
      </c>
      <c r="K564" s="7">
        <v>412606095.59956867</v>
      </c>
      <c r="L564" s="7">
        <v>412606095.59956867</v>
      </c>
      <c r="M564" s="7">
        <f t="shared" si="913"/>
        <v>0</v>
      </c>
      <c r="N564" s="7">
        <v>412428672.8095687</v>
      </c>
      <c r="O564" s="7">
        <v>412428672.8095687</v>
      </c>
      <c r="P564" s="7">
        <f t="shared" si="914"/>
        <v>0</v>
      </c>
      <c r="Q564" s="7">
        <v>412251250.01956868</v>
      </c>
      <c r="R564" s="7">
        <v>412251250.01956868</v>
      </c>
      <c r="S564" s="7">
        <f t="shared" si="915"/>
        <v>0</v>
      </c>
      <c r="T564" s="7">
        <v>412073827.22956872</v>
      </c>
      <c r="U564" s="7">
        <v>412073827.22956872</v>
      </c>
      <c r="V564" s="7">
        <f t="shared" si="916"/>
        <v>0</v>
      </c>
      <c r="W564" s="7">
        <v>411896404.43956876</v>
      </c>
      <c r="X564" s="7">
        <v>411896404.43956876</v>
      </c>
      <c r="Y564" s="7">
        <f t="shared" si="917"/>
        <v>0</v>
      </c>
      <c r="Z564" s="7">
        <v>411718981.6495688</v>
      </c>
      <c r="AA564" s="7">
        <v>411718981.6495688</v>
      </c>
      <c r="AB564" s="7">
        <f t="shared" si="918"/>
        <v>0</v>
      </c>
      <c r="AC564" s="7">
        <v>411541558.85956883</v>
      </c>
      <c r="AD564" s="7">
        <v>411541558.85956883</v>
      </c>
      <c r="AE564" s="7">
        <f t="shared" si="919"/>
        <v>0</v>
      </c>
      <c r="AF564" s="7">
        <v>411364136.06956881</v>
      </c>
      <c r="AG564" s="7">
        <v>411364136.06956881</v>
      </c>
      <c r="AH564" s="7">
        <f t="shared" si="920"/>
        <v>0</v>
      </c>
      <c r="AI564" s="7">
        <v>411186713.27956885</v>
      </c>
      <c r="AJ564" s="7">
        <v>411186713.27956885</v>
      </c>
      <c r="AK564" s="7">
        <f t="shared" si="921"/>
        <v>0</v>
      </c>
      <c r="AL564" s="7">
        <v>411186713.27956885</v>
      </c>
      <c r="AM564" s="7">
        <v>411186713.27956885</v>
      </c>
      <c r="AN564" s="7">
        <f t="shared" si="922"/>
        <v>0</v>
      </c>
      <c r="AO564" s="7">
        <v>411009290.48956889</v>
      </c>
      <c r="AP564" s="7">
        <v>411009290.48956889</v>
      </c>
      <c r="AQ564" s="7">
        <f t="shared" si="923"/>
        <v>0</v>
      </c>
      <c r="AR564" s="7">
        <v>410831867.69956887</v>
      </c>
      <c r="AS564" s="7">
        <v>410831867.69956887</v>
      </c>
      <c r="AT564" s="7">
        <f t="shared" si="924"/>
        <v>0</v>
      </c>
      <c r="AU564" s="7">
        <v>410654444.90956891</v>
      </c>
      <c r="AV564" s="7">
        <v>410654444.90956891</v>
      </c>
      <c r="AW564" s="7">
        <f t="shared" si="925"/>
        <v>0</v>
      </c>
      <c r="AX564" s="7">
        <v>410477022.11956888</v>
      </c>
      <c r="AY564" s="7">
        <v>410477022.11956888</v>
      </c>
      <c r="AZ564" s="7">
        <f t="shared" si="926"/>
        <v>0</v>
      </c>
      <c r="BA564" s="7">
        <v>410299599.32956892</v>
      </c>
      <c r="BB564" s="7">
        <v>410299599.32956892</v>
      </c>
      <c r="BC564" s="7">
        <f t="shared" si="927"/>
        <v>0</v>
      </c>
      <c r="BD564" s="7">
        <v>410122176.5395689</v>
      </c>
      <c r="BE564" s="7">
        <v>410122176.5395689</v>
      </c>
      <c r="BF564" s="7">
        <f t="shared" si="928"/>
        <v>0</v>
      </c>
      <c r="BG564" s="7">
        <v>409944753.74956894</v>
      </c>
      <c r="BH564" s="7">
        <v>409944753.74956894</v>
      </c>
      <c r="BI564" s="7">
        <f t="shared" si="929"/>
        <v>0</v>
      </c>
      <c r="BJ564" s="7">
        <v>409767330.95956898</v>
      </c>
      <c r="BK564" s="7">
        <v>409767330.95956898</v>
      </c>
      <c r="BL564" s="7">
        <f t="shared" si="930"/>
        <v>0</v>
      </c>
      <c r="BM564" s="7">
        <v>409589908.16956902</v>
      </c>
      <c r="BN564" s="7">
        <v>409589908.16956902</v>
      </c>
      <c r="BO564" s="7">
        <f t="shared" si="931"/>
        <v>0</v>
      </c>
      <c r="BP564" s="7">
        <v>409412485.37956905</v>
      </c>
      <c r="BQ564" s="7">
        <v>409412485.37956905</v>
      </c>
      <c r="BR564" s="7">
        <f t="shared" si="932"/>
        <v>0</v>
      </c>
      <c r="BS564" s="7">
        <v>409235062.58956903</v>
      </c>
      <c r="BT564" s="7">
        <v>409235062.58956903</v>
      </c>
      <c r="BU564" s="7">
        <f t="shared" si="933"/>
        <v>0</v>
      </c>
      <c r="BV564" s="7">
        <v>409057639.79956907</v>
      </c>
      <c r="BW564" s="7">
        <v>409057639.79956907</v>
      </c>
      <c r="BX564" s="7">
        <f t="shared" si="934"/>
        <v>0</v>
      </c>
      <c r="BY564" s="7">
        <v>409057639.79956907</v>
      </c>
      <c r="BZ564" s="7">
        <v>409057639.79956907</v>
      </c>
      <c r="CA564" s="7">
        <f t="shared" si="935"/>
        <v>0</v>
      </c>
    </row>
    <row r="565" spans="1:79" hidden="1" x14ac:dyDescent="0.25">
      <c r="A565" s="49" t="s">
        <v>152</v>
      </c>
      <c r="B565" s="7">
        <v>94388951.382466108</v>
      </c>
      <c r="C565" s="7">
        <v>94217911.323798656</v>
      </c>
      <c r="D565" s="7">
        <f t="shared" si="910"/>
        <v>171040.05866745114</v>
      </c>
      <c r="E565" s="7">
        <v>95902856.285538614</v>
      </c>
      <c r="F565" s="7">
        <v>95560871.482327759</v>
      </c>
      <c r="G565" s="7">
        <f t="shared" si="911"/>
        <v>341984.80321085453</v>
      </c>
      <c r="H565" s="7">
        <v>97416005.315903813</v>
      </c>
      <c r="I565" s="7">
        <v>96903171.082273513</v>
      </c>
      <c r="J565" s="7">
        <f t="shared" si="912"/>
        <v>512834.23363029957</v>
      </c>
      <c r="K565" s="7">
        <v>98928398.47356163</v>
      </c>
      <c r="L565" s="7">
        <v>98244810.123635918</v>
      </c>
      <c r="M565" s="7">
        <f t="shared" si="913"/>
        <v>683588.34992571175</v>
      </c>
      <c r="N565" s="7">
        <v>100440035.75851217</v>
      </c>
      <c r="O565" s="7">
        <v>99585788.606415018</v>
      </c>
      <c r="P565" s="7">
        <f t="shared" si="914"/>
        <v>854247.15209715068</v>
      </c>
      <c r="Q565" s="7">
        <v>101950917.17075534</v>
      </c>
      <c r="R565" s="7">
        <v>100926106.53061076</v>
      </c>
      <c r="S565" s="7">
        <f t="shared" si="915"/>
        <v>1024810.6401445866</v>
      </c>
      <c r="T565" s="7">
        <v>103461042.71029118</v>
      </c>
      <c r="U565" s="7">
        <v>102265763.89622319</v>
      </c>
      <c r="V565" s="7">
        <f t="shared" si="916"/>
        <v>1195278.8140679896</v>
      </c>
      <c r="W565" s="7">
        <v>104970412.37711971</v>
      </c>
      <c r="X565" s="7">
        <v>103604760.70325227</v>
      </c>
      <c r="Y565" s="7">
        <f t="shared" si="917"/>
        <v>1365651.6738674343</v>
      </c>
      <c r="Z565" s="7">
        <v>106479026.17124088</v>
      </c>
      <c r="AA565" s="7">
        <v>104943096.95169802</v>
      </c>
      <c r="AB565" s="7">
        <f t="shared" si="918"/>
        <v>1535929.219542861</v>
      </c>
      <c r="AC565" s="7">
        <v>107986884.09265472</v>
      </c>
      <c r="AD565" s="7">
        <v>106280772.64156044</v>
      </c>
      <c r="AE565" s="7">
        <f t="shared" si="919"/>
        <v>1706111.4510942847</v>
      </c>
      <c r="AF565" s="7">
        <v>109493986.14136122</v>
      </c>
      <c r="AG565" s="7">
        <v>107617787.77283952</v>
      </c>
      <c r="AH565" s="7">
        <f t="shared" si="920"/>
        <v>1876198.3685217053</v>
      </c>
      <c r="AI565" s="7">
        <v>111000332.31736042</v>
      </c>
      <c r="AJ565" s="7">
        <v>108954142.34553528</v>
      </c>
      <c r="AK565" s="7">
        <f t="shared" si="921"/>
        <v>2046189.9718251377</v>
      </c>
      <c r="AL565" s="7">
        <v>111000332.31736042</v>
      </c>
      <c r="AM565" s="7">
        <v>108954142.34553528</v>
      </c>
      <c r="AN565" s="7">
        <f t="shared" si="922"/>
        <v>2046189.9718251377</v>
      </c>
      <c r="AO565" s="7">
        <v>112505922.62065224</v>
      </c>
      <c r="AP565" s="7">
        <v>110289836.35964771</v>
      </c>
      <c r="AQ565" s="7">
        <f t="shared" si="923"/>
        <v>2216086.2610045373</v>
      </c>
      <c r="AR565" s="7">
        <v>114010757.05123676</v>
      </c>
      <c r="AS565" s="7">
        <v>111624869.81517677</v>
      </c>
      <c r="AT565" s="7">
        <f t="shared" si="924"/>
        <v>2385887.2360599935</v>
      </c>
      <c r="AU565" s="7">
        <v>115514835.60911392</v>
      </c>
      <c r="AV565" s="7">
        <v>112959242.71212253</v>
      </c>
      <c r="AW565" s="7">
        <f t="shared" si="925"/>
        <v>2555592.896991387</v>
      </c>
      <c r="AX565" s="7">
        <v>117018158.29428378</v>
      </c>
      <c r="AY565" s="7">
        <v>114292955.05048494</v>
      </c>
      <c r="AZ565" s="7">
        <f t="shared" si="926"/>
        <v>2725203.2437988371</v>
      </c>
      <c r="BA565" s="7">
        <v>118520725.1067463</v>
      </c>
      <c r="BB565" s="7">
        <v>115626006.83026403</v>
      </c>
      <c r="BC565" s="7">
        <f t="shared" si="927"/>
        <v>2894718.2764822692</v>
      </c>
      <c r="BD565" s="7">
        <v>120022536.04650146</v>
      </c>
      <c r="BE565" s="7">
        <v>116958398.05145979</v>
      </c>
      <c r="BF565" s="7">
        <f t="shared" si="928"/>
        <v>3064137.9950416684</v>
      </c>
      <c r="BG565" s="7">
        <v>121523591.11354931</v>
      </c>
      <c r="BH565" s="7">
        <v>118290128.71407218</v>
      </c>
      <c r="BI565" s="7">
        <f t="shared" si="929"/>
        <v>3233462.3994771242</v>
      </c>
      <c r="BJ565" s="7">
        <v>123023890.30788982</v>
      </c>
      <c r="BK565" s="7">
        <v>119621198.81810129</v>
      </c>
      <c r="BL565" s="7">
        <f t="shared" si="930"/>
        <v>3402691.4897885323</v>
      </c>
      <c r="BM565" s="7">
        <v>124523433.62952301</v>
      </c>
      <c r="BN565" s="7">
        <v>120951608.36354703</v>
      </c>
      <c r="BO565" s="7">
        <f t="shared" si="931"/>
        <v>3571825.265975982</v>
      </c>
      <c r="BP565" s="7">
        <v>126022221.07844885</v>
      </c>
      <c r="BQ565" s="7">
        <v>122281357.35040948</v>
      </c>
      <c r="BR565" s="7">
        <f t="shared" si="932"/>
        <v>3740863.728039369</v>
      </c>
      <c r="BS565" s="7">
        <v>127520252.65466736</v>
      </c>
      <c r="BT565" s="7">
        <v>123610445.77868855</v>
      </c>
      <c r="BU565" s="7">
        <f t="shared" si="933"/>
        <v>3909806.8759788126</v>
      </c>
      <c r="BV565" s="7">
        <v>129017528.35817856</v>
      </c>
      <c r="BW565" s="7">
        <v>124938873.64838429</v>
      </c>
      <c r="BX565" s="7">
        <f t="shared" si="934"/>
        <v>4078654.709794268</v>
      </c>
      <c r="BY565" s="7">
        <v>129017528.35817856</v>
      </c>
      <c r="BZ565" s="7">
        <v>124938873.64838429</v>
      </c>
      <c r="CA565" s="7">
        <f t="shared" si="935"/>
        <v>4078654.709794268</v>
      </c>
    </row>
    <row r="566" spans="1:79" hidden="1" x14ac:dyDescent="0.25">
      <c r="A566" s="49" t="s">
        <v>153</v>
      </c>
      <c r="B566" s="7">
        <v>0</v>
      </c>
      <c r="C566" s="7">
        <v>0</v>
      </c>
      <c r="D566" s="7">
        <f t="shared" si="910"/>
        <v>0</v>
      </c>
      <c r="E566" s="7">
        <v>0</v>
      </c>
      <c r="F566" s="7">
        <v>0</v>
      </c>
      <c r="G566" s="7">
        <f t="shared" si="911"/>
        <v>0</v>
      </c>
      <c r="H566" s="7">
        <v>0</v>
      </c>
      <c r="I566" s="7">
        <v>0</v>
      </c>
      <c r="J566" s="7">
        <f t="shared" si="912"/>
        <v>0</v>
      </c>
      <c r="K566" s="7">
        <v>0</v>
      </c>
      <c r="L566" s="7">
        <v>0</v>
      </c>
      <c r="M566" s="7">
        <f t="shared" si="913"/>
        <v>0</v>
      </c>
      <c r="N566" s="7">
        <v>0</v>
      </c>
      <c r="O566" s="7">
        <v>0</v>
      </c>
      <c r="P566" s="7">
        <f t="shared" si="914"/>
        <v>0</v>
      </c>
      <c r="Q566" s="7">
        <v>0</v>
      </c>
      <c r="R566" s="7">
        <v>0</v>
      </c>
      <c r="S566" s="7">
        <f t="shared" si="915"/>
        <v>0</v>
      </c>
      <c r="T566" s="7">
        <v>0</v>
      </c>
      <c r="U566" s="7">
        <v>0</v>
      </c>
      <c r="V566" s="7">
        <f t="shared" si="916"/>
        <v>0</v>
      </c>
      <c r="W566" s="7">
        <v>0</v>
      </c>
      <c r="X566" s="7">
        <v>0</v>
      </c>
      <c r="Y566" s="7">
        <f t="shared" si="917"/>
        <v>0</v>
      </c>
      <c r="Z566" s="7">
        <v>0</v>
      </c>
      <c r="AA566" s="7">
        <v>0</v>
      </c>
      <c r="AB566" s="7">
        <f t="shared" si="918"/>
        <v>0</v>
      </c>
      <c r="AC566" s="7">
        <v>0</v>
      </c>
      <c r="AD566" s="7">
        <v>0</v>
      </c>
      <c r="AE566" s="7">
        <f t="shared" si="919"/>
        <v>0</v>
      </c>
      <c r="AF566" s="7">
        <v>0</v>
      </c>
      <c r="AG566" s="7">
        <v>0</v>
      </c>
      <c r="AH566" s="7">
        <f t="shared" si="920"/>
        <v>0</v>
      </c>
      <c r="AI566" s="7">
        <v>0</v>
      </c>
      <c r="AJ566" s="7">
        <v>0</v>
      </c>
      <c r="AK566" s="7">
        <f t="shared" si="921"/>
        <v>0</v>
      </c>
      <c r="AL566" s="7">
        <v>0</v>
      </c>
      <c r="AM566" s="7">
        <v>0</v>
      </c>
      <c r="AN566" s="7">
        <f t="shared" si="922"/>
        <v>0</v>
      </c>
      <c r="AO566" s="7">
        <v>0</v>
      </c>
      <c r="AP566" s="7">
        <v>0</v>
      </c>
      <c r="AQ566" s="7">
        <f t="shared" si="923"/>
        <v>0</v>
      </c>
      <c r="AR566" s="7">
        <v>0</v>
      </c>
      <c r="AS566" s="7">
        <v>0</v>
      </c>
      <c r="AT566" s="7">
        <f t="shared" si="924"/>
        <v>0</v>
      </c>
      <c r="AU566" s="7">
        <v>0</v>
      </c>
      <c r="AV566" s="7">
        <v>0</v>
      </c>
      <c r="AW566" s="7">
        <f t="shared" si="925"/>
        <v>0</v>
      </c>
      <c r="AX566" s="7">
        <v>0</v>
      </c>
      <c r="AY566" s="7">
        <v>0</v>
      </c>
      <c r="AZ566" s="7">
        <f t="shared" si="926"/>
        <v>0</v>
      </c>
      <c r="BA566" s="7">
        <v>0</v>
      </c>
      <c r="BB566" s="7">
        <v>0</v>
      </c>
      <c r="BC566" s="7">
        <f t="shared" si="927"/>
        <v>0</v>
      </c>
      <c r="BD566" s="7">
        <v>0</v>
      </c>
      <c r="BE566" s="7">
        <v>0</v>
      </c>
      <c r="BF566" s="7">
        <f t="shared" si="928"/>
        <v>0</v>
      </c>
      <c r="BG566" s="7">
        <v>0</v>
      </c>
      <c r="BH566" s="7">
        <v>0</v>
      </c>
      <c r="BI566" s="7">
        <f t="shared" si="929"/>
        <v>0</v>
      </c>
      <c r="BJ566" s="7">
        <v>0</v>
      </c>
      <c r="BK566" s="7">
        <v>0</v>
      </c>
      <c r="BL566" s="7">
        <f t="shared" si="930"/>
        <v>0</v>
      </c>
      <c r="BM566" s="7">
        <v>0</v>
      </c>
      <c r="BN566" s="7">
        <v>0</v>
      </c>
      <c r="BO566" s="7">
        <f t="shared" si="931"/>
        <v>0</v>
      </c>
      <c r="BP566" s="7">
        <v>0</v>
      </c>
      <c r="BQ566" s="7">
        <v>0</v>
      </c>
      <c r="BR566" s="7">
        <f t="shared" si="932"/>
        <v>0</v>
      </c>
      <c r="BS566" s="7">
        <v>0</v>
      </c>
      <c r="BT566" s="7">
        <v>0</v>
      </c>
      <c r="BU566" s="7">
        <f t="shared" si="933"/>
        <v>0</v>
      </c>
      <c r="BV566" s="7">
        <v>0</v>
      </c>
      <c r="BW566" s="7">
        <v>0</v>
      </c>
      <c r="BX566" s="7">
        <f t="shared" si="934"/>
        <v>0</v>
      </c>
      <c r="BY566" s="7">
        <v>0</v>
      </c>
      <c r="BZ566" s="7">
        <v>0</v>
      </c>
      <c r="CA566" s="7">
        <f t="shared" si="935"/>
        <v>0</v>
      </c>
    </row>
    <row r="567" spans="1:79" hidden="1" x14ac:dyDescent="0.25">
      <c r="A567" s="49" t="s">
        <v>154</v>
      </c>
      <c r="B567" s="7">
        <v>-177422.79</v>
      </c>
      <c r="C567" s="7">
        <v>-177422.79</v>
      </c>
      <c r="D567" s="7">
        <f t="shared" si="910"/>
        <v>0</v>
      </c>
      <c r="E567" s="7">
        <v>-177422.79</v>
      </c>
      <c r="F567" s="7">
        <v>-177422.79</v>
      </c>
      <c r="G567" s="7">
        <f t="shared" si="911"/>
        <v>0</v>
      </c>
      <c r="H567" s="7">
        <v>-177422.79</v>
      </c>
      <c r="I567" s="7">
        <v>-177422.79</v>
      </c>
      <c r="J567" s="7">
        <f t="shared" si="912"/>
        <v>0</v>
      </c>
      <c r="K567" s="7">
        <v>-177422.79</v>
      </c>
      <c r="L567" s="7">
        <v>-177422.79</v>
      </c>
      <c r="M567" s="7">
        <f t="shared" si="913"/>
        <v>0</v>
      </c>
      <c r="N567" s="7">
        <v>-177422.79</v>
      </c>
      <c r="O567" s="7">
        <v>-177422.79</v>
      </c>
      <c r="P567" s="7">
        <f t="shared" si="914"/>
        <v>0</v>
      </c>
      <c r="Q567" s="7">
        <v>-177422.79</v>
      </c>
      <c r="R567" s="7">
        <v>-177422.79</v>
      </c>
      <c r="S567" s="7">
        <f t="shared" si="915"/>
        <v>0</v>
      </c>
      <c r="T567" s="7">
        <v>-177422.79</v>
      </c>
      <c r="U567" s="7">
        <v>-177422.79</v>
      </c>
      <c r="V567" s="7">
        <f t="shared" si="916"/>
        <v>0</v>
      </c>
      <c r="W567" s="7">
        <v>-177422.79</v>
      </c>
      <c r="X567" s="7">
        <v>-177422.79</v>
      </c>
      <c r="Y567" s="7">
        <f t="shared" si="917"/>
        <v>0</v>
      </c>
      <c r="Z567" s="7">
        <v>-177422.79</v>
      </c>
      <c r="AA567" s="7">
        <v>-177422.79</v>
      </c>
      <c r="AB567" s="7">
        <f t="shared" si="918"/>
        <v>0</v>
      </c>
      <c r="AC567" s="7">
        <v>-177422.79</v>
      </c>
      <c r="AD567" s="7">
        <v>-177422.79</v>
      </c>
      <c r="AE567" s="7">
        <f t="shared" si="919"/>
        <v>0</v>
      </c>
      <c r="AF567" s="7">
        <v>-177422.79</v>
      </c>
      <c r="AG567" s="7">
        <v>-177422.79</v>
      </c>
      <c r="AH567" s="7">
        <f t="shared" si="920"/>
        <v>0</v>
      </c>
      <c r="AI567" s="7">
        <v>-177422.79</v>
      </c>
      <c r="AJ567" s="7">
        <v>-177422.79</v>
      </c>
      <c r="AK567" s="7">
        <f t="shared" si="921"/>
        <v>0</v>
      </c>
      <c r="AL567" s="7">
        <v>-2129073.48</v>
      </c>
      <c r="AM567" s="7">
        <v>-2129073.48</v>
      </c>
      <c r="AN567" s="7">
        <f t="shared" si="922"/>
        <v>0</v>
      </c>
      <c r="AO567" s="7">
        <v>-177422.79</v>
      </c>
      <c r="AP567" s="7">
        <v>-177422.79</v>
      </c>
      <c r="AQ567" s="7">
        <f t="shared" si="923"/>
        <v>0</v>
      </c>
      <c r="AR567" s="7">
        <v>-177422.79</v>
      </c>
      <c r="AS567" s="7">
        <v>-177422.79</v>
      </c>
      <c r="AT567" s="7">
        <f t="shared" si="924"/>
        <v>0</v>
      </c>
      <c r="AU567" s="7">
        <v>-177422.79</v>
      </c>
      <c r="AV567" s="7">
        <v>-177422.79</v>
      </c>
      <c r="AW567" s="7">
        <f t="shared" si="925"/>
        <v>0</v>
      </c>
      <c r="AX567" s="7">
        <v>-177422.79</v>
      </c>
      <c r="AY567" s="7">
        <v>-177422.79</v>
      </c>
      <c r="AZ567" s="7">
        <f t="shared" si="926"/>
        <v>0</v>
      </c>
      <c r="BA567" s="7">
        <v>-177422.79</v>
      </c>
      <c r="BB567" s="7">
        <v>-177422.79</v>
      </c>
      <c r="BC567" s="7">
        <f t="shared" si="927"/>
        <v>0</v>
      </c>
      <c r="BD567" s="7">
        <v>-177422.79</v>
      </c>
      <c r="BE567" s="7">
        <v>-177422.79</v>
      </c>
      <c r="BF567" s="7">
        <f t="shared" si="928"/>
        <v>0</v>
      </c>
      <c r="BG567" s="7">
        <v>-177422.79</v>
      </c>
      <c r="BH567" s="7">
        <v>-177422.79</v>
      </c>
      <c r="BI567" s="7">
        <f t="shared" si="929"/>
        <v>0</v>
      </c>
      <c r="BJ567" s="7">
        <v>-177422.79</v>
      </c>
      <c r="BK567" s="7">
        <v>-177422.79</v>
      </c>
      <c r="BL567" s="7">
        <f t="shared" si="930"/>
        <v>0</v>
      </c>
      <c r="BM567" s="7">
        <v>-177422.79</v>
      </c>
      <c r="BN567" s="7">
        <v>-177422.79</v>
      </c>
      <c r="BO567" s="7">
        <f t="shared" si="931"/>
        <v>0</v>
      </c>
      <c r="BP567" s="7">
        <v>-177422.79</v>
      </c>
      <c r="BQ567" s="7">
        <v>-177422.79</v>
      </c>
      <c r="BR567" s="7">
        <f t="shared" si="932"/>
        <v>0</v>
      </c>
      <c r="BS567" s="7">
        <v>-177422.79</v>
      </c>
      <c r="BT567" s="7">
        <v>-177422.79</v>
      </c>
      <c r="BU567" s="7">
        <f t="shared" si="933"/>
        <v>0</v>
      </c>
      <c r="BV567" s="7">
        <v>-177422.79</v>
      </c>
      <c r="BW567" s="7">
        <v>-177422.79</v>
      </c>
      <c r="BX567" s="7">
        <f t="shared" si="934"/>
        <v>0</v>
      </c>
      <c r="BY567" s="7">
        <v>-2129073.48</v>
      </c>
      <c r="BZ567" s="7">
        <v>-2129073.48</v>
      </c>
      <c r="CA567" s="7">
        <f t="shared" si="935"/>
        <v>0</v>
      </c>
    </row>
    <row r="568" spans="1:79" hidden="1" x14ac:dyDescent="0.25"/>
    <row r="569" spans="1:79" hidden="1" x14ac:dyDescent="0.25">
      <c r="A569" s="8" t="s">
        <v>199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</row>
    <row r="570" spans="1:79" hidden="1" x14ac:dyDescent="0.25">
      <c r="A570" s="49" t="s">
        <v>148</v>
      </c>
      <c r="B570" s="7">
        <v>5.355E-2</v>
      </c>
      <c r="C570" s="7">
        <v>4.9409166666666678E-2</v>
      </c>
      <c r="D570" s="7">
        <f t="shared" ref="D570:D578" si="936">B570 - C570</f>
        <v>4.1408333333333228E-3</v>
      </c>
      <c r="E570" s="7">
        <v>5.355E-2</v>
      </c>
      <c r="F570" s="7">
        <v>4.9409166666666678E-2</v>
      </c>
      <c r="G570" s="7">
        <f t="shared" ref="G570:G578" si="937">E570 - F570</f>
        <v>4.1408333333333228E-3</v>
      </c>
      <c r="H570" s="7">
        <v>5.355E-2</v>
      </c>
      <c r="I570" s="7">
        <v>4.9409166666666678E-2</v>
      </c>
      <c r="J570" s="7">
        <f t="shared" ref="J570:J578" si="938">H570 - I570</f>
        <v>4.1408333333333228E-3</v>
      </c>
      <c r="K570" s="7">
        <v>5.355E-2</v>
      </c>
      <c r="L570" s="7">
        <v>4.9409166666666678E-2</v>
      </c>
      <c r="M570" s="7">
        <f t="shared" ref="M570:M578" si="939">K570 - L570</f>
        <v>4.1408333333333228E-3</v>
      </c>
      <c r="N570" s="7">
        <v>5.355E-2</v>
      </c>
      <c r="O570" s="7">
        <v>4.9409166666666678E-2</v>
      </c>
      <c r="P570" s="7">
        <f t="shared" ref="P570:P578" si="940">N570 - O570</f>
        <v>4.1408333333333228E-3</v>
      </c>
      <c r="Q570" s="7">
        <v>5.355E-2</v>
      </c>
      <c r="R570" s="7">
        <v>4.9409166666666678E-2</v>
      </c>
      <c r="S570" s="7">
        <f t="shared" ref="S570:S578" si="941">Q570 - R570</f>
        <v>4.1408333333333228E-3</v>
      </c>
      <c r="T570" s="7">
        <v>5.355E-2</v>
      </c>
      <c r="U570" s="7">
        <v>4.9409166666666678E-2</v>
      </c>
      <c r="V570" s="7">
        <f t="shared" ref="V570:V578" si="942">T570 - U570</f>
        <v>4.1408333333333228E-3</v>
      </c>
      <c r="W570" s="7">
        <v>5.355E-2</v>
      </c>
      <c r="X570" s="7">
        <v>4.9409166666666678E-2</v>
      </c>
      <c r="Y570" s="7">
        <f t="shared" ref="Y570:Y578" si="943">W570 - X570</f>
        <v>4.1408333333333228E-3</v>
      </c>
      <c r="Z570" s="7">
        <v>5.355E-2</v>
      </c>
      <c r="AA570" s="7">
        <v>4.9409166666666678E-2</v>
      </c>
      <c r="AB570" s="7">
        <f t="shared" ref="AB570:AB578" si="944">Z570 - AA570</f>
        <v>4.1408333333333228E-3</v>
      </c>
      <c r="AC570" s="7">
        <v>5.355E-2</v>
      </c>
      <c r="AD570" s="7">
        <v>4.9409166666666678E-2</v>
      </c>
      <c r="AE570" s="7">
        <f t="shared" ref="AE570:AE578" si="945">AC570 - AD570</f>
        <v>4.1408333333333228E-3</v>
      </c>
      <c r="AF570" s="7">
        <v>5.355E-2</v>
      </c>
      <c r="AG570" s="7">
        <v>4.9409166666666678E-2</v>
      </c>
      <c r="AH570" s="7">
        <f t="shared" ref="AH570:AH578" si="946">AF570 - AG570</f>
        <v>4.1408333333333228E-3</v>
      </c>
      <c r="AI570" s="7">
        <v>5.355E-2</v>
      </c>
      <c r="AJ570" s="7">
        <v>4.9409166666666678E-2</v>
      </c>
      <c r="AK570" s="7">
        <f t="shared" ref="AK570:AK578" si="947">AI570 - AJ570</f>
        <v>4.1408333333333228E-3</v>
      </c>
      <c r="AL570" s="7">
        <v>5.355E-2</v>
      </c>
      <c r="AM570" s="7">
        <v>4.9409166666666678E-2</v>
      </c>
      <c r="AN570" s="7">
        <f t="shared" ref="AN570:AN578" si="948">AL570 - AM570</f>
        <v>4.1408333333333228E-3</v>
      </c>
      <c r="AO570" s="7">
        <v>5.355E-2</v>
      </c>
      <c r="AP570" s="7">
        <v>4.9409166666666678E-2</v>
      </c>
      <c r="AQ570" s="7">
        <f t="shared" ref="AQ570:AQ578" si="949">AO570 - AP570</f>
        <v>4.1408333333333228E-3</v>
      </c>
      <c r="AR570" s="7">
        <v>5.355E-2</v>
      </c>
      <c r="AS570" s="7">
        <v>4.9409166666666678E-2</v>
      </c>
      <c r="AT570" s="7">
        <f t="shared" ref="AT570:AT578" si="950">AR570 - AS570</f>
        <v>4.1408333333333228E-3</v>
      </c>
      <c r="AU570" s="7">
        <v>5.355E-2</v>
      </c>
      <c r="AV570" s="7">
        <v>4.9409166666666678E-2</v>
      </c>
      <c r="AW570" s="7">
        <f t="shared" ref="AW570:AW578" si="951">AU570 - AV570</f>
        <v>4.1408333333333228E-3</v>
      </c>
      <c r="AX570" s="7">
        <v>5.355E-2</v>
      </c>
      <c r="AY570" s="7">
        <v>4.9409166666666678E-2</v>
      </c>
      <c r="AZ570" s="7">
        <f t="shared" ref="AZ570:AZ578" si="952">AX570 - AY570</f>
        <v>4.1408333333333228E-3</v>
      </c>
      <c r="BA570" s="7">
        <v>5.355E-2</v>
      </c>
      <c r="BB570" s="7">
        <v>4.9409166666666678E-2</v>
      </c>
      <c r="BC570" s="7">
        <f t="shared" ref="BC570:BC578" si="953">BA570 - BB570</f>
        <v>4.1408333333333228E-3</v>
      </c>
      <c r="BD570" s="7">
        <v>5.355E-2</v>
      </c>
      <c r="BE570" s="7">
        <v>4.9409166666666678E-2</v>
      </c>
      <c r="BF570" s="7">
        <f t="shared" ref="BF570:BF578" si="954">BD570 - BE570</f>
        <v>4.1408333333333228E-3</v>
      </c>
      <c r="BG570" s="7">
        <v>5.355E-2</v>
      </c>
      <c r="BH570" s="7">
        <v>4.9409166666666678E-2</v>
      </c>
      <c r="BI570" s="7">
        <f t="shared" ref="BI570:BI578" si="955">BG570 - BH570</f>
        <v>4.1408333333333228E-3</v>
      </c>
      <c r="BJ570" s="7">
        <v>5.355E-2</v>
      </c>
      <c r="BK570" s="7">
        <v>4.9409166666666678E-2</v>
      </c>
      <c r="BL570" s="7">
        <f t="shared" ref="BL570:BL578" si="956">BJ570 - BK570</f>
        <v>4.1408333333333228E-3</v>
      </c>
      <c r="BM570" s="7">
        <v>5.355E-2</v>
      </c>
      <c r="BN570" s="7">
        <v>4.9409166666666678E-2</v>
      </c>
      <c r="BO570" s="7">
        <f t="shared" ref="BO570:BO578" si="957">BM570 - BN570</f>
        <v>4.1408333333333228E-3</v>
      </c>
      <c r="BP570" s="7">
        <v>5.355E-2</v>
      </c>
      <c r="BQ570" s="7">
        <v>4.9409166666666678E-2</v>
      </c>
      <c r="BR570" s="7">
        <f t="shared" ref="BR570:BR578" si="958">BP570 - BQ570</f>
        <v>4.1408333333333228E-3</v>
      </c>
      <c r="BS570" s="7">
        <v>5.355E-2</v>
      </c>
      <c r="BT570" s="7">
        <v>4.9409166666666678E-2</v>
      </c>
      <c r="BU570" s="7">
        <f t="shared" ref="BU570:BU578" si="959">BS570 - BT570</f>
        <v>4.1408333333333228E-3</v>
      </c>
      <c r="BV570" s="7">
        <v>5.355E-2</v>
      </c>
      <c r="BW570" s="7">
        <v>4.9409166666666678E-2</v>
      </c>
      <c r="BX570" s="7">
        <f t="shared" ref="BX570:BX578" si="960">BV570 - BW570</f>
        <v>4.1408333333333228E-3</v>
      </c>
      <c r="BY570" s="7">
        <v>5.355E-2</v>
      </c>
      <c r="BZ570" s="7">
        <v>4.9409166666666678E-2</v>
      </c>
      <c r="CA570" s="7">
        <f t="shared" ref="CA570:CA578" si="961">BY570 - BZ570</f>
        <v>4.1408333333333228E-3</v>
      </c>
    </row>
    <row r="571" spans="1:79" hidden="1" x14ac:dyDescent="0.25">
      <c r="A571" s="49" t="s">
        <v>29</v>
      </c>
      <c r="B571" s="7">
        <v>2171738.9239129876</v>
      </c>
      <c r="C571" s="7">
        <v>1746708.9324908622</v>
      </c>
      <c r="D571" s="7">
        <f t="shared" si="936"/>
        <v>425029.99142212537</v>
      </c>
      <c r="E571" s="7">
        <v>2192037.4614396887</v>
      </c>
      <c r="F571" s="7">
        <v>1764330.4891045878</v>
      </c>
      <c r="G571" s="7">
        <f t="shared" si="937"/>
        <v>427706.97233510087</v>
      </c>
      <c r="H571" s="7">
        <v>2215569.9552838337</v>
      </c>
      <c r="I571" s="7">
        <v>1784779.7523132961</v>
      </c>
      <c r="J571" s="7">
        <f t="shared" si="938"/>
        <v>430790.20297053759</v>
      </c>
      <c r="K571" s="7">
        <v>2246935.5645939792</v>
      </c>
      <c r="L571" s="7">
        <v>1812425.3050296372</v>
      </c>
      <c r="M571" s="7">
        <f t="shared" si="939"/>
        <v>434510.25956434198</v>
      </c>
      <c r="N571" s="7">
        <v>2321129.9306969098</v>
      </c>
      <c r="O571" s="7">
        <v>1876806.0895625348</v>
      </c>
      <c r="P571" s="7">
        <f t="shared" si="940"/>
        <v>444323.84113437496</v>
      </c>
      <c r="Q571" s="7">
        <v>2454930.0684006708</v>
      </c>
      <c r="R571" s="7">
        <v>1990342.3689455923</v>
      </c>
      <c r="S571" s="7">
        <f t="shared" si="941"/>
        <v>464587.69945507846</v>
      </c>
      <c r="T571" s="7">
        <v>2494264.3744295235</v>
      </c>
      <c r="U571" s="7">
        <v>2025981.9929179775</v>
      </c>
      <c r="V571" s="7">
        <f t="shared" si="942"/>
        <v>468282.38151154597</v>
      </c>
      <c r="W571" s="7">
        <v>2486621.9613966215</v>
      </c>
      <c r="X571" s="7">
        <v>2021030.3183561794</v>
      </c>
      <c r="Y571" s="7">
        <f t="shared" si="943"/>
        <v>465591.64304044214</v>
      </c>
      <c r="Z571" s="7">
        <v>2493766.1627069418</v>
      </c>
      <c r="AA571" s="7">
        <v>2027511.5339852937</v>
      </c>
      <c r="AB571" s="7">
        <f t="shared" si="944"/>
        <v>466254.62872164813</v>
      </c>
      <c r="AC571" s="7">
        <v>2502303.8440201562</v>
      </c>
      <c r="AD571" s="7">
        <v>2035210.353500433</v>
      </c>
      <c r="AE571" s="7">
        <f t="shared" si="945"/>
        <v>467093.49051972316</v>
      </c>
      <c r="AF571" s="7">
        <v>2521686.0235565887</v>
      </c>
      <c r="AG571" s="7">
        <v>2052384.9481620728</v>
      </c>
      <c r="AH571" s="7">
        <f t="shared" si="946"/>
        <v>469301.07539451588</v>
      </c>
      <c r="AI571" s="7">
        <v>2632618.4238571948</v>
      </c>
      <c r="AJ571" s="7">
        <v>2149169.6117745438</v>
      </c>
      <c r="AK571" s="7">
        <f t="shared" si="947"/>
        <v>483448.81208265107</v>
      </c>
      <c r="AL571" s="7">
        <v>28733602.694295093</v>
      </c>
      <c r="AM571" s="7">
        <v>23286681.696143009</v>
      </c>
      <c r="AN571" s="7">
        <f t="shared" si="948"/>
        <v>5446920.9981520846</v>
      </c>
      <c r="AO571" s="7">
        <v>2736512.4922365979</v>
      </c>
      <c r="AP571" s="7">
        <v>2239804.7195874909</v>
      </c>
      <c r="AQ571" s="7">
        <f t="shared" si="949"/>
        <v>496707.77264910704</v>
      </c>
      <c r="AR571" s="7">
        <v>2754522.3713101433</v>
      </c>
      <c r="AS571" s="7">
        <v>2255504.2536378959</v>
      </c>
      <c r="AT571" s="7">
        <f t="shared" si="950"/>
        <v>499018.11767224735</v>
      </c>
      <c r="AU571" s="7">
        <v>2735008.7315706778</v>
      </c>
      <c r="AV571" s="7">
        <v>2242158.3517791079</v>
      </c>
      <c r="AW571" s="7">
        <f t="shared" si="951"/>
        <v>492850.3797915699</v>
      </c>
      <c r="AX571" s="7">
        <v>2752454.6232393351</v>
      </c>
      <c r="AY571" s="7">
        <v>2257641.0444203625</v>
      </c>
      <c r="AZ571" s="7">
        <f t="shared" si="952"/>
        <v>494813.57881897269</v>
      </c>
      <c r="BA571" s="7">
        <v>2762870.3923941832</v>
      </c>
      <c r="BB571" s="7">
        <v>2267355.2166421502</v>
      </c>
      <c r="BC571" s="7">
        <f t="shared" si="953"/>
        <v>495515.17575203301</v>
      </c>
      <c r="BD571" s="7">
        <v>2737447.3555060341</v>
      </c>
      <c r="BE571" s="7">
        <v>2249122.6729753125</v>
      </c>
      <c r="BF571" s="7">
        <f t="shared" si="954"/>
        <v>488324.68253072165</v>
      </c>
      <c r="BG571" s="7">
        <v>2714291.2326790355</v>
      </c>
      <c r="BH571" s="7">
        <v>2232496.6229246431</v>
      </c>
      <c r="BI571" s="7">
        <f t="shared" si="955"/>
        <v>481794.60975439241</v>
      </c>
      <c r="BJ571" s="7">
        <v>2731411.3923412906</v>
      </c>
      <c r="BK571" s="7">
        <v>2247694.6953661293</v>
      </c>
      <c r="BL571" s="7">
        <f t="shared" si="956"/>
        <v>483716.69697516132</v>
      </c>
      <c r="BM571" s="7">
        <v>2768529.9282121658</v>
      </c>
      <c r="BN571" s="7">
        <v>2278826.5697019789</v>
      </c>
      <c r="BO571" s="7">
        <f t="shared" si="957"/>
        <v>489703.3585101869</v>
      </c>
      <c r="BP571" s="7">
        <v>2778532.467162272</v>
      </c>
      <c r="BQ571" s="7">
        <v>2288179.6669875849</v>
      </c>
      <c r="BR571" s="7">
        <f t="shared" si="958"/>
        <v>490352.80017468706</v>
      </c>
      <c r="BS571" s="7">
        <v>2747279.7165223076</v>
      </c>
      <c r="BT571" s="7">
        <v>2264853.1986832367</v>
      </c>
      <c r="BU571" s="7">
        <f t="shared" si="959"/>
        <v>482426.51783907088</v>
      </c>
      <c r="BV571" s="7">
        <v>2733532.9530751077</v>
      </c>
      <c r="BW571" s="7">
        <v>2254951.6986522819</v>
      </c>
      <c r="BX571" s="7">
        <f t="shared" si="960"/>
        <v>478581.25442282576</v>
      </c>
      <c r="BY571" s="7">
        <v>32952393.656249147</v>
      </c>
      <c r="BZ571" s="7">
        <v>27078588.711358171</v>
      </c>
      <c r="CA571" s="7">
        <f t="shared" si="961"/>
        <v>5873804.944890976</v>
      </c>
    </row>
    <row r="572" spans="1:79" hidden="1" x14ac:dyDescent="0.25">
      <c r="A572" s="49" t="s">
        <v>195</v>
      </c>
      <c r="B572" s="7">
        <v>68483</v>
      </c>
      <c r="C572" s="7">
        <v>68483</v>
      </c>
      <c r="D572" s="7">
        <f t="shared" si="936"/>
        <v>0</v>
      </c>
      <c r="E572" s="7">
        <v>68483</v>
      </c>
      <c r="F572" s="7">
        <v>68483</v>
      </c>
      <c r="G572" s="7">
        <f t="shared" si="937"/>
        <v>0</v>
      </c>
      <c r="H572" s="7">
        <v>68483</v>
      </c>
      <c r="I572" s="7">
        <v>68483</v>
      </c>
      <c r="J572" s="7">
        <f t="shared" si="938"/>
        <v>0</v>
      </c>
      <c r="K572" s="7">
        <v>68483</v>
      </c>
      <c r="L572" s="7">
        <v>68483</v>
      </c>
      <c r="M572" s="7">
        <f t="shared" si="939"/>
        <v>0</v>
      </c>
      <c r="N572" s="7">
        <v>68483</v>
      </c>
      <c r="O572" s="7">
        <v>68483</v>
      </c>
      <c r="P572" s="7">
        <f t="shared" si="940"/>
        <v>0</v>
      </c>
      <c r="Q572" s="7">
        <v>68483</v>
      </c>
      <c r="R572" s="7">
        <v>68483</v>
      </c>
      <c r="S572" s="7">
        <f t="shared" si="941"/>
        <v>0</v>
      </c>
      <c r="T572" s="7">
        <v>68483</v>
      </c>
      <c r="U572" s="7">
        <v>68483</v>
      </c>
      <c r="V572" s="7">
        <f t="shared" si="942"/>
        <v>0</v>
      </c>
      <c r="W572" s="7">
        <v>68483</v>
      </c>
      <c r="X572" s="7">
        <v>68483</v>
      </c>
      <c r="Y572" s="7">
        <f t="shared" si="943"/>
        <v>0</v>
      </c>
      <c r="Z572" s="7">
        <v>68483</v>
      </c>
      <c r="AA572" s="7">
        <v>68483</v>
      </c>
      <c r="AB572" s="7">
        <f t="shared" si="944"/>
        <v>0</v>
      </c>
      <c r="AC572" s="7">
        <v>68483</v>
      </c>
      <c r="AD572" s="7">
        <v>68483</v>
      </c>
      <c r="AE572" s="7">
        <f t="shared" si="945"/>
        <v>0</v>
      </c>
      <c r="AF572" s="7">
        <v>68483</v>
      </c>
      <c r="AG572" s="7">
        <v>68483</v>
      </c>
      <c r="AH572" s="7">
        <f t="shared" si="946"/>
        <v>0</v>
      </c>
      <c r="AI572" s="7">
        <v>68483</v>
      </c>
      <c r="AJ572" s="7">
        <v>68483</v>
      </c>
      <c r="AK572" s="7">
        <f t="shared" si="947"/>
        <v>0</v>
      </c>
      <c r="AL572" s="7">
        <v>821796</v>
      </c>
      <c r="AM572" s="7">
        <v>821796</v>
      </c>
      <c r="AN572" s="7">
        <f t="shared" si="948"/>
        <v>0</v>
      </c>
      <c r="AO572" s="7">
        <v>68483</v>
      </c>
      <c r="AP572" s="7">
        <v>68483</v>
      </c>
      <c r="AQ572" s="7">
        <f t="shared" si="949"/>
        <v>0</v>
      </c>
      <c r="AR572" s="7">
        <v>68483</v>
      </c>
      <c r="AS572" s="7">
        <v>68483</v>
      </c>
      <c r="AT572" s="7">
        <f t="shared" si="950"/>
        <v>0</v>
      </c>
      <c r="AU572" s="7">
        <v>68483</v>
      </c>
      <c r="AV572" s="7">
        <v>68483</v>
      </c>
      <c r="AW572" s="7">
        <f t="shared" si="951"/>
        <v>0</v>
      </c>
      <c r="AX572" s="7">
        <v>68483</v>
      </c>
      <c r="AY572" s="7">
        <v>68483</v>
      </c>
      <c r="AZ572" s="7">
        <f t="shared" si="952"/>
        <v>0</v>
      </c>
      <c r="BA572" s="7">
        <v>68483</v>
      </c>
      <c r="BB572" s="7">
        <v>68483</v>
      </c>
      <c r="BC572" s="7">
        <f t="shared" si="953"/>
        <v>0</v>
      </c>
      <c r="BD572" s="7">
        <v>68483</v>
      </c>
      <c r="BE572" s="7">
        <v>68483</v>
      </c>
      <c r="BF572" s="7">
        <f t="shared" si="954"/>
        <v>0</v>
      </c>
      <c r="BG572" s="7">
        <v>68483</v>
      </c>
      <c r="BH572" s="7">
        <v>68483</v>
      </c>
      <c r="BI572" s="7">
        <f t="shared" si="955"/>
        <v>0</v>
      </c>
      <c r="BJ572" s="7">
        <v>68483</v>
      </c>
      <c r="BK572" s="7">
        <v>68483</v>
      </c>
      <c r="BL572" s="7">
        <f t="shared" si="956"/>
        <v>0</v>
      </c>
      <c r="BM572" s="7">
        <v>68483</v>
      </c>
      <c r="BN572" s="7">
        <v>68483</v>
      </c>
      <c r="BO572" s="7">
        <f t="shared" si="957"/>
        <v>0</v>
      </c>
      <c r="BP572" s="7">
        <v>68483</v>
      </c>
      <c r="BQ572" s="7">
        <v>68483</v>
      </c>
      <c r="BR572" s="7">
        <f t="shared" si="958"/>
        <v>0</v>
      </c>
      <c r="BS572" s="7">
        <v>68483</v>
      </c>
      <c r="BT572" s="7">
        <v>68483</v>
      </c>
      <c r="BU572" s="7">
        <f t="shared" si="959"/>
        <v>0</v>
      </c>
      <c r="BV572" s="7">
        <v>68483</v>
      </c>
      <c r="BW572" s="7">
        <v>68483</v>
      </c>
      <c r="BX572" s="7">
        <f t="shared" si="960"/>
        <v>0</v>
      </c>
      <c r="BY572" s="7">
        <v>821796</v>
      </c>
      <c r="BZ572" s="7">
        <v>821796</v>
      </c>
      <c r="CA572" s="7">
        <f t="shared" si="961"/>
        <v>0</v>
      </c>
    </row>
    <row r="573" spans="1:79" hidden="1" x14ac:dyDescent="0.25">
      <c r="A573" s="49" t="s">
        <v>196</v>
      </c>
      <c r="B573" s="7">
        <v>0</v>
      </c>
      <c r="C573" s="7">
        <v>0</v>
      </c>
      <c r="D573" s="7">
        <f t="shared" si="936"/>
        <v>0</v>
      </c>
      <c r="E573" s="7">
        <v>0</v>
      </c>
      <c r="F573" s="7">
        <v>0</v>
      </c>
      <c r="G573" s="7">
        <f t="shared" si="937"/>
        <v>0</v>
      </c>
      <c r="H573" s="7">
        <v>0</v>
      </c>
      <c r="I573" s="7">
        <v>0</v>
      </c>
      <c r="J573" s="7">
        <f t="shared" si="938"/>
        <v>0</v>
      </c>
      <c r="K573" s="7">
        <v>0</v>
      </c>
      <c r="L573" s="7">
        <v>0</v>
      </c>
      <c r="M573" s="7">
        <f t="shared" si="939"/>
        <v>0</v>
      </c>
      <c r="N573" s="7">
        <v>0</v>
      </c>
      <c r="O573" s="7">
        <v>0</v>
      </c>
      <c r="P573" s="7">
        <f t="shared" si="940"/>
        <v>0</v>
      </c>
      <c r="Q573" s="7">
        <v>0</v>
      </c>
      <c r="R573" s="7">
        <v>0</v>
      </c>
      <c r="S573" s="7">
        <f t="shared" si="941"/>
        <v>0</v>
      </c>
      <c r="T573" s="7">
        <v>0</v>
      </c>
      <c r="U573" s="7">
        <v>0</v>
      </c>
      <c r="V573" s="7">
        <f t="shared" si="942"/>
        <v>0</v>
      </c>
      <c r="W573" s="7">
        <v>0</v>
      </c>
      <c r="X573" s="7">
        <v>0</v>
      </c>
      <c r="Y573" s="7">
        <f t="shared" si="943"/>
        <v>0</v>
      </c>
      <c r="Z573" s="7">
        <v>0</v>
      </c>
      <c r="AA573" s="7">
        <v>0</v>
      </c>
      <c r="AB573" s="7">
        <f t="shared" si="944"/>
        <v>0</v>
      </c>
      <c r="AC573" s="7">
        <v>0</v>
      </c>
      <c r="AD573" s="7">
        <v>0</v>
      </c>
      <c r="AE573" s="7">
        <f t="shared" si="945"/>
        <v>0</v>
      </c>
      <c r="AF573" s="7">
        <v>0</v>
      </c>
      <c r="AG573" s="7">
        <v>0</v>
      </c>
      <c r="AH573" s="7">
        <f t="shared" si="946"/>
        <v>0</v>
      </c>
      <c r="AI573" s="7">
        <v>0</v>
      </c>
      <c r="AJ573" s="7">
        <v>0</v>
      </c>
      <c r="AK573" s="7">
        <f t="shared" si="947"/>
        <v>0</v>
      </c>
      <c r="AL573" s="7">
        <v>0</v>
      </c>
      <c r="AM573" s="7">
        <v>0</v>
      </c>
      <c r="AN573" s="7">
        <f t="shared" si="948"/>
        <v>0</v>
      </c>
      <c r="AO573" s="7">
        <v>0</v>
      </c>
      <c r="AP573" s="7">
        <v>0</v>
      </c>
      <c r="AQ573" s="7">
        <f t="shared" si="949"/>
        <v>0</v>
      </c>
      <c r="AR573" s="7">
        <v>0</v>
      </c>
      <c r="AS573" s="7">
        <v>0</v>
      </c>
      <c r="AT573" s="7">
        <f t="shared" si="950"/>
        <v>0</v>
      </c>
      <c r="AU573" s="7">
        <v>0</v>
      </c>
      <c r="AV573" s="7">
        <v>0</v>
      </c>
      <c r="AW573" s="7">
        <f t="shared" si="951"/>
        <v>0</v>
      </c>
      <c r="AX573" s="7">
        <v>0</v>
      </c>
      <c r="AY573" s="7">
        <v>0</v>
      </c>
      <c r="AZ573" s="7">
        <f t="shared" si="952"/>
        <v>0</v>
      </c>
      <c r="BA573" s="7">
        <v>0</v>
      </c>
      <c r="BB573" s="7">
        <v>0</v>
      </c>
      <c r="BC573" s="7">
        <f t="shared" si="953"/>
        <v>0</v>
      </c>
      <c r="BD573" s="7">
        <v>0</v>
      </c>
      <c r="BE573" s="7">
        <v>0</v>
      </c>
      <c r="BF573" s="7">
        <f t="shared" si="954"/>
        <v>0</v>
      </c>
      <c r="BG573" s="7">
        <v>0</v>
      </c>
      <c r="BH573" s="7">
        <v>0</v>
      </c>
      <c r="BI573" s="7">
        <f t="shared" si="955"/>
        <v>0</v>
      </c>
      <c r="BJ573" s="7">
        <v>0</v>
      </c>
      <c r="BK573" s="7">
        <v>0</v>
      </c>
      <c r="BL573" s="7">
        <f t="shared" si="956"/>
        <v>0</v>
      </c>
      <c r="BM573" s="7">
        <v>0</v>
      </c>
      <c r="BN573" s="7">
        <v>0</v>
      </c>
      <c r="BO573" s="7">
        <f t="shared" si="957"/>
        <v>0</v>
      </c>
      <c r="BP573" s="7">
        <v>0</v>
      </c>
      <c r="BQ573" s="7">
        <v>0</v>
      </c>
      <c r="BR573" s="7">
        <f t="shared" si="958"/>
        <v>0</v>
      </c>
      <c r="BS573" s="7">
        <v>0</v>
      </c>
      <c r="BT573" s="7">
        <v>0</v>
      </c>
      <c r="BU573" s="7">
        <f t="shared" si="959"/>
        <v>0</v>
      </c>
      <c r="BV573" s="7">
        <v>0</v>
      </c>
      <c r="BW573" s="7">
        <v>0</v>
      </c>
      <c r="BX573" s="7">
        <f t="shared" si="960"/>
        <v>0</v>
      </c>
      <c r="BY573" s="7">
        <v>0</v>
      </c>
      <c r="BZ573" s="7">
        <v>0</v>
      </c>
      <c r="CA573" s="7">
        <f t="shared" si="961"/>
        <v>0</v>
      </c>
    </row>
    <row r="574" spans="1:79" hidden="1" x14ac:dyDescent="0.25">
      <c r="A574" s="49" t="s">
        <v>150</v>
      </c>
      <c r="B574" s="7">
        <v>5294707.5059434194</v>
      </c>
      <c r="C574" s="7">
        <v>5294707.5059434194</v>
      </c>
      <c r="D574" s="7">
        <f t="shared" si="936"/>
        <v>0</v>
      </c>
      <c r="E574" s="7">
        <v>3163045.8706779452</v>
      </c>
      <c r="F574" s="7">
        <v>3163045.8706779452</v>
      </c>
      <c r="G574" s="7">
        <f t="shared" si="937"/>
        <v>0</v>
      </c>
      <c r="H574" s="7">
        <v>6811490.1444626516</v>
      </c>
      <c r="I574" s="7">
        <v>6811490.1444626516</v>
      </c>
      <c r="J574" s="7">
        <f t="shared" si="938"/>
        <v>0</v>
      </c>
      <c r="K574" s="7">
        <v>8590598.6135859508</v>
      </c>
      <c r="L574" s="7">
        <v>8590598.6135859508</v>
      </c>
      <c r="M574" s="7">
        <f t="shared" si="939"/>
        <v>0</v>
      </c>
      <c r="N574" s="7">
        <v>23295418.597588416</v>
      </c>
      <c r="O574" s="7">
        <v>23295418.597588416</v>
      </c>
      <c r="P574" s="7">
        <f t="shared" si="940"/>
        <v>0</v>
      </c>
      <c r="Q574" s="7">
        <v>21581604.641493723</v>
      </c>
      <c r="R574" s="7">
        <v>21581604.641493723</v>
      </c>
      <c r="S574" s="7">
        <f t="shared" si="941"/>
        <v>0</v>
      </c>
      <c r="T574" s="7">
        <v>2742675.1777481223</v>
      </c>
      <c r="U574" s="7">
        <v>2742675.1777481223</v>
      </c>
      <c r="V574" s="7">
        <f t="shared" si="942"/>
        <v>0</v>
      </c>
      <c r="W574" s="7">
        <v>1994579.5537761645</v>
      </c>
      <c r="X574" s="7">
        <v>1994579.5537761645</v>
      </c>
      <c r="Y574" s="7">
        <f t="shared" si="943"/>
        <v>0</v>
      </c>
      <c r="Z574" s="7">
        <v>2119862.7577514905</v>
      </c>
      <c r="AA574" s="7">
        <v>2119862.7577514905</v>
      </c>
      <c r="AB574" s="7">
        <f t="shared" si="944"/>
        <v>0</v>
      </c>
      <c r="AC574" s="7">
        <v>2643968.2929892247</v>
      </c>
      <c r="AD574" s="7">
        <v>2643968.2929892247</v>
      </c>
      <c r="AE574" s="7">
        <f t="shared" si="945"/>
        <v>0</v>
      </c>
      <c r="AF574" s="7">
        <v>7173609.5025520604</v>
      </c>
      <c r="AG574" s="7">
        <v>7173609.5025520604</v>
      </c>
      <c r="AH574" s="7">
        <f t="shared" si="946"/>
        <v>0</v>
      </c>
      <c r="AI574" s="7">
        <v>43362012.438577041</v>
      </c>
      <c r="AJ574" s="7">
        <v>43362012.438577041</v>
      </c>
      <c r="AK574" s="7">
        <f t="shared" si="947"/>
        <v>0</v>
      </c>
      <c r="AL574" s="7">
        <v>128773573.09714621</v>
      </c>
      <c r="AM574" s="7">
        <v>128773573.09714621</v>
      </c>
      <c r="AN574" s="7">
        <f t="shared" si="948"/>
        <v>0</v>
      </c>
      <c r="AO574" s="7">
        <v>3895847.7454846804</v>
      </c>
      <c r="AP574" s="7">
        <v>3895847.7454846804</v>
      </c>
      <c r="AQ574" s="7">
        <f t="shared" si="949"/>
        <v>0</v>
      </c>
      <c r="AR574" s="7">
        <v>3888221.5698783179</v>
      </c>
      <c r="AS574" s="7">
        <v>3888221.5698783179</v>
      </c>
      <c r="AT574" s="7">
        <f t="shared" si="950"/>
        <v>0</v>
      </c>
      <c r="AU574" s="7">
        <v>5311888.1143559217</v>
      </c>
      <c r="AV574" s="7">
        <v>5311888.1143559217</v>
      </c>
      <c r="AW574" s="7">
        <f t="shared" si="951"/>
        <v>0</v>
      </c>
      <c r="AX574" s="7">
        <v>3603341.9369798913</v>
      </c>
      <c r="AY574" s="7">
        <v>3603341.9369798913</v>
      </c>
      <c r="AZ574" s="7">
        <f t="shared" si="952"/>
        <v>0</v>
      </c>
      <c r="BA574" s="7">
        <v>3926465.2388567072</v>
      </c>
      <c r="BB574" s="7">
        <v>3926465.2388567072</v>
      </c>
      <c r="BC574" s="7">
        <f t="shared" si="953"/>
        <v>0</v>
      </c>
      <c r="BD574" s="7">
        <v>3918518.9303242234</v>
      </c>
      <c r="BE574" s="7">
        <v>3918518.9303242234</v>
      </c>
      <c r="BF574" s="7">
        <f t="shared" si="954"/>
        <v>0</v>
      </c>
      <c r="BG574" s="7">
        <v>3092140.4859314417</v>
      </c>
      <c r="BH574" s="7">
        <v>3092140.4859314417</v>
      </c>
      <c r="BI574" s="7">
        <f t="shared" si="955"/>
        <v>0</v>
      </c>
      <c r="BJ574" s="7">
        <v>5671292.1255275737</v>
      </c>
      <c r="BK574" s="7">
        <v>5671292.1255275737</v>
      </c>
      <c r="BL574" s="7">
        <f t="shared" si="956"/>
        <v>0</v>
      </c>
      <c r="BM574" s="7">
        <v>4630110.3705157014</v>
      </c>
      <c r="BN574" s="7">
        <v>4630110.3705157014</v>
      </c>
      <c r="BO574" s="7">
        <f t="shared" si="957"/>
        <v>0</v>
      </c>
      <c r="BP574" s="7">
        <v>2707123.5060240272</v>
      </c>
      <c r="BQ574" s="7">
        <v>2707123.5060240272</v>
      </c>
      <c r="BR574" s="7">
        <f t="shared" si="958"/>
        <v>0</v>
      </c>
      <c r="BS574" s="7">
        <v>2421100.8564856309</v>
      </c>
      <c r="BT574" s="7">
        <v>2421100.8564856309</v>
      </c>
      <c r="BU574" s="7">
        <f t="shared" si="959"/>
        <v>0</v>
      </c>
      <c r="BV574" s="7">
        <v>1411499.8440851616</v>
      </c>
      <c r="BW574" s="7">
        <v>1411499.8440851616</v>
      </c>
      <c r="BX574" s="7">
        <f t="shared" si="960"/>
        <v>0</v>
      </c>
      <c r="BY574" s="7">
        <v>44477550.724449277</v>
      </c>
      <c r="BZ574" s="7">
        <v>44477550.724449277</v>
      </c>
      <c r="CA574" s="7">
        <f t="shared" si="961"/>
        <v>0</v>
      </c>
    </row>
    <row r="575" spans="1:79" hidden="1" x14ac:dyDescent="0.25">
      <c r="A575" s="49" t="s">
        <v>151</v>
      </c>
      <c r="B575" s="7">
        <v>511551791.42009938</v>
      </c>
      <c r="C575" s="7">
        <v>511551791.42009938</v>
      </c>
      <c r="D575" s="7">
        <f t="shared" si="936"/>
        <v>0</v>
      </c>
      <c r="E575" s="7">
        <v>515243664.67141724</v>
      </c>
      <c r="F575" s="7">
        <v>515243664.67141724</v>
      </c>
      <c r="G575" s="7">
        <f t="shared" si="937"/>
        <v>0</v>
      </c>
      <c r="H575" s="7">
        <v>521691619.2958799</v>
      </c>
      <c r="I575" s="7">
        <v>521691619.2958799</v>
      </c>
      <c r="J575" s="7">
        <f t="shared" si="938"/>
        <v>0</v>
      </c>
      <c r="K575" s="7">
        <v>531907924.29536945</v>
      </c>
      <c r="L575" s="7">
        <v>531907924.29536945</v>
      </c>
      <c r="M575" s="7">
        <f t="shared" si="939"/>
        <v>0</v>
      </c>
      <c r="N575" s="7">
        <v>564009125.19074607</v>
      </c>
      <c r="O575" s="7">
        <v>564009125.19074607</v>
      </c>
      <c r="P575" s="7">
        <f t="shared" si="940"/>
        <v>0</v>
      </c>
      <c r="Q575" s="7">
        <v>582786988.35953951</v>
      </c>
      <c r="R575" s="7">
        <v>582786988.35953951</v>
      </c>
      <c r="S575" s="7">
        <f t="shared" si="941"/>
        <v>0</v>
      </c>
      <c r="T575" s="7">
        <v>580974121.46976495</v>
      </c>
      <c r="U575" s="7">
        <v>580974121.46976495</v>
      </c>
      <c r="V575" s="7">
        <f t="shared" si="942"/>
        <v>0</v>
      </c>
      <c r="W575" s="7">
        <v>582605165.50354111</v>
      </c>
      <c r="X575" s="7">
        <v>582605165.50354111</v>
      </c>
      <c r="Y575" s="7">
        <f t="shared" si="943"/>
        <v>0</v>
      </c>
      <c r="Z575" s="7">
        <v>584361492.74129248</v>
      </c>
      <c r="AA575" s="7">
        <v>584361492.74129248</v>
      </c>
      <c r="AB575" s="7">
        <f t="shared" si="944"/>
        <v>0</v>
      </c>
      <c r="AC575" s="7">
        <v>586641925.51428175</v>
      </c>
      <c r="AD575" s="7">
        <v>586641925.51428175</v>
      </c>
      <c r="AE575" s="7">
        <f t="shared" si="945"/>
        <v>0</v>
      </c>
      <c r="AF575" s="7">
        <v>594429205.42772448</v>
      </c>
      <c r="AG575" s="7">
        <v>594429205.42772448</v>
      </c>
      <c r="AH575" s="7">
        <f t="shared" si="946"/>
        <v>0</v>
      </c>
      <c r="AI575" s="7">
        <v>638403764.72738183</v>
      </c>
      <c r="AJ575" s="7">
        <v>638403764.72738183</v>
      </c>
      <c r="AK575" s="7">
        <f t="shared" si="947"/>
        <v>0</v>
      </c>
      <c r="AL575" s="7">
        <v>638403764.72738183</v>
      </c>
      <c r="AM575" s="7">
        <v>638403764.72738183</v>
      </c>
      <c r="AN575" s="7">
        <f t="shared" si="948"/>
        <v>0</v>
      </c>
      <c r="AO575" s="7">
        <v>643612879.57187557</v>
      </c>
      <c r="AP575" s="7">
        <v>643612879.57187557</v>
      </c>
      <c r="AQ575" s="7">
        <f t="shared" si="949"/>
        <v>0</v>
      </c>
      <c r="AR575" s="7">
        <v>637369126.48178875</v>
      </c>
      <c r="AS575" s="7">
        <v>637369126.48178875</v>
      </c>
      <c r="AT575" s="7">
        <f t="shared" si="950"/>
        <v>0</v>
      </c>
      <c r="AU575" s="7">
        <v>642317479.0761447</v>
      </c>
      <c r="AV575" s="7">
        <v>642317479.0761447</v>
      </c>
      <c r="AW575" s="7">
        <f t="shared" si="951"/>
        <v>0</v>
      </c>
      <c r="AX575" s="7">
        <v>645557285.4931246</v>
      </c>
      <c r="AY575" s="7">
        <v>645557285.4931246</v>
      </c>
      <c r="AZ575" s="7">
        <f t="shared" si="952"/>
        <v>0</v>
      </c>
      <c r="BA575" s="7">
        <v>639626261.87937498</v>
      </c>
      <c r="BB575" s="7">
        <v>639626261.87937498</v>
      </c>
      <c r="BC575" s="7">
        <f t="shared" si="953"/>
        <v>0</v>
      </c>
      <c r="BD575" s="7">
        <v>633687291.95709276</v>
      </c>
      <c r="BE575" s="7">
        <v>633687291.95709276</v>
      </c>
      <c r="BF575" s="7">
        <f t="shared" si="954"/>
        <v>0</v>
      </c>
      <c r="BG575" s="7">
        <v>636415896.92302406</v>
      </c>
      <c r="BH575" s="7">
        <v>636415896.92302406</v>
      </c>
      <c r="BI575" s="7">
        <f t="shared" si="955"/>
        <v>0</v>
      </c>
      <c r="BJ575" s="7">
        <v>645631029.18453777</v>
      </c>
      <c r="BK575" s="7">
        <v>645631029.18453777</v>
      </c>
      <c r="BL575" s="7">
        <f t="shared" si="956"/>
        <v>0</v>
      </c>
      <c r="BM575" s="7">
        <v>649897604.03505349</v>
      </c>
      <c r="BN575" s="7">
        <v>649897604.03505349</v>
      </c>
      <c r="BO575" s="7">
        <f t="shared" si="957"/>
        <v>0</v>
      </c>
      <c r="BP575" s="7">
        <v>642747238.68847132</v>
      </c>
      <c r="BQ575" s="7">
        <v>642747238.68847132</v>
      </c>
      <c r="BR575" s="7">
        <f t="shared" si="958"/>
        <v>0</v>
      </c>
      <c r="BS575" s="7">
        <v>639108432.02539301</v>
      </c>
      <c r="BT575" s="7">
        <v>639108432.02539301</v>
      </c>
      <c r="BU575" s="7">
        <f t="shared" si="959"/>
        <v>0</v>
      </c>
      <c r="BV575" s="7">
        <v>643953977.68252063</v>
      </c>
      <c r="BW575" s="7">
        <v>643953977.68252063</v>
      </c>
      <c r="BX575" s="7">
        <f t="shared" si="960"/>
        <v>0</v>
      </c>
      <c r="BY575" s="7">
        <v>643953977.68252063</v>
      </c>
      <c r="BZ575" s="7">
        <v>643953977.68252063</v>
      </c>
      <c r="CA575" s="7">
        <f t="shared" si="961"/>
        <v>0</v>
      </c>
    </row>
    <row r="576" spans="1:79" hidden="1" x14ac:dyDescent="0.25">
      <c r="A576" s="49" t="s">
        <v>152</v>
      </c>
      <c r="B576" s="7">
        <v>81151955.571595877</v>
      </c>
      <c r="C576" s="7">
        <v>80726925.580173746</v>
      </c>
      <c r="D576" s="7">
        <f t="shared" si="936"/>
        <v>425029.99142213166</v>
      </c>
      <c r="E576" s="7">
        <v>82962376.513035595</v>
      </c>
      <c r="F576" s="7">
        <v>82109639.549278349</v>
      </c>
      <c r="G576" s="7">
        <f t="shared" si="937"/>
        <v>852736.96375724673</v>
      </c>
      <c r="H576" s="7">
        <v>84436978.948319405</v>
      </c>
      <c r="I576" s="7">
        <v>83153451.781591654</v>
      </c>
      <c r="J576" s="7">
        <f t="shared" si="938"/>
        <v>1283527.1667277515</v>
      </c>
      <c r="K576" s="7">
        <v>85925885.632913396</v>
      </c>
      <c r="L576" s="7">
        <v>84207848.206621274</v>
      </c>
      <c r="M576" s="7">
        <f t="shared" si="939"/>
        <v>1718037.4262921214</v>
      </c>
      <c r="N576" s="7">
        <v>88473890.197274446</v>
      </c>
      <c r="O576" s="7">
        <v>86311528.929847986</v>
      </c>
      <c r="P576" s="7">
        <f t="shared" si="940"/>
        <v>2162361.267426461</v>
      </c>
      <c r="Q576" s="7">
        <v>91337087.26405488</v>
      </c>
      <c r="R576" s="7">
        <v>88710138.297173291</v>
      </c>
      <c r="S576" s="7">
        <f t="shared" si="941"/>
        <v>2626948.9668815881</v>
      </c>
      <c r="T576" s="7">
        <v>90882295.809970841</v>
      </c>
      <c r="U576" s="7">
        <v>87787064.461577743</v>
      </c>
      <c r="V576" s="7">
        <f t="shared" si="942"/>
        <v>3095231.3483930975</v>
      </c>
      <c r="W576" s="7">
        <v>92911556.321367487</v>
      </c>
      <c r="X576" s="7">
        <v>89350733.329933926</v>
      </c>
      <c r="Y576" s="7">
        <f t="shared" si="943"/>
        <v>3560822.9914335608</v>
      </c>
      <c r="Z576" s="7">
        <v>94814807.124074429</v>
      </c>
      <c r="AA576" s="7">
        <v>90787729.503919244</v>
      </c>
      <c r="AB576" s="7">
        <f t="shared" si="944"/>
        <v>4027077.6201551855</v>
      </c>
      <c r="AC576" s="7">
        <v>96350952.308094576</v>
      </c>
      <c r="AD576" s="7">
        <v>91856781.197419658</v>
      </c>
      <c r="AE576" s="7">
        <f t="shared" si="945"/>
        <v>4494171.1106749177</v>
      </c>
      <c r="AF576" s="7">
        <v>97858170.991651163</v>
      </c>
      <c r="AG576" s="7">
        <v>92894698.805581748</v>
      </c>
      <c r="AH576" s="7">
        <f t="shared" si="946"/>
        <v>4963472.186069414</v>
      </c>
      <c r="AI576" s="7">
        <v>99901241.395508364</v>
      </c>
      <c r="AJ576" s="7">
        <v>94454320.397356302</v>
      </c>
      <c r="AK576" s="7">
        <f t="shared" si="947"/>
        <v>5446920.9981520623</v>
      </c>
      <c r="AL576" s="7">
        <v>99901241.395508364</v>
      </c>
      <c r="AM576" s="7">
        <v>94454320.397356302</v>
      </c>
      <c r="AN576" s="7">
        <f t="shared" si="948"/>
        <v>5446920.9981520623</v>
      </c>
      <c r="AO576" s="7">
        <v>102060275.33774498</v>
      </c>
      <c r="AP576" s="7">
        <v>96116646.566943809</v>
      </c>
      <c r="AQ576" s="7">
        <f t="shared" si="949"/>
        <v>5943628.7708011717</v>
      </c>
      <c r="AR576" s="7">
        <v>98206703.805076107</v>
      </c>
      <c r="AS576" s="7">
        <v>91764056.916602686</v>
      </c>
      <c r="AT576" s="7">
        <f t="shared" si="950"/>
        <v>6442646.8884734213</v>
      </c>
      <c r="AU576" s="7">
        <v>99855973.186646804</v>
      </c>
      <c r="AV576" s="7">
        <v>92920475.918381795</v>
      </c>
      <c r="AW576" s="7">
        <f t="shared" si="951"/>
        <v>6935497.2682650089</v>
      </c>
      <c r="AX576" s="7">
        <v>102226723.68988615</v>
      </c>
      <c r="AY576" s="7">
        <v>94796412.842802167</v>
      </c>
      <c r="AZ576" s="7">
        <f t="shared" si="952"/>
        <v>7430310.8470839858</v>
      </c>
      <c r="BA576" s="7">
        <v>98745089.502716467</v>
      </c>
      <c r="BB576" s="7">
        <v>90819263.479880452</v>
      </c>
      <c r="BC576" s="7">
        <f t="shared" si="953"/>
        <v>7925826.0228360146</v>
      </c>
      <c r="BD576" s="7">
        <v>95284595.618658647</v>
      </c>
      <c r="BE576" s="7">
        <v>86870444.913291931</v>
      </c>
      <c r="BF576" s="7">
        <f t="shared" si="954"/>
        <v>8414150.7053667158</v>
      </c>
      <c r="BG576" s="7">
        <v>97635351.331337705</v>
      </c>
      <c r="BH576" s="7">
        <v>88739406.016216561</v>
      </c>
      <c r="BI576" s="7">
        <f t="shared" si="955"/>
        <v>8895945.3151211441</v>
      </c>
      <c r="BJ576" s="7">
        <v>99321747.203678995</v>
      </c>
      <c r="BK576" s="7">
        <v>89942085.191582724</v>
      </c>
      <c r="BL576" s="7">
        <f t="shared" si="956"/>
        <v>9379662.0120962709</v>
      </c>
      <c r="BM576" s="7">
        <v>101693855.66189116</v>
      </c>
      <c r="BN576" s="7">
        <v>91824490.29128468</v>
      </c>
      <c r="BO576" s="7">
        <f t="shared" si="957"/>
        <v>9869365.370606482</v>
      </c>
      <c r="BP576" s="7">
        <v>98410637.099489599</v>
      </c>
      <c r="BQ576" s="7">
        <v>88050918.928708419</v>
      </c>
      <c r="BR576" s="7">
        <f t="shared" si="958"/>
        <v>10359718.17078118</v>
      </c>
      <c r="BS576" s="7">
        <v>94898108.49644807</v>
      </c>
      <c r="BT576" s="7">
        <v>84055963.807827815</v>
      </c>
      <c r="BU576" s="7">
        <f t="shared" si="959"/>
        <v>10842144.688620254</v>
      </c>
      <c r="BV576" s="7">
        <v>97268105.929523155</v>
      </c>
      <c r="BW576" s="7">
        <v>85947379.986480087</v>
      </c>
      <c r="BX576" s="7">
        <f t="shared" si="960"/>
        <v>11320725.943043068</v>
      </c>
      <c r="BY576" s="7">
        <v>97268105.929523155</v>
      </c>
      <c r="BZ576" s="7">
        <v>85947379.986480087</v>
      </c>
      <c r="CA576" s="7">
        <f t="shared" si="961"/>
        <v>11320725.943043068</v>
      </c>
    </row>
    <row r="577" spans="1:79" hidden="1" x14ac:dyDescent="0.25">
      <c r="A577" s="49" t="s">
        <v>193</v>
      </c>
      <c r="B577" s="7">
        <v>0</v>
      </c>
      <c r="C577" s="7">
        <v>0</v>
      </c>
      <c r="D577" s="7">
        <f t="shared" si="936"/>
        <v>0</v>
      </c>
      <c r="E577" s="7">
        <v>0</v>
      </c>
      <c r="F577" s="7">
        <v>0</v>
      </c>
      <c r="G577" s="7">
        <f t="shared" si="937"/>
        <v>0</v>
      </c>
      <c r="H577" s="7">
        <v>0</v>
      </c>
      <c r="I577" s="7">
        <v>0</v>
      </c>
      <c r="J577" s="7">
        <f t="shared" si="938"/>
        <v>0</v>
      </c>
      <c r="K577" s="7">
        <v>0</v>
      </c>
      <c r="L577" s="7">
        <v>0</v>
      </c>
      <c r="M577" s="7">
        <f t="shared" si="939"/>
        <v>0</v>
      </c>
      <c r="N577" s="7">
        <v>-2443014.8272264218</v>
      </c>
      <c r="O577" s="7">
        <v>-2443014.8272264218</v>
      </c>
      <c r="P577" s="7">
        <f t="shared" si="940"/>
        <v>0</v>
      </c>
      <c r="Q577" s="7">
        <v>-2440205.9527004217</v>
      </c>
      <c r="R577" s="7">
        <v>-2440205.9527004217</v>
      </c>
      <c r="S577" s="7">
        <f t="shared" si="941"/>
        <v>0</v>
      </c>
      <c r="T577" s="7">
        <v>-4192006.5475225681</v>
      </c>
      <c r="U577" s="7">
        <v>-4192006.5475225681</v>
      </c>
      <c r="V577" s="7">
        <f t="shared" si="942"/>
        <v>0</v>
      </c>
      <c r="W577" s="7">
        <v>0</v>
      </c>
      <c r="X577" s="7">
        <v>0</v>
      </c>
      <c r="Y577" s="7">
        <f t="shared" si="943"/>
        <v>0</v>
      </c>
      <c r="Z577" s="7">
        <v>0</v>
      </c>
      <c r="AA577" s="7">
        <v>0</v>
      </c>
      <c r="AB577" s="7">
        <f t="shared" si="944"/>
        <v>0</v>
      </c>
      <c r="AC577" s="7">
        <v>0</v>
      </c>
      <c r="AD577" s="7">
        <v>0</v>
      </c>
      <c r="AE577" s="7">
        <f t="shared" si="945"/>
        <v>0</v>
      </c>
      <c r="AF577" s="7">
        <v>0</v>
      </c>
      <c r="AG577" s="7">
        <v>0</v>
      </c>
      <c r="AH577" s="7">
        <f t="shared" si="946"/>
        <v>0</v>
      </c>
      <c r="AI577" s="7">
        <v>0</v>
      </c>
      <c r="AJ577" s="7">
        <v>0</v>
      </c>
      <c r="AK577" s="7">
        <f t="shared" si="947"/>
        <v>0</v>
      </c>
      <c r="AL577" s="7">
        <v>-9075227.3274494112</v>
      </c>
      <c r="AM577" s="7">
        <v>-9075227.3274494112</v>
      </c>
      <c r="AN577" s="7">
        <f t="shared" si="948"/>
        <v>0</v>
      </c>
      <c r="AO577" s="7">
        <v>0</v>
      </c>
      <c r="AP577" s="7">
        <v>0</v>
      </c>
      <c r="AQ577" s="7">
        <f t="shared" si="949"/>
        <v>0</v>
      </c>
      <c r="AR577" s="7">
        <v>-9768439.1399649978</v>
      </c>
      <c r="AS577" s="7">
        <v>-9768439.1399649978</v>
      </c>
      <c r="AT577" s="7">
        <f t="shared" si="950"/>
        <v>0</v>
      </c>
      <c r="AU577" s="7">
        <v>0</v>
      </c>
      <c r="AV577" s="7">
        <v>0</v>
      </c>
      <c r="AW577" s="7">
        <f t="shared" si="951"/>
        <v>0</v>
      </c>
      <c r="AX577" s="7">
        <v>0</v>
      </c>
      <c r="AY577" s="7">
        <v>0</v>
      </c>
      <c r="AZ577" s="7">
        <f t="shared" si="952"/>
        <v>0</v>
      </c>
      <c r="BA577" s="7">
        <v>-9493953.3326064069</v>
      </c>
      <c r="BB577" s="7">
        <v>-9493953.3326064069</v>
      </c>
      <c r="BC577" s="7">
        <f t="shared" si="953"/>
        <v>0</v>
      </c>
      <c r="BD577" s="7">
        <v>-9493953.3326064069</v>
      </c>
      <c r="BE577" s="7">
        <v>-9493953.3326064069</v>
      </c>
      <c r="BF577" s="7">
        <f t="shared" si="954"/>
        <v>0</v>
      </c>
      <c r="BG577" s="7">
        <v>0</v>
      </c>
      <c r="BH577" s="7">
        <v>0</v>
      </c>
      <c r="BI577" s="7">
        <f t="shared" si="955"/>
        <v>0</v>
      </c>
      <c r="BJ577" s="7">
        <v>0</v>
      </c>
      <c r="BK577" s="7">
        <v>0</v>
      </c>
      <c r="BL577" s="7">
        <f t="shared" si="956"/>
        <v>0</v>
      </c>
      <c r="BM577" s="7">
        <v>0</v>
      </c>
      <c r="BN577" s="7">
        <v>0</v>
      </c>
      <c r="BO577" s="7">
        <f t="shared" si="957"/>
        <v>0</v>
      </c>
      <c r="BP577" s="7">
        <v>-9493953.3326064069</v>
      </c>
      <c r="BQ577" s="7">
        <v>-9493953.3326064069</v>
      </c>
      <c r="BR577" s="7">
        <f t="shared" si="958"/>
        <v>0</v>
      </c>
      <c r="BS577" s="7">
        <v>-9493953.3326064069</v>
      </c>
      <c r="BT577" s="7">
        <v>-9493953.3326064069</v>
      </c>
      <c r="BU577" s="7">
        <f t="shared" si="959"/>
        <v>0</v>
      </c>
      <c r="BV577" s="7">
        <v>0</v>
      </c>
      <c r="BW577" s="7">
        <v>0</v>
      </c>
      <c r="BX577" s="7">
        <f t="shared" si="960"/>
        <v>0</v>
      </c>
      <c r="BY577" s="7">
        <v>-47744252.470390633</v>
      </c>
      <c r="BZ577" s="7">
        <v>-47744252.470390633</v>
      </c>
      <c r="CA577" s="7">
        <f t="shared" si="961"/>
        <v>0</v>
      </c>
    </row>
    <row r="578" spans="1:79" hidden="1" x14ac:dyDescent="0.25">
      <c r="A578" s="49" t="s">
        <v>154</v>
      </c>
      <c r="B578" s="7">
        <v>-363535.52</v>
      </c>
      <c r="C578" s="7">
        <v>-363535.52</v>
      </c>
      <c r="D578" s="7">
        <f t="shared" si="936"/>
        <v>0</v>
      </c>
      <c r="E578" s="7">
        <v>-363535.52</v>
      </c>
      <c r="F578" s="7">
        <v>-363535.52</v>
      </c>
      <c r="G578" s="7">
        <f t="shared" si="937"/>
        <v>0</v>
      </c>
      <c r="H578" s="7">
        <v>-363535.52</v>
      </c>
      <c r="I578" s="7">
        <v>-363535.52</v>
      </c>
      <c r="J578" s="7">
        <f t="shared" si="938"/>
        <v>0</v>
      </c>
      <c r="K578" s="7">
        <v>-363535.52</v>
      </c>
      <c r="L578" s="7">
        <v>-363535.52</v>
      </c>
      <c r="M578" s="7">
        <f t="shared" si="939"/>
        <v>0</v>
      </c>
      <c r="N578" s="7">
        <v>-363535.5199999999</v>
      </c>
      <c r="O578" s="7">
        <v>-363535.5199999999</v>
      </c>
      <c r="P578" s="7">
        <f t="shared" si="940"/>
        <v>0</v>
      </c>
      <c r="Q578" s="7">
        <v>-363535.51999999996</v>
      </c>
      <c r="R578" s="7">
        <v>-363535.51999999996</v>
      </c>
      <c r="S578" s="7">
        <f t="shared" si="941"/>
        <v>0</v>
      </c>
      <c r="T578" s="7">
        <v>-363535.51999999996</v>
      </c>
      <c r="U578" s="7">
        <v>-363535.51999999996</v>
      </c>
      <c r="V578" s="7">
        <f t="shared" si="942"/>
        <v>0</v>
      </c>
      <c r="W578" s="7">
        <v>-363535.52</v>
      </c>
      <c r="X578" s="7">
        <v>-363535.52</v>
      </c>
      <c r="Y578" s="7">
        <f t="shared" si="943"/>
        <v>0</v>
      </c>
      <c r="Z578" s="7">
        <v>-363535.52</v>
      </c>
      <c r="AA578" s="7">
        <v>-363535.52</v>
      </c>
      <c r="AB578" s="7">
        <f t="shared" si="944"/>
        <v>0</v>
      </c>
      <c r="AC578" s="7">
        <v>-363535.52</v>
      </c>
      <c r="AD578" s="7">
        <v>-363535.52</v>
      </c>
      <c r="AE578" s="7">
        <f t="shared" si="945"/>
        <v>0</v>
      </c>
      <c r="AF578" s="7">
        <v>-363535.52</v>
      </c>
      <c r="AG578" s="7">
        <v>-363535.52</v>
      </c>
      <c r="AH578" s="7">
        <f t="shared" si="946"/>
        <v>0</v>
      </c>
      <c r="AI578" s="7">
        <v>-363535.52</v>
      </c>
      <c r="AJ578" s="7">
        <v>-363535.52</v>
      </c>
      <c r="AK578" s="7">
        <f t="shared" si="947"/>
        <v>0</v>
      </c>
      <c r="AL578" s="7">
        <v>-4362426.2399999993</v>
      </c>
      <c r="AM578" s="7">
        <v>-4362426.2399999993</v>
      </c>
      <c r="AN578" s="7">
        <f t="shared" si="948"/>
        <v>0</v>
      </c>
      <c r="AO578" s="7">
        <v>-363535.52</v>
      </c>
      <c r="AP578" s="7">
        <v>-363535.52</v>
      </c>
      <c r="AQ578" s="7">
        <f t="shared" si="949"/>
        <v>0</v>
      </c>
      <c r="AR578" s="7">
        <v>-363535.52000000025</v>
      </c>
      <c r="AS578" s="7">
        <v>-363535.52000000025</v>
      </c>
      <c r="AT578" s="7">
        <f t="shared" si="950"/>
        <v>0</v>
      </c>
      <c r="AU578" s="7">
        <v>-363535.52</v>
      </c>
      <c r="AV578" s="7">
        <v>-363535.52</v>
      </c>
      <c r="AW578" s="7">
        <f t="shared" si="951"/>
        <v>0</v>
      </c>
      <c r="AX578" s="7">
        <v>-363535.52</v>
      </c>
      <c r="AY578" s="7">
        <v>-363535.52</v>
      </c>
      <c r="AZ578" s="7">
        <f t="shared" si="952"/>
        <v>0</v>
      </c>
      <c r="BA578" s="7">
        <v>-363535.52000000025</v>
      </c>
      <c r="BB578" s="7">
        <v>-363535.52000000025</v>
      </c>
      <c r="BC578" s="7">
        <f t="shared" si="953"/>
        <v>0</v>
      </c>
      <c r="BD578" s="7">
        <v>-363535.52000000025</v>
      </c>
      <c r="BE578" s="7">
        <v>-363535.52000000025</v>
      </c>
      <c r="BF578" s="7">
        <f t="shared" si="954"/>
        <v>0</v>
      </c>
      <c r="BG578" s="7">
        <v>-363535.52</v>
      </c>
      <c r="BH578" s="7">
        <v>-363535.52</v>
      </c>
      <c r="BI578" s="7">
        <f t="shared" si="955"/>
        <v>0</v>
      </c>
      <c r="BJ578" s="7">
        <v>-363535.52</v>
      </c>
      <c r="BK578" s="7">
        <v>-363535.52</v>
      </c>
      <c r="BL578" s="7">
        <f t="shared" si="956"/>
        <v>0</v>
      </c>
      <c r="BM578" s="7">
        <v>-363535.52</v>
      </c>
      <c r="BN578" s="7">
        <v>-363535.52</v>
      </c>
      <c r="BO578" s="7">
        <f t="shared" si="957"/>
        <v>0</v>
      </c>
      <c r="BP578" s="7">
        <v>-363535.52000000025</v>
      </c>
      <c r="BQ578" s="7">
        <v>-363535.52000000025</v>
      </c>
      <c r="BR578" s="7">
        <f t="shared" si="958"/>
        <v>0</v>
      </c>
      <c r="BS578" s="7">
        <v>-363535.52000000025</v>
      </c>
      <c r="BT578" s="7">
        <v>-363535.52000000025</v>
      </c>
      <c r="BU578" s="7">
        <f t="shared" si="959"/>
        <v>0</v>
      </c>
      <c r="BV578" s="7">
        <v>-363535.52</v>
      </c>
      <c r="BW578" s="7">
        <v>-363535.52</v>
      </c>
      <c r="BX578" s="7">
        <f t="shared" si="960"/>
        <v>0</v>
      </c>
      <c r="BY578" s="7">
        <v>-4362426.2400000012</v>
      </c>
      <c r="BZ578" s="7">
        <v>-4362426.2400000012</v>
      </c>
      <c r="CA578" s="7">
        <f t="shared" si="961"/>
        <v>0</v>
      </c>
    </row>
    <row r="579" spans="1:79" hidden="1" x14ac:dyDescent="0.25"/>
    <row r="580" spans="1:79" hidden="1" x14ac:dyDescent="0.25">
      <c r="A580" s="8" t="s">
        <v>200</v>
      </c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</row>
    <row r="581" spans="1:79" hidden="1" x14ac:dyDescent="0.25">
      <c r="A581" s="49" t="s">
        <v>148</v>
      </c>
      <c r="B581" s="7">
        <v>6.1091666666666662E-2</v>
      </c>
      <c r="C581" s="7">
        <v>6.8074166666666672E-2</v>
      </c>
      <c r="D581" s="7">
        <f t="shared" ref="D581:D590" si="962">B581 - C581</f>
        <v>-6.9825000000000095E-3</v>
      </c>
      <c r="E581" s="7">
        <v>6.1091666666666662E-2</v>
      </c>
      <c r="F581" s="7">
        <v>6.8074166666666672E-2</v>
      </c>
      <c r="G581" s="7">
        <f t="shared" ref="G581:G590" si="963">E581 - F581</f>
        <v>-6.9825000000000095E-3</v>
      </c>
      <c r="H581" s="7">
        <v>6.1091666666666662E-2</v>
      </c>
      <c r="I581" s="7">
        <v>6.8074166666666672E-2</v>
      </c>
      <c r="J581" s="7">
        <f t="shared" ref="J581:J590" si="964">H581 - I581</f>
        <v>-6.9825000000000095E-3</v>
      </c>
      <c r="K581" s="7">
        <v>6.1091666666666662E-2</v>
      </c>
      <c r="L581" s="7">
        <v>6.8074166666666672E-2</v>
      </c>
      <c r="M581" s="7">
        <f t="shared" ref="M581:M590" si="965">K581 - L581</f>
        <v>-6.9825000000000095E-3</v>
      </c>
      <c r="N581" s="7">
        <v>6.1091666666666662E-2</v>
      </c>
      <c r="O581" s="7">
        <v>6.8074166666666672E-2</v>
      </c>
      <c r="P581" s="7">
        <f t="shared" ref="P581:P590" si="966">N581 - O581</f>
        <v>-6.9825000000000095E-3</v>
      </c>
      <c r="Q581" s="7">
        <v>6.1091666666666662E-2</v>
      </c>
      <c r="R581" s="7">
        <v>6.8074166666666672E-2</v>
      </c>
      <c r="S581" s="7">
        <f t="shared" ref="S581:S590" si="967">Q581 - R581</f>
        <v>-6.9825000000000095E-3</v>
      </c>
      <c r="T581" s="7">
        <v>6.1091666666666662E-2</v>
      </c>
      <c r="U581" s="7">
        <v>6.8074166666666672E-2</v>
      </c>
      <c r="V581" s="7">
        <f t="shared" ref="V581:V590" si="968">T581 - U581</f>
        <v>-6.9825000000000095E-3</v>
      </c>
      <c r="W581" s="7">
        <v>6.1091666666666662E-2</v>
      </c>
      <c r="X581" s="7">
        <v>6.8074166666666672E-2</v>
      </c>
      <c r="Y581" s="7">
        <f t="shared" ref="Y581:Y590" si="969">W581 - X581</f>
        <v>-6.9825000000000095E-3</v>
      </c>
      <c r="Z581" s="7">
        <v>6.1091666666666662E-2</v>
      </c>
      <c r="AA581" s="7">
        <v>6.8074166666666672E-2</v>
      </c>
      <c r="AB581" s="7">
        <f t="shared" ref="AB581:AB590" si="970">Z581 - AA581</f>
        <v>-6.9825000000000095E-3</v>
      </c>
      <c r="AC581" s="7">
        <v>6.1091666666666662E-2</v>
      </c>
      <c r="AD581" s="7">
        <v>6.8074166666666672E-2</v>
      </c>
      <c r="AE581" s="7">
        <f t="shared" ref="AE581:AE590" si="971">AC581 - AD581</f>
        <v>-6.9825000000000095E-3</v>
      </c>
      <c r="AF581" s="7">
        <v>6.1091666666666662E-2</v>
      </c>
      <c r="AG581" s="7">
        <v>6.8074166666666672E-2</v>
      </c>
      <c r="AH581" s="7">
        <f t="shared" ref="AH581:AH590" si="972">AF581 - AG581</f>
        <v>-6.9825000000000095E-3</v>
      </c>
      <c r="AI581" s="7">
        <v>6.1091666666666662E-2</v>
      </c>
      <c r="AJ581" s="7">
        <v>6.8074166666666672E-2</v>
      </c>
      <c r="AK581" s="7">
        <f t="shared" ref="AK581:AK590" si="973">AI581 - AJ581</f>
        <v>-6.9825000000000095E-3</v>
      </c>
      <c r="AL581" s="7">
        <v>6.1091666666666662E-2</v>
      </c>
      <c r="AM581" s="7">
        <v>6.8074166666666672E-2</v>
      </c>
      <c r="AN581" s="7">
        <f t="shared" ref="AN581:AN590" si="974">AL581 - AM581</f>
        <v>-6.9825000000000095E-3</v>
      </c>
      <c r="AO581" s="7">
        <v>6.1091666666666662E-2</v>
      </c>
      <c r="AP581" s="7">
        <v>6.8074166666666672E-2</v>
      </c>
      <c r="AQ581" s="7">
        <f t="shared" ref="AQ581:AQ590" si="975">AO581 - AP581</f>
        <v>-6.9825000000000095E-3</v>
      </c>
      <c r="AR581" s="7">
        <v>6.1091666666666662E-2</v>
      </c>
      <c r="AS581" s="7">
        <v>6.8074166666666672E-2</v>
      </c>
      <c r="AT581" s="7">
        <f t="shared" ref="AT581:AT590" si="976">AR581 - AS581</f>
        <v>-6.9825000000000095E-3</v>
      </c>
      <c r="AU581" s="7">
        <v>6.1091666666666662E-2</v>
      </c>
      <c r="AV581" s="7">
        <v>6.8074166666666672E-2</v>
      </c>
      <c r="AW581" s="7">
        <f t="shared" ref="AW581:AW590" si="977">AU581 - AV581</f>
        <v>-6.9825000000000095E-3</v>
      </c>
      <c r="AX581" s="7">
        <v>6.1091666666666662E-2</v>
      </c>
      <c r="AY581" s="7">
        <v>6.8074166666666672E-2</v>
      </c>
      <c r="AZ581" s="7">
        <f t="shared" ref="AZ581:AZ590" si="978">AX581 - AY581</f>
        <v>-6.9825000000000095E-3</v>
      </c>
      <c r="BA581" s="7">
        <v>6.1091666666666662E-2</v>
      </c>
      <c r="BB581" s="7">
        <v>6.8074166666666672E-2</v>
      </c>
      <c r="BC581" s="7">
        <f t="shared" ref="BC581:BC590" si="979">BA581 - BB581</f>
        <v>-6.9825000000000095E-3</v>
      </c>
      <c r="BD581" s="7">
        <v>6.1091666666666662E-2</v>
      </c>
      <c r="BE581" s="7">
        <v>6.8074166666666672E-2</v>
      </c>
      <c r="BF581" s="7">
        <f t="shared" ref="BF581:BF590" si="980">BD581 - BE581</f>
        <v>-6.9825000000000095E-3</v>
      </c>
      <c r="BG581" s="7">
        <v>6.1091666666666662E-2</v>
      </c>
      <c r="BH581" s="7">
        <v>6.8074166666666672E-2</v>
      </c>
      <c r="BI581" s="7">
        <f t="shared" ref="BI581:BI590" si="981">BG581 - BH581</f>
        <v>-6.9825000000000095E-3</v>
      </c>
      <c r="BJ581" s="7">
        <v>6.1091666666666662E-2</v>
      </c>
      <c r="BK581" s="7">
        <v>6.8074166666666672E-2</v>
      </c>
      <c r="BL581" s="7">
        <f t="shared" ref="BL581:BL590" si="982">BJ581 - BK581</f>
        <v>-6.9825000000000095E-3</v>
      </c>
      <c r="BM581" s="7">
        <v>6.1091666666666662E-2</v>
      </c>
      <c r="BN581" s="7">
        <v>6.8074166666666672E-2</v>
      </c>
      <c r="BO581" s="7">
        <f t="shared" ref="BO581:BO590" si="983">BM581 - BN581</f>
        <v>-6.9825000000000095E-3</v>
      </c>
      <c r="BP581" s="7">
        <v>6.1091666666666662E-2</v>
      </c>
      <c r="BQ581" s="7">
        <v>6.8074166666666672E-2</v>
      </c>
      <c r="BR581" s="7">
        <f t="shared" ref="BR581:BR590" si="984">BP581 - BQ581</f>
        <v>-6.9825000000000095E-3</v>
      </c>
      <c r="BS581" s="7">
        <v>6.1091666666666662E-2</v>
      </c>
      <c r="BT581" s="7">
        <v>6.8074166666666672E-2</v>
      </c>
      <c r="BU581" s="7">
        <f t="shared" ref="BU581:BU590" si="985">BS581 - BT581</f>
        <v>-6.9825000000000095E-3</v>
      </c>
      <c r="BV581" s="7">
        <v>6.1091666666666662E-2</v>
      </c>
      <c r="BW581" s="7">
        <v>6.8074166666666672E-2</v>
      </c>
      <c r="BX581" s="7">
        <f t="shared" ref="BX581:BX590" si="986">BV581 - BW581</f>
        <v>-6.9825000000000095E-3</v>
      </c>
      <c r="BY581" s="7">
        <v>6.1091666666666662E-2</v>
      </c>
      <c r="BZ581" s="7">
        <v>6.8074166666666672E-2</v>
      </c>
      <c r="CA581" s="7">
        <f t="shared" ref="CA581:CA590" si="987">BY581 - BZ581</f>
        <v>-6.9825000000000095E-3</v>
      </c>
    </row>
    <row r="582" spans="1:79" hidden="1" x14ac:dyDescent="0.25">
      <c r="A582" s="49" t="s">
        <v>29</v>
      </c>
      <c r="B582" s="7">
        <v>2279787.9327709517</v>
      </c>
      <c r="C582" s="7">
        <v>2210997.1302587711</v>
      </c>
      <c r="D582" s="7">
        <f t="shared" si="962"/>
        <v>68790.802512180526</v>
      </c>
      <c r="E582" s="7">
        <v>2301361.3273514113</v>
      </c>
      <c r="F582" s="7">
        <v>2235509.3246426699</v>
      </c>
      <c r="G582" s="7">
        <f t="shared" si="963"/>
        <v>65852.002708741464</v>
      </c>
      <c r="H582" s="7">
        <v>2315438.7234978341</v>
      </c>
      <c r="I582" s="7">
        <v>2253448.0943562095</v>
      </c>
      <c r="J582" s="7">
        <f t="shared" si="964"/>
        <v>61990.629141624551</v>
      </c>
      <c r="K582" s="7">
        <v>2330478.2929017511</v>
      </c>
      <c r="L582" s="7">
        <v>2270500.2208867609</v>
      </c>
      <c r="M582" s="7">
        <f t="shared" si="965"/>
        <v>59978.072014990263</v>
      </c>
      <c r="N582" s="7">
        <v>2357531.5290946239</v>
      </c>
      <c r="O582" s="7">
        <v>2298004.2477615345</v>
      </c>
      <c r="P582" s="7">
        <f t="shared" si="966"/>
        <v>59527.28133308934</v>
      </c>
      <c r="Q582" s="7">
        <v>2361505.0827339324</v>
      </c>
      <c r="R582" s="7">
        <v>2302789.1974629583</v>
      </c>
      <c r="S582" s="7">
        <f t="shared" si="967"/>
        <v>58715.885270974133</v>
      </c>
      <c r="T582" s="7">
        <v>2363102.6360379346</v>
      </c>
      <c r="U582" s="7">
        <v>2304940.243790369</v>
      </c>
      <c r="V582" s="7">
        <f t="shared" si="968"/>
        <v>58162.392247565556</v>
      </c>
      <c r="W582" s="7">
        <v>2363314.9830652741</v>
      </c>
      <c r="X582" s="7">
        <v>2305555.7265778319</v>
      </c>
      <c r="Y582" s="7">
        <f t="shared" si="969"/>
        <v>57759.256487442181</v>
      </c>
      <c r="Z582" s="7">
        <v>2368476.5652056588</v>
      </c>
      <c r="AA582" s="7">
        <v>2310789.5457884478</v>
      </c>
      <c r="AB582" s="7">
        <f t="shared" si="970"/>
        <v>57687.019417210948</v>
      </c>
      <c r="AC582" s="7">
        <v>2367410.5230205813</v>
      </c>
      <c r="AD582" s="7">
        <v>2309987.8765621451</v>
      </c>
      <c r="AE582" s="7">
        <f t="shared" si="971"/>
        <v>57422.646458436269</v>
      </c>
      <c r="AF582" s="7">
        <v>2366069.9960288689</v>
      </c>
      <c r="AG582" s="7">
        <v>2308881.9285663632</v>
      </c>
      <c r="AH582" s="7">
        <f t="shared" si="972"/>
        <v>57188.067462505773</v>
      </c>
      <c r="AI582" s="7">
        <v>2369717.6134676086</v>
      </c>
      <c r="AJ582" s="7">
        <v>2313305.5633110367</v>
      </c>
      <c r="AK582" s="7">
        <f t="shared" si="973"/>
        <v>56412.050156571902</v>
      </c>
      <c r="AL582" s="7">
        <v>28144195.205176428</v>
      </c>
      <c r="AM582" s="7">
        <v>27424709.099965103</v>
      </c>
      <c r="AN582" s="7">
        <f t="shared" si="974"/>
        <v>719486.10521132499</v>
      </c>
      <c r="AO582" s="7">
        <v>2377328.3141923188</v>
      </c>
      <c r="AP582" s="7">
        <v>2322122.4543542443</v>
      </c>
      <c r="AQ582" s="7">
        <f t="shared" si="975"/>
        <v>55205.859838074539</v>
      </c>
      <c r="AR582" s="7">
        <v>2390584.0758446692</v>
      </c>
      <c r="AS582" s="7">
        <v>2337197.1496590399</v>
      </c>
      <c r="AT582" s="7">
        <f t="shared" si="976"/>
        <v>53386.926185629331</v>
      </c>
      <c r="AU582" s="7">
        <v>2408007.9557640404</v>
      </c>
      <c r="AV582" s="7">
        <v>2356892.3917725421</v>
      </c>
      <c r="AW582" s="7">
        <f t="shared" si="977"/>
        <v>51115.563991498202</v>
      </c>
      <c r="AX582" s="7">
        <v>2420860.8550774767</v>
      </c>
      <c r="AY582" s="7">
        <v>2371932.357345467</v>
      </c>
      <c r="AZ582" s="7">
        <f t="shared" si="978"/>
        <v>48928.497732009739</v>
      </c>
      <c r="BA582" s="7">
        <v>2409975.4909886019</v>
      </c>
      <c r="BB582" s="7">
        <v>2363952.2794013452</v>
      </c>
      <c r="BC582" s="7">
        <f t="shared" si="979"/>
        <v>46023.211587256752</v>
      </c>
      <c r="BD582" s="7">
        <v>2418358.0467150509</v>
      </c>
      <c r="BE582" s="7">
        <v>2373624.8064741939</v>
      </c>
      <c r="BF582" s="7">
        <f t="shared" si="980"/>
        <v>44733.240240857005</v>
      </c>
      <c r="BG582" s="7">
        <v>2423237.8288383661</v>
      </c>
      <c r="BH582" s="7">
        <v>2379414.3512618151</v>
      </c>
      <c r="BI582" s="7">
        <f t="shared" si="981"/>
        <v>43823.477576551028</v>
      </c>
      <c r="BJ582" s="7">
        <v>2427190.6525606182</v>
      </c>
      <c r="BK582" s="7">
        <v>2384176.3209166173</v>
      </c>
      <c r="BL582" s="7">
        <f t="shared" si="982"/>
        <v>43014.331644000951</v>
      </c>
      <c r="BM582" s="7">
        <v>2431898.3083307683</v>
      </c>
      <c r="BN582" s="7">
        <v>2389775.0558901057</v>
      </c>
      <c r="BO582" s="7">
        <f t="shared" si="983"/>
        <v>42123.252440662589</v>
      </c>
      <c r="BP582" s="7">
        <v>2435201.5513458094</v>
      </c>
      <c r="BQ582" s="7">
        <v>2394033.9644740014</v>
      </c>
      <c r="BR582" s="7">
        <f t="shared" si="984"/>
        <v>41167.586871807929</v>
      </c>
      <c r="BS582" s="7">
        <v>2437046.3570126723</v>
      </c>
      <c r="BT582" s="7">
        <v>2396764.9114963119</v>
      </c>
      <c r="BU582" s="7">
        <f t="shared" si="985"/>
        <v>40281.445516360458</v>
      </c>
      <c r="BV582" s="7">
        <v>2441707.3336462774</v>
      </c>
      <c r="BW582" s="7">
        <v>2402311.9005447617</v>
      </c>
      <c r="BX582" s="7">
        <f t="shared" si="986"/>
        <v>39395.433101515751</v>
      </c>
      <c r="BY582" s="7">
        <v>29021396.770316672</v>
      </c>
      <c r="BZ582" s="7">
        <v>28472197.943590451</v>
      </c>
      <c r="CA582" s="7">
        <f t="shared" si="987"/>
        <v>549198.82672622055</v>
      </c>
    </row>
    <row r="583" spans="1:79" hidden="1" x14ac:dyDescent="0.25">
      <c r="A583" s="49" t="s">
        <v>195</v>
      </c>
      <c r="B583" s="7">
        <v>102977</v>
      </c>
      <c r="C583" s="7">
        <v>102977</v>
      </c>
      <c r="D583" s="7">
        <f t="shared" si="962"/>
        <v>0</v>
      </c>
      <c r="E583" s="7">
        <v>102977</v>
      </c>
      <c r="F583" s="7">
        <v>102977</v>
      </c>
      <c r="G583" s="7">
        <f t="shared" si="963"/>
        <v>0</v>
      </c>
      <c r="H583" s="7">
        <v>102977</v>
      </c>
      <c r="I583" s="7">
        <v>102977</v>
      </c>
      <c r="J583" s="7">
        <f t="shared" si="964"/>
        <v>0</v>
      </c>
      <c r="K583" s="7">
        <v>102977</v>
      </c>
      <c r="L583" s="7">
        <v>102977</v>
      </c>
      <c r="M583" s="7">
        <f t="shared" si="965"/>
        <v>0</v>
      </c>
      <c r="N583" s="7">
        <v>102977</v>
      </c>
      <c r="O583" s="7">
        <v>102977</v>
      </c>
      <c r="P583" s="7">
        <f t="shared" si="966"/>
        <v>0</v>
      </c>
      <c r="Q583" s="7">
        <v>102977</v>
      </c>
      <c r="R583" s="7">
        <v>102977</v>
      </c>
      <c r="S583" s="7">
        <f t="shared" si="967"/>
        <v>0</v>
      </c>
      <c r="T583" s="7">
        <v>102977</v>
      </c>
      <c r="U583" s="7">
        <v>102977</v>
      </c>
      <c r="V583" s="7">
        <f t="shared" si="968"/>
        <v>0</v>
      </c>
      <c r="W583" s="7">
        <v>102977</v>
      </c>
      <c r="X583" s="7">
        <v>102977</v>
      </c>
      <c r="Y583" s="7">
        <f t="shared" si="969"/>
        <v>0</v>
      </c>
      <c r="Z583" s="7">
        <v>102977</v>
      </c>
      <c r="AA583" s="7">
        <v>102977</v>
      </c>
      <c r="AB583" s="7">
        <f t="shared" si="970"/>
        <v>0</v>
      </c>
      <c r="AC583" s="7">
        <v>102977</v>
      </c>
      <c r="AD583" s="7">
        <v>102977</v>
      </c>
      <c r="AE583" s="7">
        <f t="shared" si="971"/>
        <v>0</v>
      </c>
      <c r="AF583" s="7">
        <v>102977</v>
      </c>
      <c r="AG583" s="7">
        <v>102977</v>
      </c>
      <c r="AH583" s="7">
        <f t="shared" si="972"/>
        <v>0</v>
      </c>
      <c r="AI583" s="7">
        <v>102977</v>
      </c>
      <c r="AJ583" s="7">
        <v>102977</v>
      </c>
      <c r="AK583" s="7">
        <f t="shared" si="973"/>
        <v>0</v>
      </c>
      <c r="AL583" s="7">
        <v>1235724</v>
      </c>
      <c r="AM583" s="7">
        <v>1235724</v>
      </c>
      <c r="AN583" s="7">
        <f t="shared" si="974"/>
        <v>0</v>
      </c>
      <c r="AO583" s="7">
        <v>102977</v>
      </c>
      <c r="AP583" s="7">
        <v>102977</v>
      </c>
      <c r="AQ583" s="7">
        <f t="shared" si="975"/>
        <v>0</v>
      </c>
      <c r="AR583" s="7">
        <v>102977</v>
      </c>
      <c r="AS583" s="7">
        <v>102977</v>
      </c>
      <c r="AT583" s="7">
        <f t="shared" si="976"/>
        <v>0</v>
      </c>
      <c r="AU583" s="7">
        <v>102977</v>
      </c>
      <c r="AV583" s="7">
        <v>102977</v>
      </c>
      <c r="AW583" s="7">
        <f t="shared" si="977"/>
        <v>0</v>
      </c>
      <c r="AX583" s="7">
        <v>102977</v>
      </c>
      <c r="AY583" s="7">
        <v>102977</v>
      </c>
      <c r="AZ583" s="7">
        <f t="shared" si="978"/>
        <v>0</v>
      </c>
      <c r="BA583" s="7">
        <v>102977</v>
      </c>
      <c r="BB583" s="7">
        <v>102977</v>
      </c>
      <c r="BC583" s="7">
        <f t="shared" si="979"/>
        <v>0</v>
      </c>
      <c r="BD583" s="7">
        <v>102977</v>
      </c>
      <c r="BE583" s="7">
        <v>102977</v>
      </c>
      <c r="BF583" s="7">
        <f t="shared" si="980"/>
        <v>0</v>
      </c>
      <c r="BG583" s="7">
        <v>102977</v>
      </c>
      <c r="BH583" s="7">
        <v>102977</v>
      </c>
      <c r="BI583" s="7">
        <f t="shared" si="981"/>
        <v>0</v>
      </c>
      <c r="BJ583" s="7">
        <v>102977</v>
      </c>
      <c r="BK583" s="7">
        <v>102977</v>
      </c>
      <c r="BL583" s="7">
        <f t="shared" si="982"/>
        <v>0</v>
      </c>
      <c r="BM583" s="7">
        <v>102977</v>
      </c>
      <c r="BN583" s="7">
        <v>102977</v>
      </c>
      <c r="BO583" s="7">
        <f t="shared" si="983"/>
        <v>0</v>
      </c>
      <c r="BP583" s="7">
        <v>102977</v>
      </c>
      <c r="BQ583" s="7">
        <v>102977</v>
      </c>
      <c r="BR583" s="7">
        <f t="shared" si="984"/>
        <v>0</v>
      </c>
      <c r="BS583" s="7">
        <v>102977</v>
      </c>
      <c r="BT583" s="7">
        <v>102977</v>
      </c>
      <c r="BU583" s="7">
        <f t="shared" si="985"/>
        <v>0</v>
      </c>
      <c r="BV583" s="7">
        <v>102977</v>
      </c>
      <c r="BW583" s="7">
        <v>102977</v>
      </c>
      <c r="BX583" s="7">
        <f t="shared" si="986"/>
        <v>0</v>
      </c>
      <c r="BY583" s="7">
        <v>1235724</v>
      </c>
      <c r="BZ583" s="7">
        <v>1235724</v>
      </c>
      <c r="CA583" s="7">
        <f t="shared" si="987"/>
        <v>0</v>
      </c>
    </row>
    <row r="584" spans="1:79" hidden="1" x14ac:dyDescent="0.25">
      <c r="A584" s="49" t="s">
        <v>196</v>
      </c>
      <c r="B584" s="7">
        <v>0</v>
      </c>
      <c r="C584" s="7">
        <v>0</v>
      </c>
      <c r="D584" s="7">
        <f t="shared" si="962"/>
        <v>0</v>
      </c>
      <c r="E584" s="7">
        <v>0</v>
      </c>
      <c r="F584" s="7">
        <v>0</v>
      </c>
      <c r="G584" s="7">
        <f t="shared" si="963"/>
        <v>0</v>
      </c>
      <c r="H584" s="7">
        <v>0</v>
      </c>
      <c r="I584" s="7">
        <v>0</v>
      </c>
      <c r="J584" s="7">
        <f t="shared" si="964"/>
        <v>0</v>
      </c>
      <c r="K584" s="7">
        <v>0</v>
      </c>
      <c r="L584" s="7">
        <v>0</v>
      </c>
      <c r="M584" s="7">
        <f t="shared" si="965"/>
        <v>0</v>
      </c>
      <c r="N584" s="7">
        <v>0</v>
      </c>
      <c r="O584" s="7">
        <v>0</v>
      </c>
      <c r="P584" s="7">
        <f t="shared" si="966"/>
        <v>0</v>
      </c>
      <c r="Q584" s="7">
        <v>0</v>
      </c>
      <c r="R584" s="7">
        <v>0</v>
      </c>
      <c r="S584" s="7">
        <f t="shared" si="967"/>
        <v>0</v>
      </c>
      <c r="T584" s="7">
        <v>0</v>
      </c>
      <c r="U584" s="7">
        <v>0</v>
      </c>
      <c r="V584" s="7">
        <f t="shared" si="968"/>
        <v>0</v>
      </c>
      <c r="W584" s="7">
        <v>0</v>
      </c>
      <c r="X584" s="7">
        <v>0</v>
      </c>
      <c r="Y584" s="7">
        <f t="shared" si="969"/>
        <v>0</v>
      </c>
      <c r="Z584" s="7">
        <v>0</v>
      </c>
      <c r="AA584" s="7">
        <v>0</v>
      </c>
      <c r="AB584" s="7">
        <f t="shared" si="970"/>
        <v>0</v>
      </c>
      <c r="AC584" s="7">
        <v>0</v>
      </c>
      <c r="AD584" s="7">
        <v>0</v>
      </c>
      <c r="AE584" s="7">
        <f t="shared" si="971"/>
        <v>0</v>
      </c>
      <c r="AF584" s="7">
        <v>0</v>
      </c>
      <c r="AG584" s="7">
        <v>0</v>
      </c>
      <c r="AH584" s="7">
        <f t="shared" si="972"/>
        <v>0</v>
      </c>
      <c r="AI584" s="7">
        <v>0</v>
      </c>
      <c r="AJ584" s="7">
        <v>0</v>
      </c>
      <c r="AK584" s="7">
        <f t="shared" si="973"/>
        <v>0</v>
      </c>
      <c r="AL584" s="7">
        <v>0</v>
      </c>
      <c r="AM584" s="7">
        <v>0</v>
      </c>
      <c r="AN584" s="7">
        <f t="shared" si="974"/>
        <v>0</v>
      </c>
      <c r="AO584" s="7">
        <v>0</v>
      </c>
      <c r="AP584" s="7">
        <v>0</v>
      </c>
      <c r="AQ584" s="7">
        <f t="shared" si="975"/>
        <v>0</v>
      </c>
      <c r="AR584" s="7">
        <v>0</v>
      </c>
      <c r="AS584" s="7">
        <v>0</v>
      </c>
      <c r="AT584" s="7">
        <f t="shared" si="976"/>
        <v>0</v>
      </c>
      <c r="AU584" s="7">
        <v>0</v>
      </c>
      <c r="AV584" s="7">
        <v>0</v>
      </c>
      <c r="AW584" s="7">
        <f t="shared" si="977"/>
        <v>0</v>
      </c>
      <c r="AX584" s="7">
        <v>0</v>
      </c>
      <c r="AY584" s="7">
        <v>0</v>
      </c>
      <c r="AZ584" s="7">
        <f t="shared" si="978"/>
        <v>0</v>
      </c>
      <c r="BA584" s="7">
        <v>0</v>
      </c>
      <c r="BB584" s="7">
        <v>0</v>
      </c>
      <c r="BC584" s="7">
        <f t="shared" si="979"/>
        <v>0</v>
      </c>
      <c r="BD584" s="7">
        <v>0</v>
      </c>
      <c r="BE584" s="7">
        <v>0</v>
      </c>
      <c r="BF584" s="7">
        <f t="shared" si="980"/>
        <v>0</v>
      </c>
      <c r="BG584" s="7">
        <v>0</v>
      </c>
      <c r="BH584" s="7">
        <v>0</v>
      </c>
      <c r="BI584" s="7">
        <f t="shared" si="981"/>
        <v>0</v>
      </c>
      <c r="BJ584" s="7">
        <v>0</v>
      </c>
      <c r="BK584" s="7">
        <v>0</v>
      </c>
      <c r="BL584" s="7">
        <f t="shared" si="982"/>
        <v>0</v>
      </c>
      <c r="BM584" s="7">
        <v>0</v>
      </c>
      <c r="BN584" s="7">
        <v>0</v>
      </c>
      <c r="BO584" s="7">
        <f t="shared" si="983"/>
        <v>0</v>
      </c>
      <c r="BP584" s="7">
        <v>0</v>
      </c>
      <c r="BQ584" s="7">
        <v>0</v>
      </c>
      <c r="BR584" s="7">
        <f t="shared" si="984"/>
        <v>0</v>
      </c>
      <c r="BS584" s="7">
        <v>0</v>
      </c>
      <c r="BT584" s="7">
        <v>0</v>
      </c>
      <c r="BU584" s="7">
        <f t="shared" si="985"/>
        <v>0</v>
      </c>
      <c r="BV584" s="7">
        <v>0</v>
      </c>
      <c r="BW584" s="7">
        <v>0</v>
      </c>
      <c r="BX584" s="7">
        <f t="shared" si="986"/>
        <v>0</v>
      </c>
      <c r="BY584" s="7">
        <v>0</v>
      </c>
      <c r="BZ584" s="7">
        <v>0</v>
      </c>
      <c r="CA584" s="7">
        <f t="shared" si="987"/>
        <v>0</v>
      </c>
    </row>
    <row r="585" spans="1:79" hidden="1" x14ac:dyDescent="0.25">
      <c r="A585" s="49" t="s">
        <v>150</v>
      </c>
      <c r="B585" s="7">
        <v>3643686.6652144464</v>
      </c>
      <c r="C585" s="7">
        <v>3643686.6652144464</v>
      </c>
      <c r="D585" s="7">
        <f t="shared" si="962"/>
        <v>0</v>
      </c>
      <c r="E585" s="7">
        <v>10068957.333424214</v>
      </c>
      <c r="F585" s="7">
        <v>10068957.333424214</v>
      </c>
      <c r="G585" s="7">
        <f t="shared" si="963"/>
        <v>0</v>
      </c>
      <c r="H585" s="7">
        <v>5870543.0568783227</v>
      </c>
      <c r="I585" s="7">
        <v>5870543.0568783227</v>
      </c>
      <c r="J585" s="7">
        <f t="shared" si="964"/>
        <v>0</v>
      </c>
      <c r="K585" s="7">
        <v>3422870.9242305877</v>
      </c>
      <c r="L585" s="7">
        <v>3422870.9242305877</v>
      </c>
      <c r="M585" s="7">
        <f t="shared" si="965"/>
        <v>0</v>
      </c>
      <c r="N585" s="7">
        <v>1995880.0476014968</v>
      </c>
      <c r="O585" s="7">
        <v>1995880.0476014968</v>
      </c>
      <c r="P585" s="7">
        <f t="shared" si="966"/>
        <v>0</v>
      </c>
      <c r="Q585" s="7">
        <v>1163945.518943887</v>
      </c>
      <c r="R585" s="7">
        <v>1163945.518943887</v>
      </c>
      <c r="S585" s="7">
        <f t="shared" si="967"/>
        <v>0</v>
      </c>
      <c r="T585" s="7">
        <v>678928.36059476854</v>
      </c>
      <c r="U585" s="7">
        <v>678928.36059476854</v>
      </c>
      <c r="V585" s="7">
        <f t="shared" si="968"/>
        <v>0</v>
      </c>
      <c r="W585" s="7">
        <v>396163.74897005968</v>
      </c>
      <c r="X585" s="7">
        <v>396163.74897005968</v>
      </c>
      <c r="Y585" s="7">
        <f t="shared" si="969"/>
        <v>0</v>
      </c>
      <c r="Z585" s="7">
        <v>231312.20874945651</v>
      </c>
      <c r="AA585" s="7">
        <v>231312.20874945651</v>
      </c>
      <c r="AB585" s="7">
        <f t="shared" si="970"/>
        <v>0</v>
      </c>
      <c r="AC585" s="7">
        <v>135203.89393255953</v>
      </c>
      <c r="AD585" s="7">
        <v>135203.89393255953</v>
      </c>
      <c r="AE585" s="7">
        <f t="shared" si="971"/>
        <v>0</v>
      </c>
      <c r="AF585" s="7">
        <v>79172.824009990727</v>
      </c>
      <c r="AG585" s="7">
        <v>79172.824009990727</v>
      </c>
      <c r="AH585" s="7">
        <f t="shared" si="972"/>
        <v>0</v>
      </c>
      <c r="AI585" s="7">
        <v>2899995.2641596431</v>
      </c>
      <c r="AJ585" s="7">
        <v>2899995.2641596431</v>
      </c>
      <c r="AK585" s="7">
        <f t="shared" si="973"/>
        <v>0</v>
      </c>
      <c r="AL585" s="7">
        <v>30586659.84670943</v>
      </c>
      <c r="AM585" s="7">
        <v>30586659.84670943</v>
      </c>
      <c r="AN585" s="7">
        <f t="shared" si="974"/>
        <v>0</v>
      </c>
      <c r="AO585" s="7">
        <v>2275800.9732778617</v>
      </c>
      <c r="AP585" s="7">
        <v>2275800.9732778617</v>
      </c>
      <c r="AQ585" s="7">
        <f t="shared" si="975"/>
        <v>0</v>
      </c>
      <c r="AR585" s="7">
        <v>6028897.3949532118</v>
      </c>
      <c r="AS585" s="7">
        <v>6028897.3949532118</v>
      </c>
      <c r="AT585" s="7">
        <f t="shared" si="976"/>
        <v>0</v>
      </c>
      <c r="AU585" s="7">
        <v>4586074.3776314389</v>
      </c>
      <c r="AV585" s="7">
        <v>4586074.3776314389</v>
      </c>
      <c r="AW585" s="7">
        <f t="shared" si="977"/>
        <v>0</v>
      </c>
      <c r="AX585" s="7">
        <v>5009167.267762878</v>
      </c>
      <c r="AY585" s="7">
        <v>5009167.267762878</v>
      </c>
      <c r="AZ585" s="7">
        <f t="shared" si="978"/>
        <v>0</v>
      </c>
      <c r="BA585" s="7">
        <v>3539317.7638985715</v>
      </c>
      <c r="BB585" s="7">
        <v>3539317.7638985715</v>
      </c>
      <c r="BC585" s="7">
        <f t="shared" si="979"/>
        <v>0</v>
      </c>
      <c r="BD585" s="7">
        <v>2064296.4883597568</v>
      </c>
      <c r="BE585" s="7">
        <v>2064296.4883597568</v>
      </c>
      <c r="BF585" s="7">
        <f t="shared" si="980"/>
        <v>0</v>
      </c>
      <c r="BG585" s="7">
        <v>1597826.6212838718</v>
      </c>
      <c r="BH585" s="7">
        <v>1597826.6212838718</v>
      </c>
      <c r="BI585" s="7">
        <f t="shared" si="981"/>
        <v>0</v>
      </c>
      <c r="BJ585" s="7">
        <v>1550508.9219505731</v>
      </c>
      <c r="BK585" s="7">
        <v>1550508.9219505731</v>
      </c>
      <c r="BL585" s="7">
        <f t="shared" si="982"/>
        <v>0</v>
      </c>
      <c r="BM585" s="7">
        <v>2016209.2806267811</v>
      </c>
      <c r="BN585" s="7">
        <v>2016209.2806267811</v>
      </c>
      <c r="BO585" s="7">
        <f t="shared" si="983"/>
        <v>0</v>
      </c>
      <c r="BP585" s="7">
        <v>1569791.818010078</v>
      </c>
      <c r="BQ585" s="7">
        <v>1569791.818010078</v>
      </c>
      <c r="BR585" s="7">
        <f t="shared" si="984"/>
        <v>0</v>
      </c>
      <c r="BS585" s="7">
        <v>1534164.6542824516</v>
      </c>
      <c r="BT585" s="7">
        <v>1534164.6542824516</v>
      </c>
      <c r="BU585" s="7">
        <f t="shared" si="985"/>
        <v>0</v>
      </c>
      <c r="BV585" s="7">
        <v>2006680.5857756608</v>
      </c>
      <c r="BW585" s="7">
        <v>2006680.5857756608</v>
      </c>
      <c r="BX585" s="7">
        <f t="shared" si="986"/>
        <v>0</v>
      </c>
      <c r="BY585" s="7">
        <v>33778736.147813126</v>
      </c>
      <c r="BZ585" s="7">
        <v>33778736.147813126</v>
      </c>
      <c r="CA585" s="7">
        <f t="shared" si="987"/>
        <v>0</v>
      </c>
    </row>
    <row r="586" spans="1:79" hidden="1" x14ac:dyDescent="0.25">
      <c r="A586" s="49" t="s">
        <v>151</v>
      </c>
      <c r="B586" s="7">
        <v>635384751.02326822</v>
      </c>
      <c r="C586" s="7">
        <v>635384751.02326822</v>
      </c>
      <c r="D586" s="7">
        <f t="shared" si="962"/>
        <v>0</v>
      </c>
      <c r="E586" s="7">
        <v>640991370.28772008</v>
      </c>
      <c r="F586" s="7">
        <v>640991370.28772008</v>
      </c>
      <c r="G586" s="7">
        <f t="shared" si="963"/>
        <v>0</v>
      </c>
      <c r="H586" s="7">
        <v>646399774.81459844</v>
      </c>
      <c r="I586" s="7">
        <v>646399774.81459844</v>
      </c>
      <c r="J586" s="7">
        <f t="shared" si="964"/>
        <v>0</v>
      </c>
      <c r="K586" s="7">
        <v>654642642.31313074</v>
      </c>
      <c r="L586" s="7">
        <v>654642642.31313074</v>
      </c>
      <c r="M586" s="7">
        <f t="shared" si="965"/>
        <v>0</v>
      </c>
      <c r="N586" s="7">
        <v>656176383.83073223</v>
      </c>
      <c r="O586" s="7">
        <v>656176383.83073223</v>
      </c>
      <c r="P586" s="7">
        <f t="shared" si="966"/>
        <v>0</v>
      </c>
      <c r="Q586" s="7">
        <v>656878190.81967616</v>
      </c>
      <c r="R586" s="7">
        <v>656878190.81967616</v>
      </c>
      <c r="S586" s="7">
        <f t="shared" si="967"/>
        <v>0</v>
      </c>
      <c r="T586" s="7">
        <v>657094980.65027106</v>
      </c>
      <c r="U586" s="7">
        <v>657094980.65027106</v>
      </c>
      <c r="V586" s="7">
        <f t="shared" si="968"/>
        <v>0</v>
      </c>
      <c r="W586" s="7">
        <v>658629085.68482995</v>
      </c>
      <c r="X586" s="7">
        <v>658629085.68482995</v>
      </c>
      <c r="Y586" s="7">
        <f t="shared" si="969"/>
        <v>0</v>
      </c>
      <c r="Z586" s="7">
        <v>658398259.36357939</v>
      </c>
      <c r="AA586" s="7">
        <v>658398259.36357939</v>
      </c>
      <c r="AB586" s="7">
        <f t="shared" si="970"/>
        <v>0</v>
      </c>
      <c r="AC586" s="7">
        <v>658071324.727512</v>
      </c>
      <c r="AD586" s="7">
        <v>658071324.727512</v>
      </c>
      <c r="AE586" s="7">
        <f t="shared" si="971"/>
        <v>0</v>
      </c>
      <c r="AF586" s="7">
        <v>657688359.02152205</v>
      </c>
      <c r="AG586" s="7">
        <v>657688359.02152205</v>
      </c>
      <c r="AH586" s="7">
        <f t="shared" si="972"/>
        <v>0</v>
      </c>
      <c r="AI586" s="7">
        <v>660126215.75568163</v>
      </c>
      <c r="AJ586" s="7">
        <v>660126215.75568163</v>
      </c>
      <c r="AK586" s="7">
        <f t="shared" si="973"/>
        <v>0</v>
      </c>
      <c r="AL586" s="7">
        <v>660126215.75568163</v>
      </c>
      <c r="AM586" s="7">
        <v>660126215.75568163</v>
      </c>
      <c r="AN586" s="7">
        <f t="shared" si="974"/>
        <v>0</v>
      </c>
      <c r="AO586" s="7">
        <v>661939878.19895959</v>
      </c>
      <c r="AP586" s="7">
        <v>661939878.19895959</v>
      </c>
      <c r="AQ586" s="7">
        <f t="shared" si="975"/>
        <v>0</v>
      </c>
      <c r="AR586" s="7">
        <v>667506637.06391275</v>
      </c>
      <c r="AS586" s="7">
        <v>667506637.06391275</v>
      </c>
      <c r="AT586" s="7">
        <f t="shared" si="976"/>
        <v>0</v>
      </c>
      <c r="AU586" s="7">
        <v>671630572.91154408</v>
      </c>
      <c r="AV586" s="7">
        <v>671630572.91154408</v>
      </c>
      <c r="AW586" s="7">
        <f t="shared" si="977"/>
        <v>0</v>
      </c>
      <c r="AX586" s="7">
        <v>668586302.71354556</v>
      </c>
      <c r="AY586" s="7">
        <v>668586302.71354556</v>
      </c>
      <c r="AZ586" s="7">
        <f t="shared" si="978"/>
        <v>0</v>
      </c>
      <c r="BA586" s="7">
        <v>671663481.9474442</v>
      </c>
      <c r="BB586" s="7">
        <v>671663481.9474442</v>
      </c>
      <c r="BC586" s="7">
        <f t="shared" si="979"/>
        <v>0</v>
      </c>
      <c r="BD586" s="7">
        <v>673265639.90580392</v>
      </c>
      <c r="BE586" s="7">
        <v>673265639.90580392</v>
      </c>
      <c r="BF586" s="7">
        <f t="shared" si="980"/>
        <v>0</v>
      </c>
      <c r="BG586" s="7">
        <v>674401327.99708784</v>
      </c>
      <c r="BH586" s="7">
        <v>674401327.99708784</v>
      </c>
      <c r="BI586" s="7">
        <f t="shared" si="981"/>
        <v>0</v>
      </c>
      <c r="BJ586" s="7">
        <v>675489698.38903844</v>
      </c>
      <c r="BK586" s="7">
        <v>675489698.38903844</v>
      </c>
      <c r="BL586" s="7">
        <f t="shared" si="982"/>
        <v>0</v>
      </c>
      <c r="BM586" s="7">
        <v>677043769.13966537</v>
      </c>
      <c r="BN586" s="7">
        <v>677043769.13966537</v>
      </c>
      <c r="BO586" s="7">
        <f t="shared" si="983"/>
        <v>0</v>
      </c>
      <c r="BP586" s="7">
        <v>677187742.46300757</v>
      </c>
      <c r="BQ586" s="7">
        <v>677187742.46300757</v>
      </c>
      <c r="BR586" s="7">
        <f t="shared" si="984"/>
        <v>0</v>
      </c>
      <c r="BS586" s="7">
        <v>678259768.58729017</v>
      </c>
      <c r="BT586" s="7">
        <v>678259768.58729017</v>
      </c>
      <c r="BU586" s="7">
        <f t="shared" si="985"/>
        <v>0</v>
      </c>
      <c r="BV586" s="7">
        <v>679804310.64306581</v>
      </c>
      <c r="BW586" s="7">
        <v>679804310.64306581</v>
      </c>
      <c r="BX586" s="7">
        <f t="shared" si="986"/>
        <v>0</v>
      </c>
      <c r="BY586" s="7">
        <v>679804310.64306581</v>
      </c>
      <c r="BZ586" s="7">
        <v>679804310.64306581</v>
      </c>
      <c r="CA586" s="7">
        <f t="shared" si="987"/>
        <v>0</v>
      </c>
    </row>
    <row r="587" spans="1:79" hidden="1" x14ac:dyDescent="0.25">
      <c r="A587" s="49" t="s">
        <v>152</v>
      </c>
      <c r="B587" s="7">
        <v>271808256.87685567</v>
      </c>
      <c r="C587" s="7">
        <v>271739466.07434344</v>
      </c>
      <c r="D587" s="7">
        <f t="shared" si="962"/>
        <v>68790.802512228489</v>
      </c>
      <c r="E587" s="7">
        <v>270629844.43082362</v>
      </c>
      <c r="F587" s="7">
        <v>270495201.62560278</v>
      </c>
      <c r="G587" s="7">
        <f t="shared" si="963"/>
        <v>134642.80522084236</v>
      </c>
      <c r="H587" s="7">
        <v>272483144.62432146</v>
      </c>
      <c r="I587" s="7">
        <v>272286511.18995899</v>
      </c>
      <c r="J587" s="7">
        <f t="shared" si="964"/>
        <v>196633.4343624711</v>
      </c>
      <c r="K587" s="7">
        <v>274351484.38722324</v>
      </c>
      <c r="L587" s="7">
        <v>274094872.88084567</v>
      </c>
      <c r="M587" s="7">
        <f t="shared" si="965"/>
        <v>256611.50637757778</v>
      </c>
      <c r="N587" s="7">
        <v>276246877.38631791</v>
      </c>
      <c r="O587" s="7">
        <v>275930738.59860718</v>
      </c>
      <c r="P587" s="7">
        <f t="shared" si="966"/>
        <v>316138.78771072626</v>
      </c>
      <c r="Q587" s="7">
        <v>278146243.93905181</v>
      </c>
      <c r="R587" s="7">
        <v>277771389.26607019</v>
      </c>
      <c r="S587" s="7">
        <f t="shared" si="967"/>
        <v>374854.67298161983</v>
      </c>
      <c r="T587" s="7">
        <v>280047208.04508972</v>
      </c>
      <c r="U587" s="7">
        <v>279614190.9798606</v>
      </c>
      <c r="V587" s="7">
        <f t="shared" si="968"/>
        <v>433017.06522911787</v>
      </c>
      <c r="W587" s="7">
        <v>281948384.49815494</v>
      </c>
      <c r="X587" s="7">
        <v>281457608.17643833</v>
      </c>
      <c r="Y587" s="7">
        <f t="shared" si="969"/>
        <v>490776.32171660662</v>
      </c>
      <c r="Z587" s="7">
        <v>283854722.53336066</v>
      </c>
      <c r="AA587" s="7">
        <v>283306259.19222689</v>
      </c>
      <c r="AB587" s="7">
        <f t="shared" si="970"/>
        <v>548463.34113377333</v>
      </c>
      <c r="AC587" s="7">
        <v>285759994.52638125</v>
      </c>
      <c r="AD587" s="7">
        <v>285154108.53878903</v>
      </c>
      <c r="AE587" s="7">
        <f t="shared" si="971"/>
        <v>605885.98759222031</v>
      </c>
      <c r="AF587" s="7">
        <v>287663925.99241018</v>
      </c>
      <c r="AG587" s="7">
        <v>287000851.93735534</v>
      </c>
      <c r="AH587" s="7">
        <f t="shared" si="972"/>
        <v>663074.05505484343</v>
      </c>
      <c r="AI587" s="7">
        <v>289088762.26587778</v>
      </c>
      <c r="AJ587" s="7">
        <v>288369276.16066641</v>
      </c>
      <c r="AK587" s="7">
        <f t="shared" si="973"/>
        <v>719486.10521137714</v>
      </c>
      <c r="AL587" s="7">
        <v>289088762.26587778</v>
      </c>
      <c r="AM587" s="7">
        <v>288369276.16066641</v>
      </c>
      <c r="AN587" s="7">
        <f t="shared" si="974"/>
        <v>719486.10521137714</v>
      </c>
      <c r="AO587" s="7">
        <v>290865389.16007006</v>
      </c>
      <c r="AP587" s="7">
        <v>290090697.19502074</v>
      </c>
      <c r="AQ587" s="7">
        <f t="shared" si="975"/>
        <v>774691.96504932642</v>
      </c>
      <c r="AR587" s="7">
        <v>292089019.16591471</v>
      </c>
      <c r="AS587" s="7">
        <v>291260940.27467978</v>
      </c>
      <c r="AT587" s="7">
        <f t="shared" si="976"/>
        <v>828078.89123493433</v>
      </c>
      <c r="AU587" s="7">
        <v>293781029.91167879</v>
      </c>
      <c r="AV587" s="7">
        <v>292901835.45645225</v>
      </c>
      <c r="AW587" s="7">
        <f t="shared" si="977"/>
        <v>879194.45522654057</v>
      </c>
      <c r="AX587" s="7">
        <v>290894857.42529947</v>
      </c>
      <c r="AY587" s="7">
        <v>289966734.47234082</v>
      </c>
      <c r="AZ587" s="7">
        <f t="shared" si="978"/>
        <v>928122.95295864344</v>
      </c>
      <c r="BA587" s="7">
        <v>292842694.38628793</v>
      </c>
      <c r="BB587" s="7">
        <v>291868548.22174221</v>
      </c>
      <c r="BC587" s="7">
        <f t="shared" si="979"/>
        <v>974146.16454571486</v>
      </c>
      <c r="BD587" s="7">
        <v>294798913.9030031</v>
      </c>
      <c r="BE587" s="7">
        <v>293780034.49821639</v>
      </c>
      <c r="BF587" s="7">
        <f t="shared" si="980"/>
        <v>1018879.404786706</v>
      </c>
      <c r="BG587" s="7">
        <v>296666693.83184141</v>
      </c>
      <c r="BH587" s="7">
        <v>295603990.94947821</v>
      </c>
      <c r="BI587" s="7">
        <f t="shared" si="981"/>
        <v>1062702.8823632002</v>
      </c>
      <c r="BJ587" s="7">
        <v>298631745.95440203</v>
      </c>
      <c r="BK587" s="7">
        <v>297526028.74039477</v>
      </c>
      <c r="BL587" s="7">
        <f t="shared" si="982"/>
        <v>1105717.2140072584</v>
      </c>
      <c r="BM587" s="7">
        <v>300601505.73273271</v>
      </c>
      <c r="BN587" s="7">
        <v>299453665.26628488</v>
      </c>
      <c r="BO587" s="7">
        <f t="shared" si="983"/>
        <v>1147840.4664478302</v>
      </c>
      <c r="BP587" s="7">
        <v>300081129.66069525</v>
      </c>
      <c r="BQ587" s="7">
        <v>298892121.60737556</v>
      </c>
      <c r="BR587" s="7">
        <f t="shared" si="984"/>
        <v>1189008.0533196926</v>
      </c>
      <c r="BS587" s="7">
        <v>302056037.48770785</v>
      </c>
      <c r="BT587" s="7">
        <v>300826747.98887181</v>
      </c>
      <c r="BU587" s="7">
        <f t="shared" si="985"/>
        <v>1229289.4988360405</v>
      </c>
      <c r="BV587" s="7">
        <v>304035606.29135412</v>
      </c>
      <c r="BW587" s="7">
        <v>302766921.35941666</v>
      </c>
      <c r="BX587" s="7">
        <f t="shared" si="986"/>
        <v>1268684.9319374561</v>
      </c>
      <c r="BY587" s="7">
        <v>304035606.29135412</v>
      </c>
      <c r="BZ587" s="7">
        <v>302766921.35941666</v>
      </c>
      <c r="CA587" s="7">
        <f t="shared" si="987"/>
        <v>1268684.9319374561</v>
      </c>
    </row>
    <row r="588" spans="1:79" hidden="1" x14ac:dyDescent="0.25">
      <c r="A588" s="49" t="s">
        <v>153</v>
      </c>
      <c r="B588" s="7">
        <v>0</v>
      </c>
      <c r="C588" s="7">
        <v>0</v>
      </c>
      <c r="D588" s="7">
        <f t="shared" si="962"/>
        <v>0</v>
      </c>
      <c r="E588" s="7">
        <v>0</v>
      </c>
      <c r="F588" s="7">
        <v>0</v>
      </c>
      <c r="G588" s="7">
        <f t="shared" si="963"/>
        <v>0</v>
      </c>
      <c r="H588" s="7">
        <v>0</v>
      </c>
      <c r="I588" s="7">
        <v>0</v>
      </c>
      <c r="J588" s="7">
        <f t="shared" si="964"/>
        <v>0</v>
      </c>
      <c r="K588" s="7">
        <v>0</v>
      </c>
      <c r="L588" s="7">
        <v>0</v>
      </c>
      <c r="M588" s="7">
        <f t="shared" si="965"/>
        <v>0</v>
      </c>
      <c r="N588" s="7">
        <v>0</v>
      </c>
      <c r="O588" s="7">
        <v>0</v>
      </c>
      <c r="P588" s="7">
        <f t="shared" si="966"/>
        <v>0</v>
      </c>
      <c r="Q588" s="7">
        <v>0</v>
      </c>
      <c r="R588" s="7">
        <v>0</v>
      </c>
      <c r="S588" s="7">
        <f t="shared" si="967"/>
        <v>0</v>
      </c>
      <c r="T588" s="7">
        <v>0</v>
      </c>
      <c r="U588" s="7">
        <v>0</v>
      </c>
      <c r="V588" s="7">
        <f t="shared" si="968"/>
        <v>0</v>
      </c>
      <c r="W588" s="7">
        <v>0</v>
      </c>
      <c r="X588" s="7">
        <v>0</v>
      </c>
      <c r="Y588" s="7">
        <f t="shared" si="969"/>
        <v>0</v>
      </c>
      <c r="Z588" s="7">
        <v>0</v>
      </c>
      <c r="AA588" s="7">
        <v>0</v>
      </c>
      <c r="AB588" s="7">
        <f t="shared" si="970"/>
        <v>0</v>
      </c>
      <c r="AC588" s="7">
        <v>0</v>
      </c>
      <c r="AD588" s="7">
        <v>0</v>
      </c>
      <c r="AE588" s="7">
        <f t="shared" si="971"/>
        <v>0</v>
      </c>
      <c r="AF588" s="7">
        <v>0</v>
      </c>
      <c r="AG588" s="7">
        <v>0</v>
      </c>
      <c r="AH588" s="7">
        <f t="shared" si="972"/>
        <v>0</v>
      </c>
      <c r="AI588" s="7">
        <v>0</v>
      </c>
      <c r="AJ588" s="7">
        <v>0</v>
      </c>
      <c r="AK588" s="7">
        <f t="shared" si="973"/>
        <v>0</v>
      </c>
      <c r="AL588" s="7">
        <v>0</v>
      </c>
      <c r="AM588" s="7">
        <v>0</v>
      </c>
      <c r="AN588" s="7">
        <f t="shared" si="974"/>
        <v>0</v>
      </c>
      <c r="AO588" s="7">
        <v>0</v>
      </c>
      <c r="AP588" s="7">
        <v>0</v>
      </c>
      <c r="AQ588" s="7">
        <f t="shared" si="975"/>
        <v>0</v>
      </c>
      <c r="AR588" s="7">
        <v>0</v>
      </c>
      <c r="AS588" s="7">
        <v>0</v>
      </c>
      <c r="AT588" s="7">
        <f t="shared" si="976"/>
        <v>0</v>
      </c>
      <c r="AU588" s="7">
        <v>0</v>
      </c>
      <c r="AV588" s="7">
        <v>0</v>
      </c>
      <c r="AW588" s="7">
        <f t="shared" si="977"/>
        <v>0</v>
      </c>
      <c r="AX588" s="7">
        <v>0</v>
      </c>
      <c r="AY588" s="7">
        <v>0</v>
      </c>
      <c r="AZ588" s="7">
        <f t="shared" si="978"/>
        <v>0</v>
      </c>
      <c r="BA588" s="7">
        <v>0</v>
      </c>
      <c r="BB588" s="7">
        <v>0</v>
      </c>
      <c r="BC588" s="7">
        <f t="shared" si="979"/>
        <v>0</v>
      </c>
      <c r="BD588" s="7">
        <v>0</v>
      </c>
      <c r="BE588" s="7">
        <v>0</v>
      </c>
      <c r="BF588" s="7">
        <f t="shared" si="980"/>
        <v>0</v>
      </c>
      <c r="BG588" s="7">
        <v>0</v>
      </c>
      <c r="BH588" s="7">
        <v>0</v>
      </c>
      <c r="BI588" s="7">
        <f t="shared" si="981"/>
        <v>0</v>
      </c>
      <c r="BJ588" s="7">
        <v>0</v>
      </c>
      <c r="BK588" s="7">
        <v>0</v>
      </c>
      <c r="BL588" s="7">
        <f t="shared" si="982"/>
        <v>0</v>
      </c>
      <c r="BM588" s="7">
        <v>0</v>
      </c>
      <c r="BN588" s="7">
        <v>0</v>
      </c>
      <c r="BO588" s="7">
        <f t="shared" si="983"/>
        <v>0</v>
      </c>
      <c r="BP588" s="7">
        <v>0</v>
      </c>
      <c r="BQ588" s="7">
        <v>0</v>
      </c>
      <c r="BR588" s="7">
        <f t="shared" si="984"/>
        <v>0</v>
      </c>
      <c r="BS588" s="7">
        <v>0</v>
      </c>
      <c r="BT588" s="7">
        <v>0</v>
      </c>
      <c r="BU588" s="7">
        <f t="shared" si="985"/>
        <v>0</v>
      </c>
      <c r="BV588" s="7">
        <v>0</v>
      </c>
      <c r="BW588" s="7">
        <v>0</v>
      </c>
      <c r="BX588" s="7">
        <f t="shared" si="986"/>
        <v>0</v>
      </c>
      <c r="BY588" s="7">
        <v>0</v>
      </c>
      <c r="BZ588" s="7">
        <v>0</v>
      </c>
      <c r="CA588" s="7">
        <f t="shared" si="987"/>
        <v>0</v>
      </c>
    </row>
    <row r="589" spans="1:79" hidden="1" x14ac:dyDescent="0.25">
      <c r="A589" s="49" t="s">
        <v>193</v>
      </c>
      <c r="B589" s="7">
        <v>0</v>
      </c>
      <c r="C589" s="7">
        <v>0</v>
      </c>
      <c r="D589" s="7">
        <f t="shared" si="962"/>
        <v>0</v>
      </c>
      <c r="E589" s="7">
        <v>-4000199.5389723368</v>
      </c>
      <c r="F589" s="7">
        <v>-4000199.5389723368</v>
      </c>
      <c r="G589" s="7">
        <f t="shared" si="963"/>
        <v>0</v>
      </c>
      <c r="H589" s="7">
        <v>0</v>
      </c>
      <c r="I589" s="7">
        <v>0</v>
      </c>
      <c r="J589" s="7">
        <f t="shared" si="964"/>
        <v>0</v>
      </c>
      <c r="K589" s="7">
        <v>0</v>
      </c>
      <c r="L589" s="7">
        <v>0</v>
      </c>
      <c r="M589" s="7">
        <f t="shared" si="965"/>
        <v>0</v>
      </c>
      <c r="N589" s="7">
        <v>0</v>
      </c>
      <c r="O589" s="7">
        <v>0</v>
      </c>
      <c r="P589" s="7">
        <f t="shared" si="966"/>
        <v>0</v>
      </c>
      <c r="Q589" s="7">
        <v>0</v>
      </c>
      <c r="R589" s="7">
        <v>0</v>
      </c>
      <c r="S589" s="7">
        <f t="shared" si="967"/>
        <v>0</v>
      </c>
      <c r="T589" s="7">
        <v>0</v>
      </c>
      <c r="U589" s="7">
        <v>0</v>
      </c>
      <c r="V589" s="7">
        <f t="shared" si="968"/>
        <v>0</v>
      </c>
      <c r="W589" s="7">
        <v>0</v>
      </c>
      <c r="X589" s="7">
        <v>0</v>
      </c>
      <c r="Y589" s="7">
        <f t="shared" si="969"/>
        <v>0</v>
      </c>
      <c r="Z589" s="7">
        <v>0</v>
      </c>
      <c r="AA589" s="7">
        <v>0</v>
      </c>
      <c r="AB589" s="7">
        <f t="shared" si="970"/>
        <v>0</v>
      </c>
      <c r="AC589" s="7">
        <v>0</v>
      </c>
      <c r="AD589" s="7">
        <v>0</v>
      </c>
      <c r="AE589" s="7">
        <f t="shared" si="971"/>
        <v>0</v>
      </c>
      <c r="AF589" s="7">
        <v>0</v>
      </c>
      <c r="AG589" s="7">
        <v>0</v>
      </c>
      <c r="AH589" s="7">
        <f t="shared" si="972"/>
        <v>0</v>
      </c>
      <c r="AI589" s="7">
        <v>0</v>
      </c>
      <c r="AJ589" s="7">
        <v>0</v>
      </c>
      <c r="AK589" s="7">
        <f t="shared" si="973"/>
        <v>0</v>
      </c>
      <c r="AL589" s="7">
        <v>-4000199.5389723368</v>
      </c>
      <c r="AM589" s="7">
        <v>-4000199.5389723368</v>
      </c>
      <c r="AN589" s="7">
        <f t="shared" si="974"/>
        <v>0</v>
      </c>
      <c r="AO589" s="7">
        <v>0</v>
      </c>
      <c r="AP589" s="7">
        <v>0</v>
      </c>
      <c r="AQ589" s="7">
        <f t="shared" si="975"/>
        <v>0</v>
      </c>
      <c r="AR589" s="7">
        <v>0</v>
      </c>
      <c r="AS589" s="7">
        <v>0</v>
      </c>
      <c r="AT589" s="7">
        <f t="shared" si="976"/>
        <v>0</v>
      </c>
      <c r="AU589" s="7">
        <v>0</v>
      </c>
      <c r="AV589" s="7">
        <v>0</v>
      </c>
      <c r="AW589" s="7">
        <f t="shared" si="977"/>
        <v>0</v>
      </c>
      <c r="AX589" s="7">
        <v>-7591298.9357614145</v>
      </c>
      <c r="AY589" s="7">
        <v>-7591298.9357614145</v>
      </c>
      <c r="AZ589" s="7">
        <f t="shared" si="978"/>
        <v>0</v>
      </c>
      <c r="BA589" s="7">
        <v>0</v>
      </c>
      <c r="BB589" s="7">
        <v>0</v>
      </c>
      <c r="BC589" s="7">
        <f t="shared" si="979"/>
        <v>0</v>
      </c>
      <c r="BD589" s="7">
        <v>0</v>
      </c>
      <c r="BE589" s="7">
        <v>0</v>
      </c>
      <c r="BF589" s="7">
        <f t="shared" si="980"/>
        <v>0</v>
      </c>
      <c r="BG589" s="7">
        <v>0</v>
      </c>
      <c r="BH589" s="7">
        <v>0</v>
      </c>
      <c r="BI589" s="7">
        <f t="shared" si="981"/>
        <v>0</v>
      </c>
      <c r="BJ589" s="7">
        <v>0</v>
      </c>
      <c r="BK589" s="7">
        <v>0</v>
      </c>
      <c r="BL589" s="7">
        <f t="shared" si="982"/>
        <v>0</v>
      </c>
      <c r="BM589" s="7">
        <v>0</v>
      </c>
      <c r="BN589" s="7">
        <v>0</v>
      </c>
      <c r="BO589" s="7">
        <f t="shared" si="983"/>
        <v>0</v>
      </c>
      <c r="BP589" s="7">
        <v>-4000199.5389723368</v>
      </c>
      <c r="BQ589" s="7">
        <v>-4000199.5389723368</v>
      </c>
      <c r="BR589" s="7">
        <f t="shared" si="984"/>
        <v>0</v>
      </c>
      <c r="BS589" s="7">
        <v>0</v>
      </c>
      <c r="BT589" s="7">
        <v>0</v>
      </c>
      <c r="BU589" s="7">
        <f t="shared" si="985"/>
        <v>0</v>
      </c>
      <c r="BV589" s="7">
        <v>0</v>
      </c>
      <c r="BW589" s="7">
        <v>0</v>
      </c>
      <c r="BX589" s="7">
        <f t="shared" si="986"/>
        <v>0</v>
      </c>
      <c r="BY589" s="7">
        <v>-11591498.474733751</v>
      </c>
      <c r="BZ589" s="7">
        <v>-11591498.474733751</v>
      </c>
      <c r="CA589" s="7">
        <f t="shared" si="987"/>
        <v>0</v>
      </c>
    </row>
    <row r="590" spans="1:79" hidden="1" x14ac:dyDescent="0.25">
      <c r="A590" s="49" t="s">
        <v>154</v>
      </c>
      <c r="B590" s="7">
        <v>-462138.53000000009</v>
      </c>
      <c r="C590" s="7">
        <v>-462138.53000000009</v>
      </c>
      <c r="D590" s="7">
        <f t="shared" si="962"/>
        <v>0</v>
      </c>
      <c r="E590" s="7">
        <v>-462138.53000000014</v>
      </c>
      <c r="F590" s="7">
        <v>-462138.53000000014</v>
      </c>
      <c r="G590" s="7">
        <f t="shared" si="963"/>
        <v>0</v>
      </c>
      <c r="H590" s="7">
        <v>-462138.53000000009</v>
      </c>
      <c r="I590" s="7">
        <v>-462138.53000000009</v>
      </c>
      <c r="J590" s="7">
        <f t="shared" si="964"/>
        <v>0</v>
      </c>
      <c r="K590" s="7">
        <v>-462138.53000000009</v>
      </c>
      <c r="L590" s="7">
        <v>-462138.53000000009</v>
      </c>
      <c r="M590" s="7">
        <f t="shared" si="965"/>
        <v>0</v>
      </c>
      <c r="N590" s="7">
        <v>-462138.53000000009</v>
      </c>
      <c r="O590" s="7">
        <v>-462138.53000000009</v>
      </c>
      <c r="P590" s="7">
        <f t="shared" si="966"/>
        <v>0</v>
      </c>
      <c r="Q590" s="7">
        <v>-462138.53000000009</v>
      </c>
      <c r="R590" s="7">
        <v>-462138.53000000009</v>
      </c>
      <c r="S590" s="7">
        <f t="shared" si="967"/>
        <v>0</v>
      </c>
      <c r="T590" s="7">
        <v>-462138.53000000009</v>
      </c>
      <c r="U590" s="7">
        <v>-462138.53000000009</v>
      </c>
      <c r="V590" s="7">
        <f t="shared" si="968"/>
        <v>0</v>
      </c>
      <c r="W590" s="7">
        <v>-462138.53000000009</v>
      </c>
      <c r="X590" s="7">
        <v>-462138.53000000009</v>
      </c>
      <c r="Y590" s="7">
        <f t="shared" si="969"/>
        <v>0</v>
      </c>
      <c r="Z590" s="7">
        <v>-462138.53000000009</v>
      </c>
      <c r="AA590" s="7">
        <v>-462138.53000000009</v>
      </c>
      <c r="AB590" s="7">
        <f t="shared" si="970"/>
        <v>0</v>
      </c>
      <c r="AC590" s="7">
        <v>-462138.53000000009</v>
      </c>
      <c r="AD590" s="7">
        <v>-462138.53000000009</v>
      </c>
      <c r="AE590" s="7">
        <f t="shared" si="971"/>
        <v>0</v>
      </c>
      <c r="AF590" s="7">
        <v>-462138.53000000009</v>
      </c>
      <c r="AG590" s="7">
        <v>-462138.53000000009</v>
      </c>
      <c r="AH590" s="7">
        <f t="shared" si="972"/>
        <v>0</v>
      </c>
      <c r="AI590" s="7">
        <v>-462138.53000000009</v>
      </c>
      <c r="AJ590" s="7">
        <v>-462138.53000000009</v>
      </c>
      <c r="AK590" s="7">
        <f t="shared" si="973"/>
        <v>0</v>
      </c>
      <c r="AL590" s="7">
        <v>-5545662.3599999994</v>
      </c>
      <c r="AM590" s="7">
        <v>-5545662.3599999994</v>
      </c>
      <c r="AN590" s="7">
        <f t="shared" si="974"/>
        <v>0</v>
      </c>
      <c r="AO590" s="7">
        <v>-462138.53000000009</v>
      </c>
      <c r="AP590" s="7">
        <v>-462138.53000000009</v>
      </c>
      <c r="AQ590" s="7">
        <f t="shared" si="975"/>
        <v>0</v>
      </c>
      <c r="AR590" s="7">
        <v>-462138.53000000009</v>
      </c>
      <c r="AS590" s="7">
        <v>-462138.53000000009</v>
      </c>
      <c r="AT590" s="7">
        <f t="shared" si="976"/>
        <v>0</v>
      </c>
      <c r="AU590" s="7">
        <v>-462138.53000000009</v>
      </c>
      <c r="AV590" s="7">
        <v>-462138.53000000009</v>
      </c>
      <c r="AW590" s="7">
        <f t="shared" si="977"/>
        <v>0</v>
      </c>
      <c r="AX590" s="7">
        <v>-462138.53000000014</v>
      </c>
      <c r="AY590" s="7">
        <v>-462138.53000000014</v>
      </c>
      <c r="AZ590" s="7">
        <f t="shared" si="978"/>
        <v>0</v>
      </c>
      <c r="BA590" s="7">
        <v>-462138.53000000009</v>
      </c>
      <c r="BB590" s="7">
        <v>-462138.53000000009</v>
      </c>
      <c r="BC590" s="7">
        <f t="shared" si="979"/>
        <v>0</v>
      </c>
      <c r="BD590" s="7">
        <v>-462138.53000000009</v>
      </c>
      <c r="BE590" s="7">
        <v>-462138.53000000009</v>
      </c>
      <c r="BF590" s="7">
        <f t="shared" si="980"/>
        <v>0</v>
      </c>
      <c r="BG590" s="7">
        <v>-462138.53000000009</v>
      </c>
      <c r="BH590" s="7">
        <v>-462138.53000000009</v>
      </c>
      <c r="BI590" s="7">
        <f t="shared" si="981"/>
        <v>0</v>
      </c>
      <c r="BJ590" s="7">
        <v>-462138.53000000009</v>
      </c>
      <c r="BK590" s="7">
        <v>-462138.53000000009</v>
      </c>
      <c r="BL590" s="7">
        <f t="shared" si="982"/>
        <v>0</v>
      </c>
      <c r="BM590" s="7">
        <v>-462138.53000000009</v>
      </c>
      <c r="BN590" s="7">
        <v>-462138.53000000009</v>
      </c>
      <c r="BO590" s="7">
        <f t="shared" si="983"/>
        <v>0</v>
      </c>
      <c r="BP590" s="7">
        <v>-462138.53000000014</v>
      </c>
      <c r="BQ590" s="7">
        <v>-462138.53000000014</v>
      </c>
      <c r="BR590" s="7">
        <f t="shared" si="984"/>
        <v>0</v>
      </c>
      <c r="BS590" s="7">
        <v>-462138.53000000009</v>
      </c>
      <c r="BT590" s="7">
        <v>-462138.53000000009</v>
      </c>
      <c r="BU590" s="7">
        <f t="shared" si="985"/>
        <v>0</v>
      </c>
      <c r="BV590" s="7">
        <v>-462138.53000000009</v>
      </c>
      <c r="BW590" s="7">
        <v>-462138.53000000009</v>
      </c>
      <c r="BX590" s="7">
        <f t="shared" si="986"/>
        <v>0</v>
      </c>
      <c r="BY590" s="7">
        <v>-5545662.3599999994</v>
      </c>
      <c r="BZ590" s="7">
        <v>-5545662.3599999994</v>
      </c>
      <c r="CA590" s="7">
        <f t="shared" si="987"/>
        <v>0</v>
      </c>
    </row>
    <row r="591" spans="1:79" hidden="1" x14ac:dyDescent="0.25"/>
    <row r="592" spans="1:79" hidden="1" x14ac:dyDescent="0.25">
      <c r="A592" s="8" t="s">
        <v>201</v>
      </c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</row>
    <row r="593" spans="1:79" hidden="1" x14ac:dyDescent="0.25">
      <c r="A593" s="49" t="s">
        <v>148</v>
      </c>
      <c r="B593" s="7">
        <v>4.1933333333333336E-2</v>
      </c>
      <c r="C593" s="7">
        <v>1.3845833333333333E-2</v>
      </c>
      <c r="D593" s="7">
        <f t="shared" ref="D593:D600" si="988">B593 - C593</f>
        <v>2.8087500000000001E-2</v>
      </c>
      <c r="E593" s="7">
        <v>4.1933333333333336E-2</v>
      </c>
      <c r="F593" s="7">
        <v>1.3845833333333333E-2</v>
      </c>
      <c r="G593" s="7">
        <f t="shared" ref="G593:G600" si="989">E593 - F593</f>
        <v>2.8087500000000001E-2</v>
      </c>
      <c r="H593" s="7">
        <v>4.1933333333333336E-2</v>
      </c>
      <c r="I593" s="7">
        <v>1.3845833333333333E-2</v>
      </c>
      <c r="J593" s="7">
        <f t="shared" ref="J593:J600" si="990">H593 - I593</f>
        <v>2.8087500000000001E-2</v>
      </c>
      <c r="K593" s="7">
        <v>4.1933333333333336E-2</v>
      </c>
      <c r="L593" s="7">
        <v>1.3845833333333333E-2</v>
      </c>
      <c r="M593" s="7">
        <f t="shared" ref="M593:M600" si="991">K593 - L593</f>
        <v>2.8087500000000001E-2</v>
      </c>
      <c r="N593" s="7">
        <v>4.1933333333333336E-2</v>
      </c>
      <c r="O593" s="7">
        <v>1.3845833333333333E-2</v>
      </c>
      <c r="P593" s="7">
        <f t="shared" ref="P593:P600" si="992">N593 - O593</f>
        <v>2.8087500000000001E-2</v>
      </c>
      <c r="Q593" s="7">
        <v>4.1933333333333336E-2</v>
      </c>
      <c r="R593" s="7">
        <v>1.3845833333333333E-2</v>
      </c>
      <c r="S593" s="7">
        <f t="shared" ref="S593:S600" si="993">Q593 - R593</f>
        <v>2.8087500000000001E-2</v>
      </c>
      <c r="T593" s="7">
        <v>4.1933333333333336E-2</v>
      </c>
      <c r="U593" s="7">
        <v>1.3845833333333333E-2</v>
      </c>
      <c r="V593" s="7">
        <f t="shared" ref="V593:V600" si="994">T593 - U593</f>
        <v>2.8087500000000001E-2</v>
      </c>
      <c r="W593" s="7">
        <v>4.1933333333333336E-2</v>
      </c>
      <c r="X593" s="7">
        <v>1.3845833333333333E-2</v>
      </c>
      <c r="Y593" s="7">
        <f t="shared" ref="Y593:Y600" si="995">W593 - X593</f>
        <v>2.8087500000000001E-2</v>
      </c>
      <c r="Z593" s="7">
        <v>4.1933333333333336E-2</v>
      </c>
      <c r="AA593" s="7">
        <v>1.3845833333333333E-2</v>
      </c>
      <c r="AB593" s="7">
        <f t="shared" ref="AB593:AB600" si="996">Z593 - AA593</f>
        <v>2.8087500000000001E-2</v>
      </c>
      <c r="AC593" s="7">
        <v>4.1933333333333336E-2</v>
      </c>
      <c r="AD593" s="7">
        <v>1.3845833333333333E-2</v>
      </c>
      <c r="AE593" s="7">
        <f t="shared" ref="AE593:AE600" si="997">AC593 - AD593</f>
        <v>2.8087500000000001E-2</v>
      </c>
      <c r="AF593" s="7">
        <v>4.1933333333333336E-2</v>
      </c>
      <c r="AG593" s="7">
        <v>1.3845833333333333E-2</v>
      </c>
      <c r="AH593" s="7">
        <f t="shared" ref="AH593:AH600" si="998">AF593 - AG593</f>
        <v>2.8087500000000001E-2</v>
      </c>
      <c r="AI593" s="7">
        <v>4.1933333333333336E-2</v>
      </c>
      <c r="AJ593" s="7">
        <v>1.3845833333333333E-2</v>
      </c>
      <c r="AK593" s="7">
        <f t="shared" ref="AK593:AK600" si="999">AI593 - AJ593</f>
        <v>2.8087500000000001E-2</v>
      </c>
      <c r="AL593" s="7">
        <v>4.1933333333333336E-2</v>
      </c>
      <c r="AM593" s="7">
        <v>1.3845833333333333E-2</v>
      </c>
      <c r="AN593" s="7">
        <f t="shared" ref="AN593:AN600" si="1000">AL593 - AM593</f>
        <v>2.8087500000000001E-2</v>
      </c>
      <c r="AO593" s="7">
        <v>4.1933333333333336E-2</v>
      </c>
      <c r="AP593" s="7">
        <v>1.3845833333333333E-2</v>
      </c>
      <c r="AQ593" s="7">
        <f t="shared" ref="AQ593:AQ600" si="1001">AO593 - AP593</f>
        <v>2.8087500000000001E-2</v>
      </c>
      <c r="AR593" s="7">
        <v>4.1933333333333336E-2</v>
      </c>
      <c r="AS593" s="7">
        <v>1.3845833333333333E-2</v>
      </c>
      <c r="AT593" s="7">
        <f t="shared" ref="AT593:AT600" si="1002">AR593 - AS593</f>
        <v>2.8087500000000001E-2</v>
      </c>
      <c r="AU593" s="7">
        <v>4.1933333333333336E-2</v>
      </c>
      <c r="AV593" s="7">
        <v>1.3845833333333333E-2</v>
      </c>
      <c r="AW593" s="7">
        <f t="shared" ref="AW593:AW600" si="1003">AU593 - AV593</f>
        <v>2.8087500000000001E-2</v>
      </c>
      <c r="AX593" s="7">
        <v>4.1933333333333336E-2</v>
      </c>
      <c r="AY593" s="7">
        <v>1.3845833333333333E-2</v>
      </c>
      <c r="AZ593" s="7">
        <f t="shared" ref="AZ593:AZ600" si="1004">AX593 - AY593</f>
        <v>2.8087500000000001E-2</v>
      </c>
      <c r="BA593" s="7">
        <v>4.1933333333333336E-2</v>
      </c>
      <c r="BB593" s="7">
        <v>1.3845833333333333E-2</v>
      </c>
      <c r="BC593" s="7">
        <f t="shared" ref="BC593:BC600" si="1005">BA593 - BB593</f>
        <v>2.8087500000000001E-2</v>
      </c>
      <c r="BD593" s="7">
        <v>4.1933333333333336E-2</v>
      </c>
      <c r="BE593" s="7">
        <v>1.3845833333333333E-2</v>
      </c>
      <c r="BF593" s="7">
        <f t="shared" ref="BF593:BF600" si="1006">BD593 - BE593</f>
        <v>2.8087500000000001E-2</v>
      </c>
      <c r="BG593" s="7">
        <v>4.1933333333333336E-2</v>
      </c>
      <c r="BH593" s="7">
        <v>1.3845833333333333E-2</v>
      </c>
      <c r="BI593" s="7">
        <f t="shared" ref="BI593:BI600" si="1007">BG593 - BH593</f>
        <v>2.8087500000000001E-2</v>
      </c>
      <c r="BJ593" s="7">
        <v>4.1933333333333336E-2</v>
      </c>
      <c r="BK593" s="7">
        <v>1.3845833333333333E-2</v>
      </c>
      <c r="BL593" s="7">
        <f t="shared" ref="BL593:BL600" si="1008">BJ593 - BK593</f>
        <v>2.8087500000000001E-2</v>
      </c>
      <c r="BM593" s="7">
        <v>4.1933333333333336E-2</v>
      </c>
      <c r="BN593" s="7">
        <v>1.3845833333333333E-2</v>
      </c>
      <c r="BO593" s="7">
        <f t="shared" ref="BO593:BO600" si="1009">BM593 - BN593</f>
        <v>2.8087500000000001E-2</v>
      </c>
      <c r="BP593" s="7">
        <v>4.1933333333333336E-2</v>
      </c>
      <c r="BQ593" s="7">
        <v>1.3845833333333333E-2</v>
      </c>
      <c r="BR593" s="7">
        <f t="shared" ref="BR593:BR600" si="1010">BP593 - BQ593</f>
        <v>2.8087500000000001E-2</v>
      </c>
      <c r="BS593" s="7">
        <v>4.1933333333333336E-2</v>
      </c>
      <c r="BT593" s="7">
        <v>1.3845833333333333E-2</v>
      </c>
      <c r="BU593" s="7">
        <f t="shared" ref="BU593:BU600" si="1011">BS593 - BT593</f>
        <v>2.8087500000000001E-2</v>
      </c>
      <c r="BV593" s="7">
        <v>4.1933333333333336E-2</v>
      </c>
      <c r="BW593" s="7">
        <v>1.3845833333333333E-2</v>
      </c>
      <c r="BX593" s="7">
        <f t="shared" ref="BX593:BX600" si="1012">BV593 - BW593</f>
        <v>2.8087500000000001E-2</v>
      </c>
      <c r="BY593" s="7">
        <v>4.1933333333333336E-2</v>
      </c>
      <c r="BZ593" s="7">
        <v>1.3845833333333333E-2</v>
      </c>
      <c r="CA593" s="7">
        <f t="shared" ref="CA593:CA600" si="1013">BY593 - BZ593</f>
        <v>2.8087500000000001E-2</v>
      </c>
    </row>
    <row r="594" spans="1:79" hidden="1" x14ac:dyDescent="0.25">
      <c r="A594" s="49" t="s">
        <v>29</v>
      </c>
      <c r="B594" s="7">
        <v>59650.980380392932</v>
      </c>
      <c r="C594" s="7">
        <v>37830.891214931675</v>
      </c>
      <c r="D594" s="7">
        <f t="shared" si="988"/>
        <v>21820.089165461257</v>
      </c>
      <c r="E594" s="7">
        <v>59650.980380392932</v>
      </c>
      <c r="F594" s="7">
        <v>37830.891214931675</v>
      </c>
      <c r="G594" s="7">
        <f t="shared" si="989"/>
        <v>21820.089165461257</v>
      </c>
      <c r="H594" s="7">
        <v>59650.980380392932</v>
      </c>
      <c r="I594" s="7">
        <v>37830.891214931675</v>
      </c>
      <c r="J594" s="7">
        <f t="shared" si="990"/>
        <v>21820.089165461257</v>
      </c>
      <c r="K594" s="7">
        <v>59650.980380392932</v>
      </c>
      <c r="L594" s="7">
        <v>37830.891214931675</v>
      </c>
      <c r="M594" s="7">
        <f t="shared" si="991"/>
        <v>21820.089165461257</v>
      </c>
      <c r="N594" s="7">
        <v>59650.980380392932</v>
      </c>
      <c r="O594" s="7">
        <v>37830.891214931675</v>
      </c>
      <c r="P594" s="7">
        <f t="shared" si="992"/>
        <v>21820.089165461257</v>
      </c>
      <c r="Q594" s="7">
        <v>59650.980380392932</v>
      </c>
      <c r="R594" s="7">
        <v>37830.891214931675</v>
      </c>
      <c r="S594" s="7">
        <f t="shared" si="993"/>
        <v>21820.089165461257</v>
      </c>
      <c r="T594" s="7">
        <v>59650.980380392932</v>
      </c>
      <c r="U594" s="7">
        <v>37830.891214931675</v>
      </c>
      <c r="V594" s="7">
        <f t="shared" si="994"/>
        <v>21820.089165461257</v>
      </c>
      <c r="W594" s="7">
        <v>59650.980380392932</v>
      </c>
      <c r="X594" s="7">
        <v>37830.891214931675</v>
      </c>
      <c r="Y594" s="7">
        <f t="shared" si="995"/>
        <v>21820.089165461257</v>
      </c>
      <c r="Z594" s="7">
        <v>59650.980380392932</v>
      </c>
      <c r="AA594" s="7">
        <v>37830.891214931675</v>
      </c>
      <c r="AB594" s="7">
        <f t="shared" si="996"/>
        <v>21820.089165461257</v>
      </c>
      <c r="AC594" s="7">
        <v>59650.980380392932</v>
      </c>
      <c r="AD594" s="7">
        <v>37830.891214931675</v>
      </c>
      <c r="AE594" s="7">
        <f t="shared" si="997"/>
        <v>21820.089165461257</v>
      </c>
      <c r="AF594" s="7">
        <v>59650.980380392932</v>
      </c>
      <c r="AG594" s="7">
        <v>37830.891214931675</v>
      </c>
      <c r="AH594" s="7">
        <f t="shared" si="998"/>
        <v>21820.089165461257</v>
      </c>
      <c r="AI594" s="7">
        <v>59650.980380392932</v>
      </c>
      <c r="AJ594" s="7">
        <v>37830.891214931675</v>
      </c>
      <c r="AK594" s="7">
        <f t="shared" si="999"/>
        <v>21820.089165461257</v>
      </c>
      <c r="AL594" s="7">
        <v>715811.76456471498</v>
      </c>
      <c r="AM594" s="7">
        <v>453970.6945791801</v>
      </c>
      <c r="AN594" s="7">
        <f t="shared" si="1000"/>
        <v>261841.06998553488</v>
      </c>
      <c r="AO594" s="7">
        <v>59650.980380392932</v>
      </c>
      <c r="AP594" s="7">
        <v>37830.891214931675</v>
      </c>
      <c r="AQ594" s="7">
        <f t="shared" si="1001"/>
        <v>21820.089165461257</v>
      </c>
      <c r="AR594" s="7">
        <v>59650.980380392932</v>
      </c>
      <c r="AS594" s="7">
        <v>37830.891214931675</v>
      </c>
      <c r="AT594" s="7">
        <f t="shared" si="1002"/>
        <v>21820.089165461257</v>
      </c>
      <c r="AU594" s="7">
        <v>59650.980380392932</v>
      </c>
      <c r="AV594" s="7">
        <v>37830.891214931675</v>
      </c>
      <c r="AW594" s="7">
        <f t="shared" si="1003"/>
        <v>21820.089165461257</v>
      </c>
      <c r="AX594" s="7">
        <v>59650.980380392932</v>
      </c>
      <c r="AY594" s="7">
        <v>37830.891214931675</v>
      </c>
      <c r="AZ594" s="7">
        <f t="shared" si="1004"/>
        <v>21820.089165461257</v>
      </c>
      <c r="BA594" s="7">
        <v>59650.980380392932</v>
      </c>
      <c r="BB594" s="7">
        <v>37830.891214931675</v>
      </c>
      <c r="BC594" s="7">
        <f t="shared" si="1005"/>
        <v>21820.089165461257</v>
      </c>
      <c r="BD594" s="7">
        <v>59650.980380392932</v>
      </c>
      <c r="BE594" s="7">
        <v>37830.891214931675</v>
      </c>
      <c r="BF594" s="7">
        <f t="shared" si="1006"/>
        <v>21820.089165461257</v>
      </c>
      <c r="BG594" s="7">
        <v>59650.980380392932</v>
      </c>
      <c r="BH594" s="7">
        <v>37830.891214931675</v>
      </c>
      <c r="BI594" s="7">
        <f t="shared" si="1007"/>
        <v>21820.089165461257</v>
      </c>
      <c r="BJ594" s="7">
        <v>59650.980380392932</v>
      </c>
      <c r="BK594" s="7">
        <v>37830.891214931675</v>
      </c>
      <c r="BL594" s="7">
        <f t="shared" si="1008"/>
        <v>21820.089165461257</v>
      </c>
      <c r="BM594" s="7">
        <v>59650.980380392932</v>
      </c>
      <c r="BN594" s="7">
        <v>37830.891214931675</v>
      </c>
      <c r="BO594" s="7">
        <f t="shared" si="1009"/>
        <v>21820.089165461257</v>
      </c>
      <c r="BP594" s="7">
        <v>59650.980380392932</v>
      </c>
      <c r="BQ594" s="7">
        <v>37830.891214931675</v>
      </c>
      <c r="BR594" s="7">
        <f t="shared" si="1010"/>
        <v>21820.089165461257</v>
      </c>
      <c r="BS594" s="7">
        <v>59650.980380392932</v>
      </c>
      <c r="BT594" s="7">
        <v>37830.891214931675</v>
      </c>
      <c r="BU594" s="7">
        <f t="shared" si="1011"/>
        <v>21820.089165461257</v>
      </c>
      <c r="BV594" s="7">
        <v>59650.980380392932</v>
      </c>
      <c r="BW594" s="7">
        <v>37830.891214931675</v>
      </c>
      <c r="BX594" s="7">
        <f t="shared" si="1012"/>
        <v>21820.089165461257</v>
      </c>
      <c r="BY594" s="7">
        <v>715811.76456471498</v>
      </c>
      <c r="BZ594" s="7">
        <v>453970.6945791801</v>
      </c>
      <c r="CA594" s="7">
        <f t="shared" si="1013"/>
        <v>261841.06998553488</v>
      </c>
    </row>
    <row r="595" spans="1:79" hidden="1" x14ac:dyDescent="0.25">
      <c r="A595" s="49" t="s">
        <v>195</v>
      </c>
      <c r="B595" s="7">
        <v>1288</v>
      </c>
      <c r="C595" s="7">
        <v>1288</v>
      </c>
      <c r="D595" s="7">
        <f t="shared" si="988"/>
        <v>0</v>
      </c>
      <c r="E595" s="7">
        <v>1288</v>
      </c>
      <c r="F595" s="7">
        <v>1288</v>
      </c>
      <c r="G595" s="7">
        <f t="shared" si="989"/>
        <v>0</v>
      </c>
      <c r="H595" s="7">
        <v>1288</v>
      </c>
      <c r="I595" s="7">
        <v>1288</v>
      </c>
      <c r="J595" s="7">
        <f t="shared" si="990"/>
        <v>0</v>
      </c>
      <c r="K595" s="7">
        <v>1288</v>
      </c>
      <c r="L595" s="7">
        <v>1288</v>
      </c>
      <c r="M595" s="7">
        <f t="shared" si="991"/>
        <v>0</v>
      </c>
      <c r="N595" s="7">
        <v>1288</v>
      </c>
      <c r="O595" s="7">
        <v>1288</v>
      </c>
      <c r="P595" s="7">
        <f t="shared" si="992"/>
        <v>0</v>
      </c>
      <c r="Q595" s="7">
        <v>1288</v>
      </c>
      <c r="R595" s="7">
        <v>1288</v>
      </c>
      <c r="S595" s="7">
        <f t="shared" si="993"/>
        <v>0</v>
      </c>
      <c r="T595" s="7">
        <v>1288</v>
      </c>
      <c r="U595" s="7">
        <v>1288</v>
      </c>
      <c r="V595" s="7">
        <f t="shared" si="994"/>
        <v>0</v>
      </c>
      <c r="W595" s="7">
        <v>1288</v>
      </c>
      <c r="X595" s="7">
        <v>1288</v>
      </c>
      <c r="Y595" s="7">
        <f t="shared" si="995"/>
        <v>0</v>
      </c>
      <c r="Z595" s="7">
        <v>1288</v>
      </c>
      <c r="AA595" s="7">
        <v>1288</v>
      </c>
      <c r="AB595" s="7">
        <f t="shared" si="996"/>
        <v>0</v>
      </c>
      <c r="AC595" s="7">
        <v>1288</v>
      </c>
      <c r="AD595" s="7">
        <v>1288</v>
      </c>
      <c r="AE595" s="7">
        <f t="shared" si="997"/>
        <v>0</v>
      </c>
      <c r="AF595" s="7">
        <v>1288</v>
      </c>
      <c r="AG595" s="7">
        <v>1288</v>
      </c>
      <c r="AH595" s="7">
        <f t="shared" si="998"/>
        <v>0</v>
      </c>
      <c r="AI595" s="7">
        <v>1288</v>
      </c>
      <c r="AJ595" s="7">
        <v>1288</v>
      </c>
      <c r="AK595" s="7">
        <f t="shared" si="999"/>
        <v>0</v>
      </c>
      <c r="AL595" s="7">
        <v>15456</v>
      </c>
      <c r="AM595" s="7">
        <v>15456</v>
      </c>
      <c r="AN595" s="7">
        <f t="shared" si="1000"/>
        <v>0</v>
      </c>
      <c r="AO595" s="7">
        <v>1288</v>
      </c>
      <c r="AP595" s="7">
        <v>1288</v>
      </c>
      <c r="AQ595" s="7">
        <f t="shared" si="1001"/>
        <v>0</v>
      </c>
      <c r="AR595" s="7">
        <v>1288</v>
      </c>
      <c r="AS595" s="7">
        <v>1288</v>
      </c>
      <c r="AT595" s="7">
        <f t="shared" si="1002"/>
        <v>0</v>
      </c>
      <c r="AU595" s="7">
        <v>1288</v>
      </c>
      <c r="AV595" s="7">
        <v>1288</v>
      </c>
      <c r="AW595" s="7">
        <f t="shared" si="1003"/>
        <v>0</v>
      </c>
      <c r="AX595" s="7">
        <v>1288</v>
      </c>
      <c r="AY595" s="7">
        <v>1288</v>
      </c>
      <c r="AZ595" s="7">
        <f t="shared" si="1004"/>
        <v>0</v>
      </c>
      <c r="BA595" s="7">
        <v>1288</v>
      </c>
      <c r="BB595" s="7">
        <v>1288</v>
      </c>
      <c r="BC595" s="7">
        <f t="shared" si="1005"/>
        <v>0</v>
      </c>
      <c r="BD595" s="7">
        <v>1288</v>
      </c>
      <c r="BE595" s="7">
        <v>1288</v>
      </c>
      <c r="BF595" s="7">
        <f t="shared" si="1006"/>
        <v>0</v>
      </c>
      <c r="BG595" s="7">
        <v>1288</v>
      </c>
      <c r="BH595" s="7">
        <v>1288</v>
      </c>
      <c r="BI595" s="7">
        <f t="shared" si="1007"/>
        <v>0</v>
      </c>
      <c r="BJ595" s="7">
        <v>1288</v>
      </c>
      <c r="BK595" s="7">
        <v>1288</v>
      </c>
      <c r="BL595" s="7">
        <f t="shared" si="1008"/>
        <v>0</v>
      </c>
      <c r="BM595" s="7">
        <v>1288</v>
      </c>
      <c r="BN595" s="7">
        <v>1288</v>
      </c>
      <c r="BO595" s="7">
        <f t="shared" si="1009"/>
        <v>0</v>
      </c>
      <c r="BP595" s="7">
        <v>1288</v>
      </c>
      <c r="BQ595" s="7">
        <v>1288</v>
      </c>
      <c r="BR595" s="7">
        <f t="shared" si="1010"/>
        <v>0</v>
      </c>
      <c r="BS595" s="7">
        <v>1288</v>
      </c>
      <c r="BT595" s="7">
        <v>1288</v>
      </c>
      <c r="BU595" s="7">
        <f t="shared" si="1011"/>
        <v>0</v>
      </c>
      <c r="BV595" s="7">
        <v>1288</v>
      </c>
      <c r="BW595" s="7">
        <v>1288</v>
      </c>
      <c r="BX595" s="7">
        <f t="shared" si="1012"/>
        <v>0</v>
      </c>
      <c r="BY595" s="7">
        <v>15456</v>
      </c>
      <c r="BZ595" s="7">
        <v>15456</v>
      </c>
      <c r="CA595" s="7">
        <f t="shared" si="1013"/>
        <v>0</v>
      </c>
    </row>
    <row r="596" spans="1:79" hidden="1" x14ac:dyDescent="0.25">
      <c r="A596" s="49" t="s">
        <v>196</v>
      </c>
      <c r="B596" s="7">
        <v>0</v>
      </c>
      <c r="C596" s="7">
        <v>0</v>
      </c>
      <c r="D596" s="7">
        <f t="shared" si="988"/>
        <v>0</v>
      </c>
      <c r="E596" s="7">
        <v>0</v>
      </c>
      <c r="F596" s="7">
        <v>0</v>
      </c>
      <c r="G596" s="7">
        <f t="shared" si="989"/>
        <v>0</v>
      </c>
      <c r="H596" s="7">
        <v>0</v>
      </c>
      <c r="I596" s="7">
        <v>0</v>
      </c>
      <c r="J596" s="7">
        <f t="shared" si="990"/>
        <v>0</v>
      </c>
      <c r="K596" s="7">
        <v>0</v>
      </c>
      <c r="L596" s="7">
        <v>0</v>
      </c>
      <c r="M596" s="7">
        <f t="shared" si="991"/>
        <v>0</v>
      </c>
      <c r="N596" s="7">
        <v>0</v>
      </c>
      <c r="O596" s="7">
        <v>0</v>
      </c>
      <c r="P596" s="7">
        <f t="shared" si="992"/>
        <v>0</v>
      </c>
      <c r="Q596" s="7">
        <v>0</v>
      </c>
      <c r="R596" s="7">
        <v>0</v>
      </c>
      <c r="S596" s="7">
        <f t="shared" si="993"/>
        <v>0</v>
      </c>
      <c r="T596" s="7">
        <v>0</v>
      </c>
      <c r="U596" s="7">
        <v>0</v>
      </c>
      <c r="V596" s="7">
        <f t="shared" si="994"/>
        <v>0</v>
      </c>
      <c r="W596" s="7">
        <v>0</v>
      </c>
      <c r="X596" s="7">
        <v>0</v>
      </c>
      <c r="Y596" s="7">
        <f t="shared" si="995"/>
        <v>0</v>
      </c>
      <c r="Z596" s="7">
        <v>0</v>
      </c>
      <c r="AA596" s="7">
        <v>0</v>
      </c>
      <c r="AB596" s="7">
        <f t="shared" si="996"/>
        <v>0</v>
      </c>
      <c r="AC596" s="7">
        <v>0</v>
      </c>
      <c r="AD596" s="7">
        <v>0</v>
      </c>
      <c r="AE596" s="7">
        <f t="shared" si="997"/>
        <v>0</v>
      </c>
      <c r="AF596" s="7">
        <v>0</v>
      </c>
      <c r="AG596" s="7">
        <v>0</v>
      </c>
      <c r="AH596" s="7">
        <f t="shared" si="998"/>
        <v>0</v>
      </c>
      <c r="AI596" s="7">
        <v>0</v>
      </c>
      <c r="AJ596" s="7">
        <v>0</v>
      </c>
      <c r="AK596" s="7">
        <f t="shared" si="999"/>
        <v>0</v>
      </c>
      <c r="AL596" s="7">
        <v>0</v>
      </c>
      <c r="AM596" s="7">
        <v>0</v>
      </c>
      <c r="AN596" s="7">
        <f t="shared" si="1000"/>
        <v>0</v>
      </c>
      <c r="AO596" s="7">
        <v>0</v>
      </c>
      <c r="AP596" s="7">
        <v>0</v>
      </c>
      <c r="AQ596" s="7">
        <f t="shared" si="1001"/>
        <v>0</v>
      </c>
      <c r="AR596" s="7">
        <v>0</v>
      </c>
      <c r="AS596" s="7">
        <v>0</v>
      </c>
      <c r="AT596" s="7">
        <f t="shared" si="1002"/>
        <v>0</v>
      </c>
      <c r="AU596" s="7">
        <v>0</v>
      </c>
      <c r="AV596" s="7">
        <v>0</v>
      </c>
      <c r="AW596" s="7">
        <f t="shared" si="1003"/>
        <v>0</v>
      </c>
      <c r="AX596" s="7">
        <v>0</v>
      </c>
      <c r="AY596" s="7">
        <v>0</v>
      </c>
      <c r="AZ596" s="7">
        <f t="shared" si="1004"/>
        <v>0</v>
      </c>
      <c r="BA596" s="7">
        <v>0</v>
      </c>
      <c r="BB596" s="7">
        <v>0</v>
      </c>
      <c r="BC596" s="7">
        <f t="shared" si="1005"/>
        <v>0</v>
      </c>
      <c r="BD596" s="7">
        <v>0</v>
      </c>
      <c r="BE596" s="7">
        <v>0</v>
      </c>
      <c r="BF596" s="7">
        <f t="shared" si="1006"/>
        <v>0</v>
      </c>
      <c r="BG596" s="7">
        <v>0</v>
      </c>
      <c r="BH596" s="7">
        <v>0</v>
      </c>
      <c r="BI596" s="7">
        <f t="shared" si="1007"/>
        <v>0</v>
      </c>
      <c r="BJ596" s="7">
        <v>0</v>
      </c>
      <c r="BK596" s="7">
        <v>0</v>
      </c>
      <c r="BL596" s="7">
        <f t="shared" si="1008"/>
        <v>0</v>
      </c>
      <c r="BM596" s="7">
        <v>0</v>
      </c>
      <c r="BN596" s="7">
        <v>0</v>
      </c>
      <c r="BO596" s="7">
        <f t="shared" si="1009"/>
        <v>0</v>
      </c>
      <c r="BP596" s="7">
        <v>0</v>
      </c>
      <c r="BQ596" s="7">
        <v>0</v>
      </c>
      <c r="BR596" s="7">
        <f t="shared" si="1010"/>
        <v>0</v>
      </c>
      <c r="BS596" s="7">
        <v>0</v>
      </c>
      <c r="BT596" s="7">
        <v>0</v>
      </c>
      <c r="BU596" s="7">
        <f t="shared" si="1011"/>
        <v>0</v>
      </c>
      <c r="BV596" s="7">
        <v>0</v>
      </c>
      <c r="BW596" s="7">
        <v>0</v>
      </c>
      <c r="BX596" s="7">
        <f t="shared" si="1012"/>
        <v>0</v>
      </c>
      <c r="BY596" s="7">
        <v>0</v>
      </c>
      <c r="BZ596" s="7">
        <v>0</v>
      </c>
      <c r="CA596" s="7">
        <f t="shared" si="1013"/>
        <v>0</v>
      </c>
    </row>
    <row r="597" spans="1:79" hidden="1" x14ac:dyDescent="0.25">
      <c r="A597" s="49" t="s">
        <v>150</v>
      </c>
      <c r="B597" s="7">
        <v>0</v>
      </c>
      <c r="C597" s="7">
        <v>0</v>
      </c>
      <c r="D597" s="7">
        <f t="shared" si="988"/>
        <v>0</v>
      </c>
      <c r="E597" s="7">
        <v>0</v>
      </c>
      <c r="F597" s="7">
        <v>0</v>
      </c>
      <c r="G597" s="7">
        <f t="shared" si="989"/>
        <v>0</v>
      </c>
      <c r="H597" s="7">
        <v>0</v>
      </c>
      <c r="I597" s="7">
        <v>0</v>
      </c>
      <c r="J597" s="7">
        <f t="shared" si="990"/>
        <v>0</v>
      </c>
      <c r="K597" s="7">
        <v>0</v>
      </c>
      <c r="L597" s="7">
        <v>0</v>
      </c>
      <c r="M597" s="7">
        <f t="shared" si="991"/>
        <v>0</v>
      </c>
      <c r="N597" s="7">
        <v>0</v>
      </c>
      <c r="O597" s="7">
        <v>0</v>
      </c>
      <c r="P597" s="7">
        <f t="shared" si="992"/>
        <v>0</v>
      </c>
      <c r="Q597" s="7">
        <v>0</v>
      </c>
      <c r="R597" s="7">
        <v>0</v>
      </c>
      <c r="S597" s="7">
        <f t="shared" si="993"/>
        <v>0</v>
      </c>
      <c r="T597" s="7">
        <v>0</v>
      </c>
      <c r="U597" s="7">
        <v>0</v>
      </c>
      <c r="V597" s="7">
        <f t="shared" si="994"/>
        <v>0</v>
      </c>
      <c r="W597" s="7">
        <v>0</v>
      </c>
      <c r="X597" s="7">
        <v>0</v>
      </c>
      <c r="Y597" s="7">
        <f t="shared" si="995"/>
        <v>0</v>
      </c>
      <c r="Z597" s="7">
        <v>0</v>
      </c>
      <c r="AA597" s="7">
        <v>0</v>
      </c>
      <c r="AB597" s="7">
        <f t="shared" si="996"/>
        <v>0</v>
      </c>
      <c r="AC597" s="7">
        <v>0</v>
      </c>
      <c r="AD597" s="7">
        <v>0</v>
      </c>
      <c r="AE597" s="7">
        <f t="shared" si="997"/>
        <v>0</v>
      </c>
      <c r="AF597" s="7">
        <v>0</v>
      </c>
      <c r="AG597" s="7">
        <v>0</v>
      </c>
      <c r="AH597" s="7">
        <f t="shared" si="998"/>
        <v>0</v>
      </c>
      <c r="AI597" s="7">
        <v>0</v>
      </c>
      <c r="AJ597" s="7">
        <v>0</v>
      </c>
      <c r="AK597" s="7">
        <f t="shared" si="999"/>
        <v>0</v>
      </c>
      <c r="AL597" s="7">
        <v>0</v>
      </c>
      <c r="AM597" s="7">
        <v>0</v>
      </c>
      <c r="AN597" s="7">
        <f t="shared" si="1000"/>
        <v>0</v>
      </c>
      <c r="AO597" s="7">
        <v>0</v>
      </c>
      <c r="AP597" s="7">
        <v>0</v>
      </c>
      <c r="AQ597" s="7">
        <f t="shared" si="1001"/>
        <v>0</v>
      </c>
      <c r="AR597" s="7">
        <v>0</v>
      </c>
      <c r="AS597" s="7">
        <v>0</v>
      </c>
      <c r="AT597" s="7">
        <f t="shared" si="1002"/>
        <v>0</v>
      </c>
      <c r="AU597" s="7">
        <v>0</v>
      </c>
      <c r="AV597" s="7">
        <v>0</v>
      </c>
      <c r="AW597" s="7">
        <f t="shared" si="1003"/>
        <v>0</v>
      </c>
      <c r="AX597" s="7">
        <v>0</v>
      </c>
      <c r="AY597" s="7">
        <v>0</v>
      </c>
      <c r="AZ597" s="7">
        <f t="shared" si="1004"/>
        <v>0</v>
      </c>
      <c r="BA597" s="7">
        <v>0</v>
      </c>
      <c r="BB597" s="7">
        <v>0</v>
      </c>
      <c r="BC597" s="7">
        <f t="shared" si="1005"/>
        <v>0</v>
      </c>
      <c r="BD597" s="7">
        <v>0</v>
      </c>
      <c r="BE597" s="7">
        <v>0</v>
      </c>
      <c r="BF597" s="7">
        <f t="shared" si="1006"/>
        <v>0</v>
      </c>
      <c r="BG597" s="7">
        <v>0</v>
      </c>
      <c r="BH597" s="7">
        <v>0</v>
      </c>
      <c r="BI597" s="7">
        <f t="shared" si="1007"/>
        <v>0</v>
      </c>
      <c r="BJ597" s="7">
        <v>0</v>
      </c>
      <c r="BK597" s="7">
        <v>0</v>
      </c>
      <c r="BL597" s="7">
        <f t="shared" si="1008"/>
        <v>0</v>
      </c>
      <c r="BM597" s="7">
        <v>0</v>
      </c>
      <c r="BN597" s="7">
        <v>0</v>
      </c>
      <c r="BO597" s="7">
        <f t="shared" si="1009"/>
        <v>0</v>
      </c>
      <c r="BP597" s="7">
        <v>0</v>
      </c>
      <c r="BQ597" s="7">
        <v>0</v>
      </c>
      <c r="BR597" s="7">
        <f t="shared" si="1010"/>
        <v>0</v>
      </c>
      <c r="BS597" s="7">
        <v>0</v>
      </c>
      <c r="BT597" s="7">
        <v>0</v>
      </c>
      <c r="BU597" s="7">
        <f t="shared" si="1011"/>
        <v>0</v>
      </c>
      <c r="BV597" s="7">
        <v>0</v>
      </c>
      <c r="BW597" s="7">
        <v>0</v>
      </c>
      <c r="BX597" s="7">
        <f t="shared" si="1012"/>
        <v>0</v>
      </c>
      <c r="BY597" s="7">
        <v>0</v>
      </c>
      <c r="BZ597" s="7">
        <v>0</v>
      </c>
      <c r="CA597" s="7">
        <f t="shared" si="1013"/>
        <v>0</v>
      </c>
    </row>
    <row r="598" spans="1:79" hidden="1" x14ac:dyDescent="0.25">
      <c r="A598" s="49" t="s">
        <v>151</v>
      </c>
      <c r="B598" s="7">
        <v>17182365.001506928</v>
      </c>
      <c r="C598" s="7">
        <v>17182365.001506928</v>
      </c>
      <c r="D598" s="7">
        <f t="shared" si="988"/>
        <v>0</v>
      </c>
      <c r="E598" s="7">
        <v>17182365.001506928</v>
      </c>
      <c r="F598" s="7">
        <v>17182365.001506928</v>
      </c>
      <c r="G598" s="7">
        <f t="shared" si="989"/>
        <v>0</v>
      </c>
      <c r="H598" s="7">
        <v>17182365.001506928</v>
      </c>
      <c r="I598" s="7">
        <v>17182365.001506928</v>
      </c>
      <c r="J598" s="7">
        <f t="shared" si="990"/>
        <v>0</v>
      </c>
      <c r="K598" s="7">
        <v>17182365.001506928</v>
      </c>
      <c r="L598" s="7">
        <v>17182365.001506928</v>
      </c>
      <c r="M598" s="7">
        <f t="shared" si="991"/>
        <v>0</v>
      </c>
      <c r="N598" s="7">
        <v>17182365.001506928</v>
      </c>
      <c r="O598" s="7">
        <v>17182365.001506928</v>
      </c>
      <c r="P598" s="7">
        <f t="shared" si="992"/>
        <v>0</v>
      </c>
      <c r="Q598" s="7">
        <v>17182365.001506928</v>
      </c>
      <c r="R598" s="7">
        <v>17182365.001506928</v>
      </c>
      <c r="S598" s="7">
        <f t="shared" si="993"/>
        <v>0</v>
      </c>
      <c r="T598" s="7">
        <v>17182365.001506928</v>
      </c>
      <c r="U598" s="7">
        <v>17182365.001506928</v>
      </c>
      <c r="V598" s="7">
        <f t="shared" si="994"/>
        <v>0</v>
      </c>
      <c r="W598" s="7">
        <v>17182365.001506928</v>
      </c>
      <c r="X598" s="7">
        <v>17182365.001506928</v>
      </c>
      <c r="Y598" s="7">
        <f t="shared" si="995"/>
        <v>0</v>
      </c>
      <c r="Z598" s="7">
        <v>17182365.001506928</v>
      </c>
      <c r="AA598" s="7">
        <v>17182365.001506928</v>
      </c>
      <c r="AB598" s="7">
        <f t="shared" si="996"/>
        <v>0</v>
      </c>
      <c r="AC598" s="7">
        <v>17182365.001506928</v>
      </c>
      <c r="AD598" s="7">
        <v>17182365.001506928</v>
      </c>
      <c r="AE598" s="7">
        <f t="shared" si="997"/>
        <v>0</v>
      </c>
      <c r="AF598" s="7">
        <v>17182365.001506928</v>
      </c>
      <c r="AG598" s="7">
        <v>17182365.001506928</v>
      </c>
      <c r="AH598" s="7">
        <f t="shared" si="998"/>
        <v>0</v>
      </c>
      <c r="AI598" s="7">
        <v>17182365.001506928</v>
      </c>
      <c r="AJ598" s="7">
        <v>17182365.001506928</v>
      </c>
      <c r="AK598" s="7">
        <f t="shared" si="999"/>
        <v>0</v>
      </c>
      <c r="AL598" s="7">
        <v>17182365.001506928</v>
      </c>
      <c r="AM598" s="7">
        <v>17182365.001506928</v>
      </c>
      <c r="AN598" s="7">
        <f t="shared" si="1000"/>
        <v>0</v>
      </c>
      <c r="AO598" s="7">
        <v>17182365.001506928</v>
      </c>
      <c r="AP598" s="7">
        <v>17182365.001506928</v>
      </c>
      <c r="AQ598" s="7">
        <f t="shared" si="1001"/>
        <v>0</v>
      </c>
      <c r="AR598" s="7">
        <v>17182365.001506928</v>
      </c>
      <c r="AS598" s="7">
        <v>17182365.001506928</v>
      </c>
      <c r="AT598" s="7">
        <f t="shared" si="1002"/>
        <v>0</v>
      </c>
      <c r="AU598" s="7">
        <v>17182365.001506928</v>
      </c>
      <c r="AV598" s="7">
        <v>17182365.001506928</v>
      </c>
      <c r="AW598" s="7">
        <f t="shared" si="1003"/>
        <v>0</v>
      </c>
      <c r="AX598" s="7">
        <v>17182365.001506928</v>
      </c>
      <c r="AY598" s="7">
        <v>17182365.001506928</v>
      </c>
      <c r="AZ598" s="7">
        <f t="shared" si="1004"/>
        <v>0</v>
      </c>
      <c r="BA598" s="7">
        <v>17182365.001506928</v>
      </c>
      <c r="BB598" s="7">
        <v>17182365.001506928</v>
      </c>
      <c r="BC598" s="7">
        <f t="shared" si="1005"/>
        <v>0</v>
      </c>
      <c r="BD598" s="7">
        <v>17182365.001506928</v>
      </c>
      <c r="BE598" s="7">
        <v>17182365.001506928</v>
      </c>
      <c r="BF598" s="7">
        <f t="shared" si="1006"/>
        <v>0</v>
      </c>
      <c r="BG598" s="7">
        <v>17182365.001506928</v>
      </c>
      <c r="BH598" s="7">
        <v>17182365.001506928</v>
      </c>
      <c r="BI598" s="7">
        <f t="shared" si="1007"/>
        <v>0</v>
      </c>
      <c r="BJ598" s="7">
        <v>17182365.001506928</v>
      </c>
      <c r="BK598" s="7">
        <v>17182365.001506928</v>
      </c>
      <c r="BL598" s="7">
        <f t="shared" si="1008"/>
        <v>0</v>
      </c>
      <c r="BM598" s="7">
        <v>17182365.001506928</v>
      </c>
      <c r="BN598" s="7">
        <v>17182365.001506928</v>
      </c>
      <c r="BO598" s="7">
        <f t="shared" si="1009"/>
        <v>0</v>
      </c>
      <c r="BP598" s="7">
        <v>17182365.001506928</v>
      </c>
      <c r="BQ598" s="7">
        <v>17182365.001506928</v>
      </c>
      <c r="BR598" s="7">
        <f t="shared" si="1010"/>
        <v>0</v>
      </c>
      <c r="BS598" s="7">
        <v>17182365.001506928</v>
      </c>
      <c r="BT598" s="7">
        <v>17182365.001506928</v>
      </c>
      <c r="BU598" s="7">
        <f t="shared" si="1011"/>
        <v>0</v>
      </c>
      <c r="BV598" s="7">
        <v>17182365.001506928</v>
      </c>
      <c r="BW598" s="7">
        <v>17182365.001506928</v>
      </c>
      <c r="BX598" s="7">
        <f t="shared" si="1012"/>
        <v>0</v>
      </c>
      <c r="BY598" s="7">
        <v>17182365.001506928</v>
      </c>
      <c r="BZ598" s="7">
        <v>17182365.001506928</v>
      </c>
      <c r="CA598" s="7">
        <f t="shared" si="1013"/>
        <v>0</v>
      </c>
    </row>
    <row r="599" spans="1:79" hidden="1" x14ac:dyDescent="0.25">
      <c r="A599" s="49" t="s">
        <v>152</v>
      </c>
      <c r="B599" s="7">
        <v>-9881886.0907428358</v>
      </c>
      <c r="C599" s="7">
        <v>-9903706.179908298</v>
      </c>
      <c r="D599" s="7">
        <f t="shared" si="988"/>
        <v>21820.089165462181</v>
      </c>
      <c r="E599" s="7">
        <v>-9822235.1103624422</v>
      </c>
      <c r="F599" s="7">
        <v>-9865875.2886933647</v>
      </c>
      <c r="G599" s="7">
        <f t="shared" si="989"/>
        <v>43640.178330922499</v>
      </c>
      <c r="H599" s="7">
        <v>-9762584.1299820505</v>
      </c>
      <c r="I599" s="7">
        <v>-9828044.3974784333</v>
      </c>
      <c r="J599" s="7">
        <f t="shared" si="990"/>
        <v>65460.267496382818</v>
      </c>
      <c r="K599" s="7">
        <v>-9702933.1496016588</v>
      </c>
      <c r="L599" s="7">
        <v>-9790213.5062635019</v>
      </c>
      <c r="M599" s="7">
        <f t="shared" si="991"/>
        <v>87280.356661843136</v>
      </c>
      <c r="N599" s="7">
        <v>-9643282.1692212634</v>
      </c>
      <c r="O599" s="7">
        <v>-9752382.6150485724</v>
      </c>
      <c r="P599" s="7">
        <f t="shared" si="992"/>
        <v>109100.44582730904</v>
      </c>
      <c r="Q599" s="7">
        <v>-9583631.1888408717</v>
      </c>
      <c r="R599" s="7">
        <v>-9714551.7238336392</v>
      </c>
      <c r="S599" s="7">
        <f t="shared" si="993"/>
        <v>130920.5349927675</v>
      </c>
      <c r="T599" s="7">
        <v>-9523980.20846048</v>
      </c>
      <c r="U599" s="7">
        <v>-9676720.8326187078</v>
      </c>
      <c r="V599" s="7">
        <f t="shared" si="994"/>
        <v>152740.62415822782</v>
      </c>
      <c r="W599" s="7">
        <v>-9464329.2280800864</v>
      </c>
      <c r="X599" s="7">
        <v>-9638889.9414037764</v>
      </c>
      <c r="Y599" s="7">
        <f t="shared" si="995"/>
        <v>174560.71332369</v>
      </c>
      <c r="Z599" s="7">
        <v>-9404678.2476996928</v>
      </c>
      <c r="AA599" s="7">
        <v>-9601059.050188845</v>
      </c>
      <c r="AB599" s="7">
        <f t="shared" si="996"/>
        <v>196380.80248915218</v>
      </c>
      <c r="AC599" s="7">
        <v>-9345027.2673193011</v>
      </c>
      <c r="AD599" s="7">
        <v>-9563228.1589739118</v>
      </c>
      <c r="AE599" s="7">
        <f t="shared" si="997"/>
        <v>218200.89165461063</v>
      </c>
      <c r="AF599" s="7">
        <v>-9285376.2869389076</v>
      </c>
      <c r="AG599" s="7">
        <v>-9525397.2677589823</v>
      </c>
      <c r="AH599" s="7">
        <f t="shared" si="998"/>
        <v>240020.98082007468</v>
      </c>
      <c r="AI599" s="7">
        <v>-9225725.306558514</v>
      </c>
      <c r="AJ599" s="7">
        <v>-9487566.376544049</v>
      </c>
      <c r="AK599" s="7">
        <f t="shared" si="999"/>
        <v>261841.069985535</v>
      </c>
      <c r="AL599" s="7">
        <v>-9225725.306558514</v>
      </c>
      <c r="AM599" s="7">
        <v>-9487566.376544049</v>
      </c>
      <c r="AN599" s="7">
        <f t="shared" si="1000"/>
        <v>261841.069985535</v>
      </c>
      <c r="AO599" s="7">
        <v>-9166074.3261781223</v>
      </c>
      <c r="AP599" s="7">
        <v>-9449735.4853291176</v>
      </c>
      <c r="AQ599" s="7">
        <f t="shared" si="1001"/>
        <v>283661.15915099531</v>
      </c>
      <c r="AR599" s="7">
        <v>-9106423.3457977287</v>
      </c>
      <c r="AS599" s="7">
        <v>-9411904.5941141881</v>
      </c>
      <c r="AT599" s="7">
        <f t="shared" si="1002"/>
        <v>305481.24831645936</v>
      </c>
      <c r="AU599" s="7">
        <v>-9046772.3654173352</v>
      </c>
      <c r="AV599" s="7">
        <v>-9374073.7028992567</v>
      </c>
      <c r="AW599" s="7">
        <f t="shared" si="1003"/>
        <v>327301.33748192154</v>
      </c>
      <c r="AX599" s="7">
        <v>-8987121.3850369435</v>
      </c>
      <c r="AY599" s="7">
        <v>-9336242.8116843235</v>
      </c>
      <c r="AZ599" s="7">
        <f t="shared" si="1004"/>
        <v>349121.42664737999</v>
      </c>
      <c r="BA599" s="7">
        <v>-8927470.4046565499</v>
      </c>
      <c r="BB599" s="7">
        <v>-9298411.9204693921</v>
      </c>
      <c r="BC599" s="7">
        <f t="shared" si="1005"/>
        <v>370941.51581284218</v>
      </c>
      <c r="BD599" s="7">
        <v>-8867819.4242761582</v>
      </c>
      <c r="BE599" s="7">
        <v>-9260581.0292544588</v>
      </c>
      <c r="BF599" s="7">
        <f t="shared" si="1006"/>
        <v>392761.60497830063</v>
      </c>
      <c r="BG599" s="7">
        <v>-8808168.4438957646</v>
      </c>
      <c r="BH599" s="7">
        <v>-9222750.1380395275</v>
      </c>
      <c r="BI599" s="7">
        <f t="shared" si="1007"/>
        <v>414581.69414376281</v>
      </c>
      <c r="BJ599" s="7">
        <v>-8748517.4635153711</v>
      </c>
      <c r="BK599" s="7">
        <v>-9184919.2468245979</v>
      </c>
      <c r="BL599" s="7">
        <f t="shared" si="1008"/>
        <v>436401.78330922686</v>
      </c>
      <c r="BM599" s="7">
        <v>-8688866.4831349794</v>
      </c>
      <c r="BN599" s="7">
        <v>-9147088.3556096666</v>
      </c>
      <c r="BO599" s="7">
        <f t="shared" si="1009"/>
        <v>458221.87247468717</v>
      </c>
      <c r="BP599" s="7">
        <v>-8629215.5027545858</v>
      </c>
      <c r="BQ599" s="7">
        <v>-9109257.4643947333</v>
      </c>
      <c r="BR599" s="7">
        <f t="shared" si="1010"/>
        <v>480041.96164014749</v>
      </c>
      <c r="BS599" s="7">
        <v>-8569564.5223741923</v>
      </c>
      <c r="BT599" s="7">
        <v>-9071426.5731798038</v>
      </c>
      <c r="BU599" s="7">
        <f t="shared" si="1011"/>
        <v>501862.05080561154</v>
      </c>
      <c r="BV599" s="7">
        <v>-8509913.5419938006</v>
      </c>
      <c r="BW599" s="7">
        <v>-9033595.6819648705</v>
      </c>
      <c r="BX599" s="7">
        <f t="shared" si="1012"/>
        <v>523682.13997106999</v>
      </c>
      <c r="BY599" s="7">
        <v>-8509913.5419938006</v>
      </c>
      <c r="BZ599" s="7">
        <v>-9033595.6819648705</v>
      </c>
      <c r="CA599" s="7">
        <f t="shared" si="1013"/>
        <v>523682.13997106999</v>
      </c>
    </row>
    <row r="600" spans="1:79" hidden="1" x14ac:dyDescent="0.25">
      <c r="A600" s="49" t="s">
        <v>154</v>
      </c>
      <c r="B600" s="7">
        <v>0</v>
      </c>
      <c r="C600" s="7">
        <v>0</v>
      </c>
      <c r="D600" s="7">
        <f t="shared" si="988"/>
        <v>0</v>
      </c>
      <c r="E600" s="7">
        <v>0</v>
      </c>
      <c r="F600" s="7">
        <v>0</v>
      </c>
      <c r="G600" s="7">
        <f t="shared" si="989"/>
        <v>0</v>
      </c>
      <c r="H600" s="7">
        <v>0</v>
      </c>
      <c r="I600" s="7">
        <v>0</v>
      </c>
      <c r="J600" s="7">
        <f t="shared" si="990"/>
        <v>0</v>
      </c>
      <c r="K600" s="7">
        <v>0</v>
      </c>
      <c r="L600" s="7">
        <v>0</v>
      </c>
      <c r="M600" s="7">
        <f t="shared" si="991"/>
        <v>0</v>
      </c>
      <c r="N600" s="7">
        <v>0</v>
      </c>
      <c r="O600" s="7">
        <v>0</v>
      </c>
      <c r="P600" s="7">
        <f t="shared" si="992"/>
        <v>0</v>
      </c>
      <c r="Q600" s="7">
        <v>0</v>
      </c>
      <c r="R600" s="7">
        <v>0</v>
      </c>
      <c r="S600" s="7">
        <f t="shared" si="993"/>
        <v>0</v>
      </c>
      <c r="T600" s="7">
        <v>0</v>
      </c>
      <c r="U600" s="7">
        <v>0</v>
      </c>
      <c r="V600" s="7">
        <f t="shared" si="994"/>
        <v>0</v>
      </c>
      <c r="W600" s="7">
        <v>0</v>
      </c>
      <c r="X600" s="7">
        <v>0</v>
      </c>
      <c r="Y600" s="7">
        <f t="shared" si="995"/>
        <v>0</v>
      </c>
      <c r="Z600" s="7">
        <v>0</v>
      </c>
      <c r="AA600" s="7">
        <v>0</v>
      </c>
      <c r="AB600" s="7">
        <f t="shared" si="996"/>
        <v>0</v>
      </c>
      <c r="AC600" s="7">
        <v>0</v>
      </c>
      <c r="AD600" s="7">
        <v>0</v>
      </c>
      <c r="AE600" s="7">
        <f t="shared" si="997"/>
        <v>0</v>
      </c>
      <c r="AF600" s="7">
        <v>0</v>
      </c>
      <c r="AG600" s="7">
        <v>0</v>
      </c>
      <c r="AH600" s="7">
        <f t="shared" si="998"/>
        <v>0</v>
      </c>
      <c r="AI600" s="7">
        <v>0</v>
      </c>
      <c r="AJ600" s="7">
        <v>0</v>
      </c>
      <c r="AK600" s="7">
        <f t="shared" si="999"/>
        <v>0</v>
      </c>
      <c r="AL600" s="7">
        <v>0</v>
      </c>
      <c r="AM600" s="7">
        <v>0</v>
      </c>
      <c r="AN600" s="7">
        <f t="shared" si="1000"/>
        <v>0</v>
      </c>
      <c r="AO600" s="7">
        <v>0</v>
      </c>
      <c r="AP600" s="7">
        <v>0</v>
      </c>
      <c r="AQ600" s="7">
        <f t="shared" si="1001"/>
        <v>0</v>
      </c>
      <c r="AR600" s="7">
        <v>0</v>
      </c>
      <c r="AS600" s="7">
        <v>0</v>
      </c>
      <c r="AT600" s="7">
        <f t="shared" si="1002"/>
        <v>0</v>
      </c>
      <c r="AU600" s="7">
        <v>0</v>
      </c>
      <c r="AV600" s="7">
        <v>0</v>
      </c>
      <c r="AW600" s="7">
        <f t="shared" si="1003"/>
        <v>0</v>
      </c>
      <c r="AX600" s="7">
        <v>0</v>
      </c>
      <c r="AY600" s="7">
        <v>0</v>
      </c>
      <c r="AZ600" s="7">
        <f t="shared" si="1004"/>
        <v>0</v>
      </c>
      <c r="BA600" s="7">
        <v>0</v>
      </c>
      <c r="BB600" s="7">
        <v>0</v>
      </c>
      <c r="BC600" s="7">
        <f t="shared" si="1005"/>
        <v>0</v>
      </c>
      <c r="BD600" s="7">
        <v>0</v>
      </c>
      <c r="BE600" s="7">
        <v>0</v>
      </c>
      <c r="BF600" s="7">
        <f t="shared" si="1006"/>
        <v>0</v>
      </c>
      <c r="BG600" s="7">
        <v>0</v>
      </c>
      <c r="BH600" s="7">
        <v>0</v>
      </c>
      <c r="BI600" s="7">
        <f t="shared" si="1007"/>
        <v>0</v>
      </c>
      <c r="BJ600" s="7">
        <v>0</v>
      </c>
      <c r="BK600" s="7">
        <v>0</v>
      </c>
      <c r="BL600" s="7">
        <f t="shared" si="1008"/>
        <v>0</v>
      </c>
      <c r="BM600" s="7">
        <v>0</v>
      </c>
      <c r="BN600" s="7">
        <v>0</v>
      </c>
      <c r="BO600" s="7">
        <f t="shared" si="1009"/>
        <v>0</v>
      </c>
      <c r="BP600" s="7">
        <v>0</v>
      </c>
      <c r="BQ600" s="7">
        <v>0</v>
      </c>
      <c r="BR600" s="7">
        <f t="shared" si="1010"/>
        <v>0</v>
      </c>
      <c r="BS600" s="7">
        <v>0</v>
      </c>
      <c r="BT600" s="7">
        <v>0</v>
      </c>
      <c r="BU600" s="7">
        <f t="shared" si="1011"/>
        <v>0</v>
      </c>
      <c r="BV600" s="7">
        <v>0</v>
      </c>
      <c r="BW600" s="7">
        <v>0</v>
      </c>
      <c r="BX600" s="7">
        <f t="shared" si="1012"/>
        <v>0</v>
      </c>
      <c r="BY600" s="7">
        <v>0</v>
      </c>
      <c r="BZ600" s="7">
        <v>0</v>
      </c>
      <c r="CA600" s="7">
        <f t="shared" si="1013"/>
        <v>0</v>
      </c>
    </row>
    <row r="601" spans="1:79" hidden="1" x14ac:dyDescent="0.25"/>
    <row r="602" spans="1:79" hidden="1" x14ac:dyDescent="0.25">
      <c r="A602" s="8" t="s">
        <v>202</v>
      </c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</row>
    <row r="603" spans="1:79" hidden="1" x14ac:dyDescent="0.25">
      <c r="A603" s="49" t="s">
        <v>148</v>
      </c>
      <c r="B603" s="7">
        <v>2.4242083333333333E-3</v>
      </c>
      <c r="C603" s="7">
        <v>2.7500000000000003E-3</v>
      </c>
      <c r="D603" s="7">
        <f>B603 - C603</f>
        <v>-3.2579166666666694E-4</v>
      </c>
      <c r="E603" s="7">
        <v>2.4242083333333333E-3</v>
      </c>
      <c r="F603" s="7">
        <v>2.7500000000000003E-3</v>
      </c>
      <c r="G603" s="7">
        <f>E603 - F603</f>
        <v>-3.2579166666666694E-4</v>
      </c>
      <c r="H603" s="7">
        <v>2.4242083333333333E-3</v>
      </c>
      <c r="I603" s="7">
        <v>2.7500000000000003E-3</v>
      </c>
      <c r="J603" s="7">
        <f>H603 - I603</f>
        <v>-3.2579166666666694E-4</v>
      </c>
      <c r="K603" s="7">
        <v>2.4242083333333333E-3</v>
      </c>
      <c r="L603" s="7">
        <v>2.7500000000000003E-3</v>
      </c>
      <c r="M603" s="7">
        <f>K603 - L603</f>
        <v>-3.2579166666666694E-4</v>
      </c>
      <c r="N603" s="7">
        <v>2.4242083333333333E-3</v>
      </c>
      <c r="O603" s="7">
        <v>2.7500000000000003E-3</v>
      </c>
      <c r="P603" s="7">
        <f>N603 - O603</f>
        <v>-3.2579166666666694E-4</v>
      </c>
      <c r="Q603" s="7">
        <v>2.4242083333333333E-3</v>
      </c>
      <c r="R603" s="7">
        <v>2.7500000000000003E-3</v>
      </c>
      <c r="S603" s="7">
        <f>Q603 - R603</f>
        <v>-3.2579166666666694E-4</v>
      </c>
      <c r="T603" s="7">
        <v>2.4242083333333333E-3</v>
      </c>
      <c r="U603" s="7">
        <v>2.7500000000000003E-3</v>
      </c>
      <c r="V603" s="7">
        <f>T603 - U603</f>
        <v>-3.2579166666666694E-4</v>
      </c>
      <c r="W603" s="7">
        <v>2.4242083333333333E-3</v>
      </c>
      <c r="X603" s="7">
        <v>2.7500000000000003E-3</v>
      </c>
      <c r="Y603" s="7">
        <f>W603 - X603</f>
        <v>-3.2579166666666694E-4</v>
      </c>
      <c r="Z603" s="7">
        <v>2.4242083333333333E-3</v>
      </c>
      <c r="AA603" s="7">
        <v>2.7500000000000003E-3</v>
      </c>
      <c r="AB603" s="7">
        <f>Z603 - AA603</f>
        <v>-3.2579166666666694E-4</v>
      </c>
      <c r="AC603" s="7">
        <v>2.4242083333333333E-3</v>
      </c>
      <c r="AD603" s="7">
        <v>2.7500000000000003E-3</v>
      </c>
      <c r="AE603" s="7">
        <f>AC603 - AD603</f>
        <v>-3.2579166666666694E-4</v>
      </c>
      <c r="AF603" s="7">
        <v>2.4242083333333333E-3</v>
      </c>
      <c r="AG603" s="7">
        <v>2.7500000000000003E-3</v>
      </c>
      <c r="AH603" s="7">
        <f>AF603 - AG603</f>
        <v>-3.2579166666666694E-4</v>
      </c>
      <c r="AI603" s="7">
        <v>2.4242083333333333E-3</v>
      </c>
      <c r="AJ603" s="7">
        <v>2.7500000000000003E-3</v>
      </c>
      <c r="AK603" s="7">
        <f>AI603 - AJ603</f>
        <v>-3.2579166666666694E-4</v>
      </c>
      <c r="AL603" s="7">
        <v>2.4242083333333333E-3</v>
      </c>
      <c r="AM603" s="7">
        <v>2.7500000000000003E-3</v>
      </c>
      <c r="AN603" s="7">
        <f>AL603 - AM603</f>
        <v>-3.2579166666666694E-4</v>
      </c>
      <c r="AO603" s="7">
        <v>2.4242083333333333E-3</v>
      </c>
      <c r="AP603" s="7">
        <v>2.7500000000000003E-3</v>
      </c>
      <c r="AQ603" s="7">
        <f>AO603 - AP603</f>
        <v>-3.2579166666666694E-4</v>
      </c>
      <c r="AR603" s="7">
        <v>2.4242083333333333E-3</v>
      </c>
      <c r="AS603" s="7">
        <v>2.7500000000000003E-3</v>
      </c>
      <c r="AT603" s="7">
        <f>AR603 - AS603</f>
        <v>-3.2579166666666694E-4</v>
      </c>
      <c r="AU603" s="7">
        <v>2.4242083333333333E-3</v>
      </c>
      <c r="AV603" s="7">
        <v>2.7500000000000003E-3</v>
      </c>
      <c r="AW603" s="7">
        <f>AU603 - AV603</f>
        <v>-3.2579166666666694E-4</v>
      </c>
      <c r="AX603" s="7">
        <v>2.4242083333333333E-3</v>
      </c>
      <c r="AY603" s="7">
        <v>2.7500000000000003E-3</v>
      </c>
      <c r="AZ603" s="7">
        <f>AX603 - AY603</f>
        <v>-3.2579166666666694E-4</v>
      </c>
      <c r="BA603" s="7">
        <v>2.4242083333333333E-3</v>
      </c>
      <c r="BB603" s="7">
        <v>2.7500000000000003E-3</v>
      </c>
      <c r="BC603" s="7">
        <f>BA603 - BB603</f>
        <v>-3.2579166666666694E-4</v>
      </c>
      <c r="BD603" s="7">
        <v>2.4242083333333333E-3</v>
      </c>
      <c r="BE603" s="7">
        <v>2.7500000000000003E-3</v>
      </c>
      <c r="BF603" s="7">
        <f>BD603 - BE603</f>
        <v>-3.2579166666666694E-4</v>
      </c>
      <c r="BG603" s="7">
        <v>2.4242083333333333E-3</v>
      </c>
      <c r="BH603" s="7">
        <v>2.7500000000000003E-3</v>
      </c>
      <c r="BI603" s="7">
        <f>BG603 - BH603</f>
        <v>-3.2579166666666694E-4</v>
      </c>
      <c r="BJ603" s="7">
        <v>2.4242083333333333E-3</v>
      </c>
      <c r="BK603" s="7">
        <v>2.7500000000000003E-3</v>
      </c>
      <c r="BL603" s="7">
        <f>BJ603 - BK603</f>
        <v>-3.2579166666666694E-4</v>
      </c>
      <c r="BM603" s="7">
        <v>2.4242083333333333E-3</v>
      </c>
      <c r="BN603" s="7">
        <v>2.7500000000000003E-3</v>
      </c>
      <c r="BO603" s="7">
        <f>BM603 - BN603</f>
        <v>-3.2579166666666694E-4</v>
      </c>
      <c r="BP603" s="7">
        <v>2.4242083333333333E-3</v>
      </c>
      <c r="BQ603" s="7">
        <v>2.7500000000000003E-3</v>
      </c>
      <c r="BR603" s="7">
        <f>BP603 - BQ603</f>
        <v>-3.2579166666666694E-4</v>
      </c>
      <c r="BS603" s="7">
        <v>2.4242083333333333E-3</v>
      </c>
      <c r="BT603" s="7">
        <v>2.7500000000000003E-3</v>
      </c>
      <c r="BU603" s="7">
        <f>BS603 - BT603</f>
        <v>-3.2579166666666694E-4</v>
      </c>
      <c r="BV603" s="7">
        <v>2.4242083333333333E-3</v>
      </c>
      <c r="BW603" s="7">
        <v>2.7500000000000003E-3</v>
      </c>
      <c r="BX603" s="7">
        <f>BV603 - BW603</f>
        <v>-3.2579166666666694E-4</v>
      </c>
      <c r="BY603" s="7">
        <v>2.4242083333333333E-3</v>
      </c>
      <c r="BZ603" s="7">
        <v>2.7500000000000003E-3</v>
      </c>
      <c r="CA603" s="7">
        <f>BY603 - BZ603</f>
        <v>-3.2579166666666694E-4</v>
      </c>
    </row>
    <row r="604" spans="1:79" hidden="1" x14ac:dyDescent="0.25">
      <c r="A604" s="49" t="s">
        <v>29</v>
      </c>
      <c r="B604" s="7">
        <v>1151054.2675013829</v>
      </c>
      <c r="C604" s="7">
        <v>1305745.5467436323</v>
      </c>
      <c r="D604" s="7">
        <f>B604 - C604</f>
        <v>-154691.27924224944</v>
      </c>
      <c r="E604" s="7">
        <v>1166577.8993669369</v>
      </c>
      <c r="F604" s="7">
        <v>1323355.4142798823</v>
      </c>
      <c r="G604" s="7">
        <f>E604 - F604</f>
        <v>-156777.51491294545</v>
      </c>
      <c r="H604" s="7">
        <v>1166790.5658065761</v>
      </c>
      <c r="I604" s="7">
        <v>1323596.6611648824</v>
      </c>
      <c r="J604" s="7">
        <f>H604 - I604</f>
        <v>-156806.09535830631</v>
      </c>
      <c r="K604" s="7">
        <v>1166845.1650387635</v>
      </c>
      <c r="L604" s="7">
        <v>1323658.5980398823</v>
      </c>
      <c r="M604" s="7">
        <f>K604 - L604</f>
        <v>-156813.43300111871</v>
      </c>
      <c r="N604" s="7">
        <v>1166845.1650387635</v>
      </c>
      <c r="O604" s="7">
        <v>1323658.5980398823</v>
      </c>
      <c r="P604" s="7">
        <f>N604 - O604</f>
        <v>-156813.43300111871</v>
      </c>
      <c r="Q604" s="7">
        <v>1166845.1650387635</v>
      </c>
      <c r="R604" s="7">
        <v>1323658.5980398823</v>
      </c>
      <c r="S604" s="7">
        <f>Q604 - R604</f>
        <v>-156813.43300111871</v>
      </c>
      <c r="T604" s="7">
        <v>1166845.1650387635</v>
      </c>
      <c r="U604" s="7">
        <v>1323658.5980398823</v>
      </c>
      <c r="V604" s="7">
        <f>T604 - U604</f>
        <v>-156813.43300111871</v>
      </c>
      <c r="W604" s="7">
        <v>1166845.1650387635</v>
      </c>
      <c r="X604" s="7">
        <v>1323658.5980398823</v>
      </c>
      <c r="Y604" s="7">
        <f>W604 - X604</f>
        <v>-156813.43300111871</v>
      </c>
      <c r="Z604" s="7">
        <v>1166845.1650387635</v>
      </c>
      <c r="AA604" s="7">
        <v>1323658.5980398823</v>
      </c>
      <c r="AB604" s="7">
        <f>Z604 - AA604</f>
        <v>-156813.43300111871</v>
      </c>
      <c r="AC604" s="7">
        <v>1166845.1650387635</v>
      </c>
      <c r="AD604" s="7">
        <v>1323658.5980398823</v>
      </c>
      <c r="AE604" s="7">
        <f>AC604 - AD604</f>
        <v>-156813.43300111871</v>
      </c>
      <c r="AF604" s="7">
        <v>1166845.1650387635</v>
      </c>
      <c r="AG604" s="7">
        <v>1323658.5980398823</v>
      </c>
      <c r="AH604" s="7">
        <f>AF604 - AG604</f>
        <v>-156813.43300111871</v>
      </c>
      <c r="AI604" s="7">
        <v>1166845.1650387635</v>
      </c>
      <c r="AJ604" s="7">
        <v>1323658.5980398823</v>
      </c>
      <c r="AK604" s="7">
        <f>AI604 - AJ604</f>
        <v>-156813.43300111871</v>
      </c>
      <c r="AL604" s="7">
        <v>13986029.21802377</v>
      </c>
      <c r="AM604" s="7">
        <v>15865625.004547337</v>
      </c>
      <c r="AN604" s="7">
        <f>AL604 - AM604</f>
        <v>-1879595.7865235675</v>
      </c>
      <c r="AO604" s="7">
        <v>1166845.1650387635</v>
      </c>
      <c r="AP604" s="7">
        <v>1323658.5980398823</v>
      </c>
      <c r="AQ604" s="7">
        <f>AO604 - AP604</f>
        <v>-156813.43300111871</v>
      </c>
      <c r="AR604" s="7">
        <v>1166845.1650387635</v>
      </c>
      <c r="AS604" s="7">
        <v>1323658.5980398823</v>
      </c>
      <c r="AT604" s="7">
        <f>AR604 - AS604</f>
        <v>-156813.43300111871</v>
      </c>
      <c r="AU604" s="7">
        <v>1166845.1650387635</v>
      </c>
      <c r="AV604" s="7">
        <v>1323658.5980398823</v>
      </c>
      <c r="AW604" s="7">
        <f>AU604 - AV604</f>
        <v>-156813.43300111871</v>
      </c>
      <c r="AX604" s="7">
        <v>1166845.1650387635</v>
      </c>
      <c r="AY604" s="7">
        <v>1323658.5980398823</v>
      </c>
      <c r="AZ604" s="7">
        <f>AX604 - AY604</f>
        <v>-156813.43300111871</v>
      </c>
      <c r="BA604" s="7">
        <v>1166845.1650387635</v>
      </c>
      <c r="BB604" s="7">
        <v>1323658.5980398823</v>
      </c>
      <c r="BC604" s="7">
        <f>BA604 - BB604</f>
        <v>-156813.43300111871</v>
      </c>
      <c r="BD604" s="7">
        <v>1166845.1650387635</v>
      </c>
      <c r="BE604" s="7">
        <v>1323658.5980398823</v>
      </c>
      <c r="BF604" s="7">
        <f>BD604 - BE604</f>
        <v>-156813.43300111871</v>
      </c>
      <c r="BG604" s="7">
        <v>1166845.1650387635</v>
      </c>
      <c r="BH604" s="7">
        <v>1323658.5980398823</v>
      </c>
      <c r="BI604" s="7">
        <f>BG604 - BH604</f>
        <v>-156813.43300111871</v>
      </c>
      <c r="BJ604" s="7">
        <v>1166845.1650387635</v>
      </c>
      <c r="BK604" s="7">
        <v>1323658.5980398823</v>
      </c>
      <c r="BL604" s="7">
        <f>BJ604 - BK604</f>
        <v>-156813.43300111871</v>
      </c>
      <c r="BM604" s="7">
        <v>1166845.1650387635</v>
      </c>
      <c r="BN604" s="7">
        <v>1323658.5980398823</v>
      </c>
      <c r="BO604" s="7">
        <f>BM604 - BN604</f>
        <v>-156813.43300111871</v>
      </c>
      <c r="BP604" s="7">
        <v>1166845.1650387635</v>
      </c>
      <c r="BQ604" s="7">
        <v>1323658.5980398823</v>
      </c>
      <c r="BR604" s="7">
        <f>BP604 - BQ604</f>
        <v>-156813.43300111871</v>
      </c>
      <c r="BS604" s="7">
        <v>1166845.1650387635</v>
      </c>
      <c r="BT604" s="7">
        <v>1323658.5980398823</v>
      </c>
      <c r="BU604" s="7">
        <f>BS604 - BT604</f>
        <v>-156813.43300111871</v>
      </c>
      <c r="BV604" s="7">
        <v>1166845.1650387635</v>
      </c>
      <c r="BW604" s="7">
        <v>1323658.5980398823</v>
      </c>
      <c r="BX604" s="7">
        <f>BV604 - BW604</f>
        <v>-156813.43300111871</v>
      </c>
      <c r="BY604" s="7">
        <v>14002141.980465166</v>
      </c>
      <c r="BZ604" s="7">
        <v>15883903.176478587</v>
      </c>
      <c r="CA604" s="7">
        <f>BY604 - BZ604</f>
        <v>-1881761.1960134208</v>
      </c>
    </row>
    <row r="605" spans="1:79" hidden="1" x14ac:dyDescent="0.25">
      <c r="A605" s="49" t="s">
        <v>150</v>
      </c>
      <c r="B605" s="7">
        <v>12676769.109999999</v>
      </c>
      <c r="C605" s="7">
        <v>12676769.109999999</v>
      </c>
      <c r="D605" s="7">
        <f>B605 - C605</f>
        <v>0</v>
      </c>
      <c r="E605" s="7">
        <v>130407.28</v>
      </c>
      <c r="F605" s="7">
        <v>130407.28</v>
      </c>
      <c r="G605" s="7">
        <f>E605 - F605</f>
        <v>0</v>
      </c>
      <c r="H605" s="7">
        <v>45045</v>
      </c>
      <c r="I605" s="7">
        <v>45045</v>
      </c>
      <c r="J605" s="7">
        <f>H605 - I605</f>
        <v>0</v>
      </c>
      <c r="K605" s="7">
        <v>0</v>
      </c>
      <c r="L605" s="7">
        <v>0</v>
      </c>
      <c r="M605" s="7">
        <f>K605 - L605</f>
        <v>0</v>
      </c>
      <c r="N605" s="7">
        <v>0</v>
      </c>
      <c r="O605" s="7">
        <v>0</v>
      </c>
      <c r="P605" s="7">
        <f>N605 - O605</f>
        <v>0</v>
      </c>
      <c r="Q605" s="7">
        <v>0</v>
      </c>
      <c r="R605" s="7">
        <v>0</v>
      </c>
      <c r="S605" s="7">
        <f>Q605 - R605</f>
        <v>0</v>
      </c>
      <c r="T605" s="7">
        <v>0</v>
      </c>
      <c r="U605" s="7">
        <v>0</v>
      </c>
      <c r="V605" s="7">
        <f>T605 - U605</f>
        <v>0</v>
      </c>
      <c r="W605" s="7">
        <v>0</v>
      </c>
      <c r="X605" s="7">
        <v>0</v>
      </c>
      <c r="Y605" s="7">
        <f>W605 - X605</f>
        <v>0</v>
      </c>
      <c r="Z605" s="7">
        <v>0</v>
      </c>
      <c r="AA605" s="7">
        <v>0</v>
      </c>
      <c r="AB605" s="7">
        <f>Z605 - AA605</f>
        <v>0</v>
      </c>
      <c r="AC605" s="7">
        <v>0</v>
      </c>
      <c r="AD605" s="7">
        <v>0</v>
      </c>
      <c r="AE605" s="7">
        <f>AC605 - AD605</f>
        <v>0</v>
      </c>
      <c r="AF605" s="7">
        <v>0</v>
      </c>
      <c r="AG605" s="7">
        <v>0</v>
      </c>
      <c r="AH605" s="7">
        <f>AF605 - AG605</f>
        <v>0</v>
      </c>
      <c r="AI605" s="7">
        <v>0</v>
      </c>
      <c r="AJ605" s="7">
        <v>0</v>
      </c>
      <c r="AK605" s="7">
        <f>AI605 - AJ605</f>
        <v>0</v>
      </c>
      <c r="AL605" s="7">
        <v>12852221.389999999</v>
      </c>
      <c r="AM605" s="7">
        <v>12852221.389999999</v>
      </c>
      <c r="AN605" s="7">
        <f>AL605 - AM605</f>
        <v>0</v>
      </c>
      <c r="AO605" s="7">
        <v>0</v>
      </c>
      <c r="AP605" s="7">
        <v>0</v>
      </c>
      <c r="AQ605" s="7">
        <f>AO605 - AP605</f>
        <v>0</v>
      </c>
      <c r="AR605" s="7">
        <v>0</v>
      </c>
      <c r="AS605" s="7">
        <v>0</v>
      </c>
      <c r="AT605" s="7">
        <f>AR605 - AS605</f>
        <v>0</v>
      </c>
      <c r="AU605" s="7">
        <v>0</v>
      </c>
      <c r="AV605" s="7">
        <v>0</v>
      </c>
      <c r="AW605" s="7">
        <f>AU605 - AV605</f>
        <v>0</v>
      </c>
      <c r="AX605" s="7">
        <v>0</v>
      </c>
      <c r="AY605" s="7">
        <v>0</v>
      </c>
      <c r="AZ605" s="7">
        <f>AX605 - AY605</f>
        <v>0</v>
      </c>
      <c r="BA605" s="7">
        <v>0</v>
      </c>
      <c r="BB605" s="7">
        <v>0</v>
      </c>
      <c r="BC605" s="7">
        <f>BA605 - BB605</f>
        <v>0</v>
      </c>
      <c r="BD605" s="7">
        <v>0</v>
      </c>
      <c r="BE605" s="7">
        <v>0</v>
      </c>
      <c r="BF605" s="7">
        <f>BD605 - BE605</f>
        <v>0</v>
      </c>
      <c r="BG605" s="7">
        <v>0</v>
      </c>
      <c r="BH605" s="7">
        <v>0</v>
      </c>
      <c r="BI605" s="7">
        <f>BG605 - BH605</f>
        <v>0</v>
      </c>
      <c r="BJ605" s="7">
        <v>0</v>
      </c>
      <c r="BK605" s="7">
        <v>0</v>
      </c>
      <c r="BL605" s="7">
        <f>BJ605 - BK605</f>
        <v>0</v>
      </c>
      <c r="BM605" s="7">
        <v>0</v>
      </c>
      <c r="BN605" s="7">
        <v>0</v>
      </c>
      <c r="BO605" s="7">
        <f>BM605 - BN605</f>
        <v>0</v>
      </c>
      <c r="BP605" s="7">
        <v>0</v>
      </c>
      <c r="BQ605" s="7">
        <v>0</v>
      </c>
      <c r="BR605" s="7">
        <f>BP605 - BQ605</f>
        <v>0</v>
      </c>
      <c r="BS605" s="7">
        <v>0</v>
      </c>
      <c r="BT605" s="7">
        <v>0</v>
      </c>
      <c r="BU605" s="7">
        <f>BS605 - BT605</f>
        <v>0</v>
      </c>
      <c r="BV605" s="7">
        <v>0</v>
      </c>
      <c r="BW605" s="7">
        <v>0</v>
      </c>
      <c r="BX605" s="7">
        <f>BV605 - BW605</f>
        <v>0</v>
      </c>
      <c r="BY605" s="7">
        <v>0</v>
      </c>
      <c r="BZ605" s="7">
        <v>0</v>
      </c>
      <c r="CA605" s="7">
        <f>BY605 - BZ605</f>
        <v>0</v>
      </c>
    </row>
    <row r="606" spans="1:79" hidden="1" x14ac:dyDescent="0.25">
      <c r="A606" s="49" t="s">
        <v>151</v>
      </c>
      <c r="B606" s="7">
        <v>481154947.00722992</v>
      </c>
      <c r="C606" s="7">
        <v>481154947.00722992</v>
      </c>
      <c r="D606" s="7">
        <f>B606 - C606</f>
        <v>0</v>
      </c>
      <c r="E606" s="7">
        <v>481285354.2872299</v>
      </c>
      <c r="F606" s="7">
        <v>481285354.2872299</v>
      </c>
      <c r="G606" s="7">
        <f>E606 - F606</f>
        <v>0</v>
      </c>
      <c r="H606" s="7">
        <v>481330399.2872299</v>
      </c>
      <c r="I606" s="7">
        <v>481330399.2872299</v>
      </c>
      <c r="J606" s="7">
        <f>H606 - I606</f>
        <v>0</v>
      </c>
      <c r="K606" s="7">
        <v>481330399.2872299</v>
      </c>
      <c r="L606" s="7">
        <v>481330399.2872299</v>
      </c>
      <c r="M606" s="7">
        <f>K606 - L606</f>
        <v>0</v>
      </c>
      <c r="N606" s="7">
        <v>481330399.2872299</v>
      </c>
      <c r="O606" s="7">
        <v>481330399.2872299</v>
      </c>
      <c r="P606" s="7">
        <f>N606 - O606</f>
        <v>0</v>
      </c>
      <c r="Q606" s="7">
        <v>481330399.2872299</v>
      </c>
      <c r="R606" s="7">
        <v>481330399.2872299</v>
      </c>
      <c r="S606" s="7">
        <f>Q606 - R606</f>
        <v>0</v>
      </c>
      <c r="T606" s="7">
        <v>481330399.2872299</v>
      </c>
      <c r="U606" s="7">
        <v>481330399.2872299</v>
      </c>
      <c r="V606" s="7">
        <f>T606 - U606</f>
        <v>0</v>
      </c>
      <c r="W606" s="7">
        <v>481330399.2872299</v>
      </c>
      <c r="X606" s="7">
        <v>481330399.2872299</v>
      </c>
      <c r="Y606" s="7">
        <f>W606 - X606</f>
        <v>0</v>
      </c>
      <c r="Z606" s="7">
        <v>481330399.2872299</v>
      </c>
      <c r="AA606" s="7">
        <v>481330399.2872299</v>
      </c>
      <c r="AB606" s="7">
        <f>Z606 - AA606</f>
        <v>0</v>
      </c>
      <c r="AC606" s="7">
        <v>481330399.2872299</v>
      </c>
      <c r="AD606" s="7">
        <v>481330399.2872299</v>
      </c>
      <c r="AE606" s="7">
        <f>AC606 - AD606</f>
        <v>0</v>
      </c>
      <c r="AF606" s="7">
        <v>481330399.2872299</v>
      </c>
      <c r="AG606" s="7">
        <v>481330399.2872299</v>
      </c>
      <c r="AH606" s="7">
        <f>AF606 - AG606</f>
        <v>0</v>
      </c>
      <c r="AI606" s="7">
        <v>481330399.2872299</v>
      </c>
      <c r="AJ606" s="7">
        <v>481330399.2872299</v>
      </c>
      <c r="AK606" s="7">
        <f>AI606 - AJ606</f>
        <v>0</v>
      </c>
      <c r="AL606" s="7">
        <v>481330399.2872299</v>
      </c>
      <c r="AM606" s="7">
        <v>481330399.2872299</v>
      </c>
      <c r="AN606" s="7">
        <f>AL606 - AM606</f>
        <v>0</v>
      </c>
      <c r="AO606" s="7">
        <v>481330399.2872299</v>
      </c>
      <c r="AP606" s="7">
        <v>481330399.2872299</v>
      </c>
      <c r="AQ606" s="7">
        <f>AO606 - AP606</f>
        <v>0</v>
      </c>
      <c r="AR606" s="7">
        <v>481330399.2872299</v>
      </c>
      <c r="AS606" s="7">
        <v>481330399.2872299</v>
      </c>
      <c r="AT606" s="7">
        <f>AR606 - AS606</f>
        <v>0</v>
      </c>
      <c r="AU606" s="7">
        <v>481330399.2872299</v>
      </c>
      <c r="AV606" s="7">
        <v>481330399.2872299</v>
      </c>
      <c r="AW606" s="7">
        <f>AU606 - AV606</f>
        <v>0</v>
      </c>
      <c r="AX606" s="7">
        <v>481330399.2872299</v>
      </c>
      <c r="AY606" s="7">
        <v>481330399.2872299</v>
      </c>
      <c r="AZ606" s="7">
        <f>AX606 - AY606</f>
        <v>0</v>
      </c>
      <c r="BA606" s="7">
        <v>481330399.2872299</v>
      </c>
      <c r="BB606" s="7">
        <v>481330399.2872299</v>
      </c>
      <c r="BC606" s="7">
        <f>BA606 - BB606</f>
        <v>0</v>
      </c>
      <c r="BD606" s="7">
        <v>481330399.2872299</v>
      </c>
      <c r="BE606" s="7">
        <v>481330399.2872299</v>
      </c>
      <c r="BF606" s="7">
        <f>BD606 - BE606</f>
        <v>0</v>
      </c>
      <c r="BG606" s="7">
        <v>481330399.2872299</v>
      </c>
      <c r="BH606" s="7">
        <v>481330399.2872299</v>
      </c>
      <c r="BI606" s="7">
        <f>BG606 - BH606</f>
        <v>0</v>
      </c>
      <c r="BJ606" s="7">
        <v>481330399.2872299</v>
      </c>
      <c r="BK606" s="7">
        <v>481330399.2872299</v>
      </c>
      <c r="BL606" s="7">
        <f>BJ606 - BK606</f>
        <v>0</v>
      </c>
      <c r="BM606" s="7">
        <v>481330399.2872299</v>
      </c>
      <c r="BN606" s="7">
        <v>481330399.2872299</v>
      </c>
      <c r="BO606" s="7">
        <f>BM606 - BN606</f>
        <v>0</v>
      </c>
      <c r="BP606" s="7">
        <v>481330399.2872299</v>
      </c>
      <c r="BQ606" s="7">
        <v>481330399.2872299</v>
      </c>
      <c r="BR606" s="7">
        <f>BP606 - BQ606</f>
        <v>0</v>
      </c>
      <c r="BS606" s="7">
        <v>481330399.2872299</v>
      </c>
      <c r="BT606" s="7">
        <v>481330399.2872299</v>
      </c>
      <c r="BU606" s="7">
        <f>BS606 - BT606</f>
        <v>0</v>
      </c>
      <c r="BV606" s="7">
        <v>481330399.2872299</v>
      </c>
      <c r="BW606" s="7">
        <v>481330399.2872299</v>
      </c>
      <c r="BX606" s="7">
        <f>BV606 - BW606</f>
        <v>0</v>
      </c>
      <c r="BY606" s="7">
        <v>481330399.2872299</v>
      </c>
      <c r="BZ606" s="7">
        <v>481330399.2872299</v>
      </c>
      <c r="CA606" s="7">
        <f>BY606 - BZ606</f>
        <v>0</v>
      </c>
    </row>
    <row r="607" spans="1:79" hidden="1" x14ac:dyDescent="0.25">
      <c r="A607" s="49" t="s">
        <v>152</v>
      </c>
      <c r="B607" s="7">
        <v>1795211.7621100741</v>
      </c>
      <c r="C607" s="7">
        <v>1949903.0413523233</v>
      </c>
      <c r="D607" s="7">
        <f>B607 - C607</f>
        <v>-154691.27924224921</v>
      </c>
      <c r="E607" s="7">
        <v>2961789.6614770107</v>
      </c>
      <c r="F607" s="7">
        <v>3273258.4556322056</v>
      </c>
      <c r="G607" s="7">
        <f>E607 - F607</f>
        <v>-311468.79415519489</v>
      </c>
      <c r="H607" s="7">
        <v>4128580.2272835867</v>
      </c>
      <c r="I607" s="7">
        <v>4596855.1167970877</v>
      </c>
      <c r="J607" s="7">
        <f>H607 - I607</f>
        <v>-468274.88951350097</v>
      </c>
      <c r="K607" s="7">
        <v>5295425.3923223503</v>
      </c>
      <c r="L607" s="7">
        <v>5920513.71483697</v>
      </c>
      <c r="M607" s="7">
        <f>K607 - L607</f>
        <v>-625088.32251461968</v>
      </c>
      <c r="N607" s="7">
        <v>6462270.5573611138</v>
      </c>
      <c r="O607" s="7">
        <v>7244172.3128768522</v>
      </c>
      <c r="P607" s="7">
        <f>N607 - O607</f>
        <v>-781901.75551573839</v>
      </c>
      <c r="Q607" s="7">
        <v>7629115.7223998774</v>
      </c>
      <c r="R607" s="7">
        <v>8567830.9109167345</v>
      </c>
      <c r="S607" s="7">
        <f>Q607 - R607</f>
        <v>-938715.1885168571</v>
      </c>
      <c r="T607" s="7">
        <v>8795960.88743864</v>
      </c>
      <c r="U607" s="7">
        <v>9891489.5089566167</v>
      </c>
      <c r="V607" s="7">
        <f>T607 - U607</f>
        <v>-1095528.6215179767</v>
      </c>
      <c r="W607" s="7">
        <v>9962806.0524774045</v>
      </c>
      <c r="X607" s="7">
        <v>11215148.106996499</v>
      </c>
      <c r="Y607" s="7">
        <f>W607 - X607</f>
        <v>-1252342.0545190945</v>
      </c>
      <c r="Z607" s="7">
        <v>11129651.217516169</v>
      </c>
      <c r="AA607" s="7">
        <v>12538806.705036381</v>
      </c>
      <c r="AB607" s="7">
        <f>Z607 - AA607</f>
        <v>-1409155.4875202123</v>
      </c>
      <c r="AC607" s="7">
        <v>12296496.382554933</v>
      </c>
      <c r="AD607" s="7">
        <v>13862465.303076264</v>
      </c>
      <c r="AE607" s="7">
        <f>AC607 - AD607</f>
        <v>-1565968.9205213301</v>
      </c>
      <c r="AF607" s="7">
        <v>13463341.547593698</v>
      </c>
      <c r="AG607" s="7">
        <v>15186123.901116146</v>
      </c>
      <c r="AH607" s="7">
        <f>AF607 - AG607</f>
        <v>-1722782.3535224479</v>
      </c>
      <c r="AI607" s="7">
        <v>14630186.712632462</v>
      </c>
      <c r="AJ607" s="7">
        <v>16509782.499156028</v>
      </c>
      <c r="AK607" s="7">
        <f>AI607 - AJ607</f>
        <v>-1879595.7865235656</v>
      </c>
      <c r="AL607" s="7">
        <v>14630186.712632462</v>
      </c>
      <c r="AM607" s="7">
        <v>16509782.499156028</v>
      </c>
      <c r="AN607" s="7">
        <f>AL607 - AM607</f>
        <v>-1879595.7865235656</v>
      </c>
      <c r="AO607" s="7">
        <v>15797031.877671227</v>
      </c>
      <c r="AP607" s="7">
        <v>17833441.097195908</v>
      </c>
      <c r="AQ607" s="7">
        <f>AO607 - AP607</f>
        <v>-2036409.2195246816</v>
      </c>
      <c r="AR607" s="7">
        <v>16963877.042709991</v>
      </c>
      <c r="AS607" s="7">
        <v>19157099.695235789</v>
      </c>
      <c r="AT607" s="7">
        <f>AR607 - AS607</f>
        <v>-2193222.6525257975</v>
      </c>
      <c r="AU607" s="7">
        <v>18130722.207748756</v>
      </c>
      <c r="AV607" s="7">
        <v>20480758.293275669</v>
      </c>
      <c r="AW607" s="7">
        <f>AU607 - AV607</f>
        <v>-2350036.0855269134</v>
      </c>
      <c r="AX607" s="7">
        <v>19297567.37278752</v>
      </c>
      <c r="AY607" s="7">
        <v>21804416.89131555</v>
      </c>
      <c r="AZ607" s="7">
        <f>AX607 - AY607</f>
        <v>-2506849.5185280293</v>
      </c>
      <c r="BA607" s="7">
        <v>20464412.537826285</v>
      </c>
      <c r="BB607" s="7">
        <v>23128075.48935543</v>
      </c>
      <c r="BC607" s="7">
        <f>BA607 - BB607</f>
        <v>-2663662.9515291452</v>
      </c>
      <c r="BD607" s="7">
        <v>21631257.702865049</v>
      </c>
      <c r="BE607" s="7">
        <v>24451734.08739531</v>
      </c>
      <c r="BF607" s="7">
        <f>BD607 - BE607</f>
        <v>-2820476.3845302612</v>
      </c>
      <c r="BG607" s="7">
        <v>22798102.867903814</v>
      </c>
      <c r="BH607" s="7">
        <v>25775392.685435191</v>
      </c>
      <c r="BI607" s="7">
        <f>BG607 - BH607</f>
        <v>-2977289.8175313771</v>
      </c>
      <c r="BJ607" s="7">
        <v>23964948.032942578</v>
      </c>
      <c r="BK607" s="7">
        <v>27099051.283475071</v>
      </c>
      <c r="BL607" s="7">
        <f>BJ607 - BK607</f>
        <v>-3134103.250532493</v>
      </c>
      <c r="BM607" s="7">
        <v>25131793.197981343</v>
      </c>
      <c r="BN607" s="7">
        <v>28422709.881514952</v>
      </c>
      <c r="BO607" s="7">
        <f>BM607 - BN607</f>
        <v>-3290916.6835336089</v>
      </c>
      <c r="BP607" s="7">
        <v>26298638.363020107</v>
      </c>
      <c r="BQ607" s="7">
        <v>29746368.479554832</v>
      </c>
      <c r="BR607" s="7">
        <f>BP607 - BQ607</f>
        <v>-3447730.1165347248</v>
      </c>
      <c r="BS607" s="7">
        <v>27465483.528058872</v>
      </c>
      <c r="BT607" s="7">
        <v>31070027.077594712</v>
      </c>
      <c r="BU607" s="7">
        <f>BS607 - BT607</f>
        <v>-3604543.5495358407</v>
      </c>
      <c r="BV607" s="7">
        <v>28632328.693097636</v>
      </c>
      <c r="BW607" s="7">
        <v>32393685.675634593</v>
      </c>
      <c r="BX607" s="7">
        <f>BV607 - BW607</f>
        <v>-3761356.9825369567</v>
      </c>
      <c r="BY607" s="7">
        <v>28632328.693097636</v>
      </c>
      <c r="BZ607" s="7">
        <v>32393685.675634593</v>
      </c>
      <c r="CA607" s="7">
        <f>BY607 - BZ607</f>
        <v>-3761356.9825369567</v>
      </c>
    </row>
    <row r="608" spans="1:79" hidden="1" x14ac:dyDescent="0.25"/>
    <row r="609" spans="1:79" hidden="1" x14ac:dyDescent="0.25">
      <c r="A609" s="8" t="s">
        <v>203</v>
      </c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</row>
    <row r="610" spans="1:79" hidden="1" x14ac:dyDescent="0.25">
      <c r="A610" s="49" t="s">
        <v>148</v>
      </c>
      <c r="B610" s="7">
        <v>6.0933333333333339E-2</v>
      </c>
      <c r="C610" s="7">
        <v>2.2842500000000002E-2</v>
      </c>
      <c r="D610" s="7">
        <f t="shared" ref="D610:D617" si="1014">B610 - C610</f>
        <v>3.8090833333333338E-2</v>
      </c>
      <c r="E610" s="7">
        <v>6.0933333333333339E-2</v>
      </c>
      <c r="F610" s="7">
        <v>2.2842500000000002E-2</v>
      </c>
      <c r="G610" s="7">
        <f t="shared" ref="G610:G617" si="1015">E610 - F610</f>
        <v>3.8090833333333338E-2</v>
      </c>
      <c r="H610" s="7">
        <v>6.0933333333333339E-2</v>
      </c>
      <c r="I610" s="7">
        <v>2.2842500000000002E-2</v>
      </c>
      <c r="J610" s="7">
        <f t="shared" ref="J610:J617" si="1016">H610 - I610</f>
        <v>3.8090833333333338E-2</v>
      </c>
      <c r="K610" s="7">
        <v>6.0933333333333339E-2</v>
      </c>
      <c r="L610" s="7">
        <v>2.2842500000000002E-2</v>
      </c>
      <c r="M610" s="7">
        <f t="shared" ref="M610:M617" si="1017">K610 - L610</f>
        <v>3.8090833333333338E-2</v>
      </c>
      <c r="N610" s="7">
        <v>6.0933333333333339E-2</v>
      </c>
      <c r="O610" s="7">
        <v>2.2842500000000002E-2</v>
      </c>
      <c r="P610" s="7">
        <f t="shared" ref="P610:P617" si="1018">N610 - O610</f>
        <v>3.8090833333333338E-2</v>
      </c>
      <c r="Q610" s="7">
        <v>6.0933333333333339E-2</v>
      </c>
      <c r="R610" s="7">
        <v>2.2842500000000002E-2</v>
      </c>
      <c r="S610" s="7">
        <f t="shared" ref="S610:S617" si="1019">Q610 - R610</f>
        <v>3.8090833333333338E-2</v>
      </c>
      <c r="T610" s="7">
        <v>6.0933333333333339E-2</v>
      </c>
      <c r="U610" s="7">
        <v>2.2842500000000002E-2</v>
      </c>
      <c r="V610" s="7">
        <f t="shared" ref="V610:V617" si="1020">T610 - U610</f>
        <v>3.8090833333333338E-2</v>
      </c>
      <c r="W610" s="7">
        <v>6.0933333333333339E-2</v>
      </c>
      <c r="X610" s="7">
        <v>2.2842500000000002E-2</v>
      </c>
      <c r="Y610" s="7">
        <f t="shared" ref="Y610:Y617" si="1021">W610 - X610</f>
        <v>3.8090833333333338E-2</v>
      </c>
      <c r="Z610" s="7">
        <v>6.0933333333333339E-2</v>
      </c>
      <c r="AA610" s="7">
        <v>2.2842500000000002E-2</v>
      </c>
      <c r="AB610" s="7">
        <f t="shared" ref="AB610:AB617" si="1022">Z610 - AA610</f>
        <v>3.8090833333333338E-2</v>
      </c>
      <c r="AC610" s="7">
        <v>6.0933333333333339E-2</v>
      </c>
      <c r="AD610" s="7">
        <v>2.2842500000000002E-2</v>
      </c>
      <c r="AE610" s="7">
        <f t="shared" ref="AE610:AE617" si="1023">AC610 - AD610</f>
        <v>3.8090833333333338E-2</v>
      </c>
      <c r="AF610" s="7">
        <v>6.0933333333333339E-2</v>
      </c>
      <c r="AG610" s="7">
        <v>2.2842500000000002E-2</v>
      </c>
      <c r="AH610" s="7">
        <f t="shared" ref="AH610:AH617" si="1024">AF610 - AG610</f>
        <v>3.8090833333333338E-2</v>
      </c>
      <c r="AI610" s="7">
        <v>6.0933333333333339E-2</v>
      </c>
      <c r="AJ610" s="7">
        <v>2.2842500000000002E-2</v>
      </c>
      <c r="AK610" s="7">
        <f t="shared" ref="AK610:AK617" si="1025">AI610 - AJ610</f>
        <v>3.8090833333333338E-2</v>
      </c>
      <c r="AL610" s="7">
        <v>6.0933333333333339E-2</v>
      </c>
      <c r="AM610" s="7">
        <v>2.2842500000000002E-2</v>
      </c>
      <c r="AN610" s="7">
        <f t="shared" ref="AN610:AN617" si="1026">AL610 - AM610</f>
        <v>3.8090833333333338E-2</v>
      </c>
      <c r="AO610" s="7">
        <v>6.0933333333333339E-2</v>
      </c>
      <c r="AP610" s="7">
        <v>2.2842500000000002E-2</v>
      </c>
      <c r="AQ610" s="7">
        <f t="shared" ref="AQ610:AQ617" si="1027">AO610 - AP610</f>
        <v>3.8090833333333338E-2</v>
      </c>
      <c r="AR610" s="7">
        <v>6.0933333333333339E-2</v>
      </c>
      <c r="AS610" s="7">
        <v>2.2842500000000002E-2</v>
      </c>
      <c r="AT610" s="7">
        <f t="shared" ref="AT610:AT617" si="1028">AR610 - AS610</f>
        <v>3.8090833333333338E-2</v>
      </c>
      <c r="AU610" s="7">
        <v>6.0933333333333339E-2</v>
      </c>
      <c r="AV610" s="7">
        <v>2.2842500000000002E-2</v>
      </c>
      <c r="AW610" s="7">
        <f t="shared" ref="AW610:AW617" si="1029">AU610 - AV610</f>
        <v>3.8090833333333338E-2</v>
      </c>
      <c r="AX610" s="7">
        <v>6.0933333333333339E-2</v>
      </c>
      <c r="AY610" s="7">
        <v>2.2842500000000002E-2</v>
      </c>
      <c r="AZ610" s="7">
        <f t="shared" ref="AZ610:AZ617" si="1030">AX610 - AY610</f>
        <v>3.8090833333333338E-2</v>
      </c>
      <c r="BA610" s="7">
        <v>6.0933333333333339E-2</v>
      </c>
      <c r="BB610" s="7">
        <v>2.2842500000000002E-2</v>
      </c>
      <c r="BC610" s="7">
        <f t="shared" ref="BC610:BC617" si="1031">BA610 - BB610</f>
        <v>3.8090833333333338E-2</v>
      </c>
      <c r="BD610" s="7">
        <v>6.0933333333333339E-2</v>
      </c>
      <c r="BE610" s="7">
        <v>2.2842500000000002E-2</v>
      </c>
      <c r="BF610" s="7">
        <f t="shared" ref="BF610:BF617" si="1032">BD610 - BE610</f>
        <v>3.8090833333333338E-2</v>
      </c>
      <c r="BG610" s="7">
        <v>6.0933333333333339E-2</v>
      </c>
      <c r="BH610" s="7">
        <v>2.2842500000000002E-2</v>
      </c>
      <c r="BI610" s="7">
        <f t="shared" ref="BI610:BI617" si="1033">BG610 - BH610</f>
        <v>3.8090833333333338E-2</v>
      </c>
      <c r="BJ610" s="7">
        <v>6.0933333333333339E-2</v>
      </c>
      <c r="BK610" s="7">
        <v>2.2842500000000002E-2</v>
      </c>
      <c r="BL610" s="7">
        <f t="shared" ref="BL610:BL617" si="1034">BJ610 - BK610</f>
        <v>3.8090833333333338E-2</v>
      </c>
      <c r="BM610" s="7">
        <v>6.0933333333333339E-2</v>
      </c>
      <c r="BN610" s="7">
        <v>2.2842500000000002E-2</v>
      </c>
      <c r="BO610" s="7">
        <f t="shared" ref="BO610:BO617" si="1035">BM610 - BN610</f>
        <v>3.8090833333333338E-2</v>
      </c>
      <c r="BP610" s="7">
        <v>6.0933333333333339E-2</v>
      </c>
      <c r="BQ610" s="7">
        <v>2.2842500000000002E-2</v>
      </c>
      <c r="BR610" s="7">
        <f t="shared" ref="BR610:BR617" si="1036">BP610 - BQ610</f>
        <v>3.8090833333333338E-2</v>
      </c>
      <c r="BS610" s="7">
        <v>6.0933333333333339E-2</v>
      </c>
      <c r="BT610" s="7">
        <v>2.2842500000000002E-2</v>
      </c>
      <c r="BU610" s="7">
        <f t="shared" ref="BU610:BU617" si="1037">BS610 - BT610</f>
        <v>3.8090833333333338E-2</v>
      </c>
      <c r="BV610" s="7">
        <v>6.0933333333333339E-2</v>
      </c>
      <c r="BW610" s="7">
        <v>2.2842500000000002E-2</v>
      </c>
      <c r="BX610" s="7">
        <f t="shared" ref="BX610:BX617" si="1038">BV610 - BW610</f>
        <v>3.8090833333333338E-2</v>
      </c>
      <c r="BY610" s="7">
        <v>6.0933333333333339E-2</v>
      </c>
      <c r="BZ610" s="7">
        <v>2.2842500000000002E-2</v>
      </c>
      <c r="CA610" s="7">
        <f t="shared" ref="CA610:CA617" si="1039">BY610 - BZ610</f>
        <v>3.8090833333333338E-2</v>
      </c>
    </row>
    <row r="611" spans="1:79" hidden="1" x14ac:dyDescent="0.25">
      <c r="A611" s="49" t="s">
        <v>29</v>
      </c>
      <c r="B611" s="7">
        <v>144321.78001845969</v>
      </c>
      <c r="C611" s="7">
        <v>46755.238515255784</v>
      </c>
      <c r="D611" s="7">
        <f t="shared" si="1014"/>
        <v>97566.541503203902</v>
      </c>
      <c r="E611" s="7">
        <v>144321.78001845969</v>
      </c>
      <c r="F611" s="7">
        <v>46755.238515255784</v>
      </c>
      <c r="G611" s="7">
        <f t="shared" si="1015"/>
        <v>97566.541503203902</v>
      </c>
      <c r="H611" s="7">
        <v>144321.78001845969</v>
      </c>
      <c r="I611" s="7">
        <v>46755.238515255784</v>
      </c>
      <c r="J611" s="7">
        <f t="shared" si="1016"/>
        <v>97566.541503203902</v>
      </c>
      <c r="K611" s="7">
        <v>144321.78001845969</v>
      </c>
      <c r="L611" s="7">
        <v>46755.238515255784</v>
      </c>
      <c r="M611" s="7">
        <f t="shared" si="1017"/>
        <v>97566.541503203902</v>
      </c>
      <c r="N611" s="7">
        <v>144321.78001845969</v>
      </c>
      <c r="O611" s="7">
        <v>46755.238515255784</v>
      </c>
      <c r="P611" s="7">
        <f t="shared" si="1018"/>
        <v>97566.541503203902</v>
      </c>
      <c r="Q611" s="7">
        <v>144321.78001845969</v>
      </c>
      <c r="R611" s="7">
        <v>46755.238515255784</v>
      </c>
      <c r="S611" s="7">
        <f t="shared" si="1019"/>
        <v>97566.541503203902</v>
      </c>
      <c r="T611" s="7">
        <v>144321.78001845969</v>
      </c>
      <c r="U611" s="7">
        <v>46755.238515255784</v>
      </c>
      <c r="V611" s="7">
        <f t="shared" si="1020"/>
        <v>97566.541503203902</v>
      </c>
      <c r="W611" s="7">
        <v>144321.78001845969</v>
      </c>
      <c r="X611" s="7">
        <v>46755.238515255784</v>
      </c>
      <c r="Y611" s="7">
        <f t="shared" si="1021"/>
        <v>97566.541503203902</v>
      </c>
      <c r="Z611" s="7">
        <v>144321.78001845969</v>
      </c>
      <c r="AA611" s="7">
        <v>46755.238515255784</v>
      </c>
      <c r="AB611" s="7">
        <f t="shared" si="1022"/>
        <v>97566.541503203902</v>
      </c>
      <c r="AC611" s="7">
        <v>144321.78001845969</v>
      </c>
      <c r="AD611" s="7">
        <v>46755.238515255784</v>
      </c>
      <c r="AE611" s="7">
        <f t="shared" si="1023"/>
        <v>97566.541503203902</v>
      </c>
      <c r="AF611" s="7">
        <v>144321.78001845969</v>
      </c>
      <c r="AG611" s="7">
        <v>46755.238515255784</v>
      </c>
      <c r="AH611" s="7">
        <f t="shared" si="1024"/>
        <v>97566.541503203902</v>
      </c>
      <c r="AI611" s="7">
        <v>144321.78001845969</v>
      </c>
      <c r="AJ611" s="7">
        <v>46755.238515255784</v>
      </c>
      <c r="AK611" s="7">
        <f t="shared" si="1025"/>
        <v>97566.541503203902</v>
      </c>
      <c r="AL611" s="7">
        <v>1731861.3602215159</v>
      </c>
      <c r="AM611" s="7">
        <v>561062.86218306958</v>
      </c>
      <c r="AN611" s="7">
        <f t="shared" si="1026"/>
        <v>1170798.4980384463</v>
      </c>
      <c r="AO611" s="7">
        <v>144321.78001845969</v>
      </c>
      <c r="AP611" s="7">
        <v>46755.238515255784</v>
      </c>
      <c r="AQ611" s="7">
        <f t="shared" si="1027"/>
        <v>97566.541503203902</v>
      </c>
      <c r="AR611" s="7">
        <v>144321.78001845969</v>
      </c>
      <c r="AS611" s="7">
        <v>46755.238515255784</v>
      </c>
      <c r="AT611" s="7">
        <f t="shared" si="1028"/>
        <v>97566.541503203902</v>
      </c>
      <c r="AU611" s="7">
        <v>144321.78001845969</v>
      </c>
      <c r="AV611" s="7">
        <v>46755.238515255784</v>
      </c>
      <c r="AW611" s="7">
        <f t="shared" si="1029"/>
        <v>97566.541503203902</v>
      </c>
      <c r="AX611" s="7">
        <v>144321.78001845969</v>
      </c>
      <c r="AY611" s="7">
        <v>46755.238515255784</v>
      </c>
      <c r="AZ611" s="7">
        <f t="shared" si="1030"/>
        <v>97566.541503203902</v>
      </c>
      <c r="BA611" s="7">
        <v>144321.78001845969</v>
      </c>
      <c r="BB611" s="7">
        <v>46755.238515255784</v>
      </c>
      <c r="BC611" s="7">
        <f t="shared" si="1031"/>
        <v>97566.541503203902</v>
      </c>
      <c r="BD611" s="7">
        <v>144321.78001845969</v>
      </c>
      <c r="BE611" s="7">
        <v>46755.238515255784</v>
      </c>
      <c r="BF611" s="7">
        <f t="shared" si="1032"/>
        <v>97566.541503203902</v>
      </c>
      <c r="BG611" s="7">
        <v>144321.78001845969</v>
      </c>
      <c r="BH611" s="7">
        <v>46755.238515255784</v>
      </c>
      <c r="BI611" s="7">
        <f t="shared" si="1033"/>
        <v>97566.541503203902</v>
      </c>
      <c r="BJ611" s="7">
        <v>144321.78001845969</v>
      </c>
      <c r="BK611" s="7">
        <v>46755.238515255784</v>
      </c>
      <c r="BL611" s="7">
        <f t="shared" si="1034"/>
        <v>97566.541503203902</v>
      </c>
      <c r="BM611" s="7">
        <v>144321.78001845969</v>
      </c>
      <c r="BN611" s="7">
        <v>46755.238515255784</v>
      </c>
      <c r="BO611" s="7">
        <f t="shared" si="1035"/>
        <v>97566.541503203902</v>
      </c>
      <c r="BP611" s="7">
        <v>144321.78001845969</v>
      </c>
      <c r="BQ611" s="7">
        <v>46755.238515255784</v>
      </c>
      <c r="BR611" s="7">
        <f t="shared" si="1036"/>
        <v>97566.541503203902</v>
      </c>
      <c r="BS611" s="7">
        <v>144321.78001845969</v>
      </c>
      <c r="BT611" s="7">
        <v>46755.238515255784</v>
      </c>
      <c r="BU611" s="7">
        <f t="shared" si="1037"/>
        <v>97566.541503203902</v>
      </c>
      <c r="BV611" s="7">
        <v>144321.78001845969</v>
      </c>
      <c r="BW611" s="7">
        <v>46755.238515255784</v>
      </c>
      <c r="BX611" s="7">
        <f t="shared" si="1038"/>
        <v>97566.541503203902</v>
      </c>
      <c r="BY611" s="7">
        <v>1731861.3602215159</v>
      </c>
      <c r="BZ611" s="7">
        <v>561062.86218306958</v>
      </c>
      <c r="CA611" s="7">
        <f t="shared" si="1039"/>
        <v>1170798.4980384463</v>
      </c>
    </row>
    <row r="612" spans="1:79" hidden="1" x14ac:dyDescent="0.25">
      <c r="A612" s="49" t="s">
        <v>195</v>
      </c>
      <c r="B612" s="7">
        <v>8481</v>
      </c>
      <c r="C612" s="7">
        <v>8481</v>
      </c>
      <c r="D612" s="7">
        <f t="shared" si="1014"/>
        <v>0</v>
      </c>
      <c r="E612" s="7">
        <v>8481</v>
      </c>
      <c r="F612" s="7">
        <v>8481</v>
      </c>
      <c r="G612" s="7">
        <f t="shared" si="1015"/>
        <v>0</v>
      </c>
      <c r="H612" s="7">
        <v>8481</v>
      </c>
      <c r="I612" s="7">
        <v>8481</v>
      </c>
      <c r="J612" s="7">
        <f t="shared" si="1016"/>
        <v>0</v>
      </c>
      <c r="K612" s="7">
        <v>8481</v>
      </c>
      <c r="L612" s="7">
        <v>8481</v>
      </c>
      <c r="M612" s="7">
        <f t="shared" si="1017"/>
        <v>0</v>
      </c>
      <c r="N612" s="7">
        <v>8481</v>
      </c>
      <c r="O612" s="7">
        <v>8481</v>
      </c>
      <c r="P612" s="7">
        <f t="shared" si="1018"/>
        <v>0</v>
      </c>
      <c r="Q612" s="7">
        <v>8481</v>
      </c>
      <c r="R612" s="7">
        <v>8481</v>
      </c>
      <c r="S612" s="7">
        <f t="shared" si="1019"/>
        <v>0</v>
      </c>
      <c r="T612" s="7">
        <v>8481</v>
      </c>
      <c r="U612" s="7">
        <v>8481</v>
      </c>
      <c r="V612" s="7">
        <f t="shared" si="1020"/>
        <v>0</v>
      </c>
      <c r="W612" s="7">
        <v>8481</v>
      </c>
      <c r="X612" s="7">
        <v>8481</v>
      </c>
      <c r="Y612" s="7">
        <f t="shared" si="1021"/>
        <v>0</v>
      </c>
      <c r="Z612" s="7">
        <v>8481</v>
      </c>
      <c r="AA612" s="7">
        <v>8481</v>
      </c>
      <c r="AB612" s="7">
        <f t="shared" si="1022"/>
        <v>0</v>
      </c>
      <c r="AC612" s="7">
        <v>8481</v>
      </c>
      <c r="AD612" s="7">
        <v>8481</v>
      </c>
      <c r="AE612" s="7">
        <f t="shared" si="1023"/>
        <v>0</v>
      </c>
      <c r="AF612" s="7">
        <v>8481</v>
      </c>
      <c r="AG612" s="7">
        <v>8481</v>
      </c>
      <c r="AH612" s="7">
        <f t="shared" si="1024"/>
        <v>0</v>
      </c>
      <c r="AI612" s="7">
        <v>8481</v>
      </c>
      <c r="AJ612" s="7">
        <v>8481</v>
      </c>
      <c r="AK612" s="7">
        <f t="shared" si="1025"/>
        <v>0</v>
      </c>
      <c r="AL612" s="7">
        <v>101772</v>
      </c>
      <c r="AM612" s="7">
        <v>101772</v>
      </c>
      <c r="AN612" s="7">
        <f t="shared" si="1026"/>
        <v>0</v>
      </c>
      <c r="AO612" s="7">
        <v>8481</v>
      </c>
      <c r="AP612" s="7">
        <v>8481</v>
      </c>
      <c r="AQ612" s="7">
        <f t="shared" si="1027"/>
        <v>0</v>
      </c>
      <c r="AR612" s="7">
        <v>8481</v>
      </c>
      <c r="AS612" s="7">
        <v>8481</v>
      </c>
      <c r="AT612" s="7">
        <f t="shared" si="1028"/>
        <v>0</v>
      </c>
      <c r="AU612" s="7">
        <v>8481</v>
      </c>
      <c r="AV612" s="7">
        <v>8481</v>
      </c>
      <c r="AW612" s="7">
        <f t="shared" si="1029"/>
        <v>0</v>
      </c>
      <c r="AX612" s="7">
        <v>8481</v>
      </c>
      <c r="AY612" s="7">
        <v>8481</v>
      </c>
      <c r="AZ612" s="7">
        <f t="shared" si="1030"/>
        <v>0</v>
      </c>
      <c r="BA612" s="7">
        <v>8481</v>
      </c>
      <c r="BB612" s="7">
        <v>8481</v>
      </c>
      <c r="BC612" s="7">
        <f t="shared" si="1031"/>
        <v>0</v>
      </c>
      <c r="BD612" s="7">
        <v>8481</v>
      </c>
      <c r="BE612" s="7">
        <v>8481</v>
      </c>
      <c r="BF612" s="7">
        <f t="shared" si="1032"/>
        <v>0</v>
      </c>
      <c r="BG612" s="7">
        <v>8481</v>
      </c>
      <c r="BH612" s="7">
        <v>8481</v>
      </c>
      <c r="BI612" s="7">
        <f t="shared" si="1033"/>
        <v>0</v>
      </c>
      <c r="BJ612" s="7">
        <v>8481</v>
      </c>
      <c r="BK612" s="7">
        <v>8481</v>
      </c>
      <c r="BL612" s="7">
        <f t="shared" si="1034"/>
        <v>0</v>
      </c>
      <c r="BM612" s="7">
        <v>8481</v>
      </c>
      <c r="BN612" s="7">
        <v>8481</v>
      </c>
      <c r="BO612" s="7">
        <f t="shared" si="1035"/>
        <v>0</v>
      </c>
      <c r="BP612" s="7">
        <v>8481</v>
      </c>
      <c r="BQ612" s="7">
        <v>8481</v>
      </c>
      <c r="BR612" s="7">
        <f t="shared" si="1036"/>
        <v>0</v>
      </c>
      <c r="BS612" s="7">
        <v>8481</v>
      </c>
      <c r="BT612" s="7">
        <v>8481</v>
      </c>
      <c r="BU612" s="7">
        <f t="shared" si="1037"/>
        <v>0</v>
      </c>
      <c r="BV612" s="7">
        <v>8481</v>
      </c>
      <c r="BW612" s="7">
        <v>8481</v>
      </c>
      <c r="BX612" s="7">
        <f t="shared" si="1038"/>
        <v>0</v>
      </c>
      <c r="BY612" s="7">
        <v>101772</v>
      </c>
      <c r="BZ612" s="7">
        <v>101772</v>
      </c>
      <c r="CA612" s="7">
        <f t="shared" si="1039"/>
        <v>0</v>
      </c>
    </row>
    <row r="613" spans="1:79" hidden="1" x14ac:dyDescent="0.25">
      <c r="A613" s="49" t="s">
        <v>196</v>
      </c>
      <c r="B613" s="7">
        <v>0</v>
      </c>
      <c r="C613" s="7">
        <v>0</v>
      </c>
      <c r="D613" s="7">
        <f t="shared" si="1014"/>
        <v>0</v>
      </c>
      <c r="E613" s="7">
        <v>0</v>
      </c>
      <c r="F613" s="7">
        <v>0</v>
      </c>
      <c r="G613" s="7">
        <f t="shared" si="1015"/>
        <v>0</v>
      </c>
      <c r="H613" s="7">
        <v>0</v>
      </c>
      <c r="I613" s="7">
        <v>0</v>
      </c>
      <c r="J613" s="7">
        <f t="shared" si="1016"/>
        <v>0</v>
      </c>
      <c r="K613" s="7">
        <v>0</v>
      </c>
      <c r="L613" s="7">
        <v>0</v>
      </c>
      <c r="M613" s="7">
        <f t="shared" si="1017"/>
        <v>0</v>
      </c>
      <c r="N613" s="7">
        <v>0</v>
      </c>
      <c r="O613" s="7">
        <v>0</v>
      </c>
      <c r="P613" s="7">
        <f t="shared" si="1018"/>
        <v>0</v>
      </c>
      <c r="Q613" s="7">
        <v>0</v>
      </c>
      <c r="R613" s="7">
        <v>0</v>
      </c>
      <c r="S613" s="7">
        <f t="shared" si="1019"/>
        <v>0</v>
      </c>
      <c r="T613" s="7">
        <v>0</v>
      </c>
      <c r="U613" s="7">
        <v>0</v>
      </c>
      <c r="V613" s="7">
        <f t="shared" si="1020"/>
        <v>0</v>
      </c>
      <c r="W613" s="7">
        <v>0</v>
      </c>
      <c r="X613" s="7">
        <v>0</v>
      </c>
      <c r="Y613" s="7">
        <f t="shared" si="1021"/>
        <v>0</v>
      </c>
      <c r="Z613" s="7">
        <v>0</v>
      </c>
      <c r="AA613" s="7">
        <v>0</v>
      </c>
      <c r="AB613" s="7">
        <f t="shared" si="1022"/>
        <v>0</v>
      </c>
      <c r="AC613" s="7">
        <v>0</v>
      </c>
      <c r="AD613" s="7">
        <v>0</v>
      </c>
      <c r="AE613" s="7">
        <f t="shared" si="1023"/>
        <v>0</v>
      </c>
      <c r="AF613" s="7">
        <v>0</v>
      </c>
      <c r="AG613" s="7">
        <v>0</v>
      </c>
      <c r="AH613" s="7">
        <f t="shared" si="1024"/>
        <v>0</v>
      </c>
      <c r="AI613" s="7">
        <v>0</v>
      </c>
      <c r="AJ613" s="7">
        <v>0</v>
      </c>
      <c r="AK613" s="7">
        <f t="shared" si="1025"/>
        <v>0</v>
      </c>
      <c r="AL613" s="7">
        <v>0</v>
      </c>
      <c r="AM613" s="7">
        <v>0</v>
      </c>
      <c r="AN613" s="7">
        <f t="shared" si="1026"/>
        <v>0</v>
      </c>
      <c r="AO613" s="7">
        <v>0</v>
      </c>
      <c r="AP613" s="7">
        <v>0</v>
      </c>
      <c r="AQ613" s="7">
        <f t="shared" si="1027"/>
        <v>0</v>
      </c>
      <c r="AR613" s="7">
        <v>0</v>
      </c>
      <c r="AS613" s="7">
        <v>0</v>
      </c>
      <c r="AT613" s="7">
        <f t="shared" si="1028"/>
        <v>0</v>
      </c>
      <c r="AU613" s="7">
        <v>0</v>
      </c>
      <c r="AV613" s="7">
        <v>0</v>
      </c>
      <c r="AW613" s="7">
        <f t="shared" si="1029"/>
        <v>0</v>
      </c>
      <c r="AX613" s="7">
        <v>0</v>
      </c>
      <c r="AY613" s="7">
        <v>0</v>
      </c>
      <c r="AZ613" s="7">
        <f t="shared" si="1030"/>
        <v>0</v>
      </c>
      <c r="BA613" s="7">
        <v>0</v>
      </c>
      <c r="BB613" s="7">
        <v>0</v>
      </c>
      <c r="BC613" s="7">
        <f t="shared" si="1031"/>
        <v>0</v>
      </c>
      <c r="BD613" s="7">
        <v>0</v>
      </c>
      <c r="BE613" s="7">
        <v>0</v>
      </c>
      <c r="BF613" s="7">
        <f t="shared" si="1032"/>
        <v>0</v>
      </c>
      <c r="BG613" s="7">
        <v>0</v>
      </c>
      <c r="BH613" s="7">
        <v>0</v>
      </c>
      <c r="BI613" s="7">
        <f t="shared" si="1033"/>
        <v>0</v>
      </c>
      <c r="BJ613" s="7">
        <v>0</v>
      </c>
      <c r="BK613" s="7">
        <v>0</v>
      </c>
      <c r="BL613" s="7">
        <f t="shared" si="1034"/>
        <v>0</v>
      </c>
      <c r="BM613" s="7">
        <v>0</v>
      </c>
      <c r="BN613" s="7">
        <v>0</v>
      </c>
      <c r="BO613" s="7">
        <f t="shared" si="1035"/>
        <v>0</v>
      </c>
      <c r="BP613" s="7">
        <v>0</v>
      </c>
      <c r="BQ613" s="7">
        <v>0</v>
      </c>
      <c r="BR613" s="7">
        <f t="shared" si="1036"/>
        <v>0</v>
      </c>
      <c r="BS613" s="7">
        <v>0</v>
      </c>
      <c r="BT613" s="7">
        <v>0</v>
      </c>
      <c r="BU613" s="7">
        <f t="shared" si="1037"/>
        <v>0</v>
      </c>
      <c r="BV613" s="7">
        <v>0</v>
      </c>
      <c r="BW613" s="7">
        <v>0</v>
      </c>
      <c r="BX613" s="7">
        <f t="shared" si="1038"/>
        <v>0</v>
      </c>
      <c r="BY613" s="7">
        <v>0</v>
      </c>
      <c r="BZ613" s="7">
        <v>0</v>
      </c>
      <c r="CA613" s="7">
        <f t="shared" si="1039"/>
        <v>0</v>
      </c>
    </row>
    <row r="614" spans="1:79" hidden="1" x14ac:dyDescent="0.25">
      <c r="A614" s="49" t="s">
        <v>150</v>
      </c>
      <c r="B614" s="7">
        <v>0</v>
      </c>
      <c r="C614" s="7">
        <v>0</v>
      </c>
      <c r="D614" s="7">
        <f t="shared" si="1014"/>
        <v>0</v>
      </c>
      <c r="E614" s="7">
        <v>0</v>
      </c>
      <c r="F614" s="7">
        <v>0</v>
      </c>
      <c r="G614" s="7">
        <f t="shared" si="1015"/>
        <v>0</v>
      </c>
      <c r="H614" s="7">
        <v>0</v>
      </c>
      <c r="I614" s="7">
        <v>0</v>
      </c>
      <c r="J614" s="7">
        <f t="shared" si="1016"/>
        <v>0</v>
      </c>
      <c r="K614" s="7">
        <v>0</v>
      </c>
      <c r="L614" s="7">
        <v>0</v>
      </c>
      <c r="M614" s="7">
        <f t="shared" si="1017"/>
        <v>0</v>
      </c>
      <c r="N614" s="7">
        <v>0</v>
      </c>
      <c r="O614" s="7">
        <v>0</v>
      </c>
      <c r="P614" s="7">
        <f t="shared" si="1018"/>
        <v>0</v>
      </c>
      <c r="Q614" s="7">
        <v>0</v>
      </c>
      <c r="R614" s="7">
        <v>0</v>
      </c>
      <c r="S614" s="7">
        <f t="shared" si="1019"/>
        <v>0</v>
      </c>
      <c r="T614" s="7">
        <v>0</v>
      </c>
      <c r="U614" s="7">
        <v>0</v>
      </c>
      <c r="V614" s="7">
        <f t="shared" si="1020"/>
        <v>0</v>
      </c>
      <c r="W614" s="7">
        <v>0</v>
      </c>
      <c r="X614" s="7">
        <v>0</v>
      </c>
      <c r="Y614" s="7">
        <f t="shared" si="1021"/>
        <v>0</v>
      </c>
      <c r="Z614" s="7">
        <v>0</v>
      </c>
      <c r="AA614" s="7">
        <v>0</v>
      </c>
      <c r="AB614" s="7">
        <f t="shared" si="1022"/>
        <v>0</v>
      </c>
      <c r="AC614" s="7">
        <v>0</v>
      </c>
      <c r="AD614" s="7">
        <v>0</v>
      </c>
      <c r="AE614" s="7">
        <f t="shared" si="1023"/>
        <v>0</v>
      </c>
      <c r="AF614" s="7">
        <v>0</v>
      </c>
      <c r="AG614" s="7">
        <v>0</v>
      </c>
      <c r="AH614" s="7">
        <f t="shared" si="1024"/>
        <v>0</v>
      </c>
      <c r="AI614" s="7">
        <v>0</v>
      </c>
      <c r="AJ614" s="7">
        <v>0</v>
      </c>
      <c r="AK614" s="7">
        <f t="shared" si="1025"/>
        <v>0</v>
      </c>
      <c r="AL614" s="7">
        <v>0</v>
      </c>
      <c r="AM614" s="7">
        <v>0</v>
      </c>
      <c r="AN614" s="7">
        <f t="shared" si="1026"/>
        <v>0</v>
      </c>
      <c r="AO614" s="7">
        <v>0</v>
      </c>
      <c r="AP614" s="7">
        <v>0</v>
      </c>
      <c r="AQ614" s="7">
        <f t="shared" si="1027"/>
        <v>0</v>
      </c>
      <c r="AR614" s="7">
        <v>0</v>
      </c>
      <c r="AS614" s="7">
        <v>0</v>
      </c>
      <c r="AT614" s="7">
        <f t="shared" si="1028"/>
        <v>0</v>
      </c>
      <c r="AU614" s="7">
        <v>0</v>
      </c>
      <c r="AV614" s="7">
        <v>0</v>
      </c>
      <c r="AW614" s="7">
        <f t="shared" si="1029"/>
        <v>0</v>
      </c>
      <c r="AX614" s="7">
        <v>0</v>
      </c>
      <c r="AY614" s="7">
        <v>0</v>
      </c>
      <c r="AZ614" s="7">
        <f t="shared" si="1030"/>
        <v>0</v>
      </c>
      <c r="BA614" s="7">
        <v>0</v>
      </c>
      <c r="BB614" s="7">
        <v>0</v>
      </c>
      <c r="BC614" s="7">
        <f t="shared" si="1031"/>
        <v>0</v>
      </c>
      <c r="BD614" s="7">
        <v>0</v>
      </c>
      <c r="BE614" s="7">
        <v>0</v>
      </c>
      <c r="BF614" s="7">
        <f t="shared" si="1032"/>
        <v>0</v>
      </c>
      <c r="BG614" s="7">
        <v>0</v>
      </c>
      <c r="BH614" s="7">
        <v>0</v>
      </c>
      <c r="BI614" s="7">
        <f t="shared" si="1033"/>
        <v>0</v>
      </c>
      <c r="BJ614" s="7">
        <v>0</v>
      </c>
      <c r="BK614" s="7">
        <v>0</v>
      </c>
      <c r="BL614" s="7">
        <f t="shared" si="1034"/>
        <v>0</v>
      </c>
      <c r="BM614" s="7">
        <v>0</v>
      </c>
      <c r="BN614" s="7">
        <v>0</v>
      </c>
      <c r="BO614" s="7">
        <f t="shared" si="1035"/>
        <v>0</v>
      </c>
      <c r="BP614" s="7">
        <v>0</v>
      </c>
      <c r="BQ614" s="7">
        <v>0</v>
      </c>
      <c r="BR614" s="7">
        <f t="shared" si="1036"/>
        <v>0</v>
      </c>
      <c r="BS614" s="7">
        <v>0</v>
      </c>
      <c r="BT614" s="7">
        <v>0</v>
      </c>
      <c r="BU614" s="7">
        <f t="shared" si="1037"/>
        <v>0</v>
      </c>
      <c r="BV614" s="7">
        <v>0</v>
      </c>
      <c r="BW614" s="7">
        <v>0</v>
      </c>
      <c r="BX614" s="7">
        <f t="shared" si="1038"/>
        <v>0</v>
      </c>
      <c r="BY614" s="7">
        <v>0</v>
      </c>
      <c r="BZ614" s="7">
        <v>0</v>
      </c>
      <c r="CA614" s="7">
        <f t="shared" si="1039"/>
        <v>0</v>
      </c>
    </row>
    <row r="615" spans="1:79" hidden="1" x14ac:dyDescent="0.25">
      <c r="A615" s="49" t="s">
        <v>151</v>
      </c>
      <c r="B615" s="7">
        <v>21604197.263076648</v>
      </c>
      <c r="C615" s="7">
        <v>21604197.263076648</v>
      </c>
      <c r="D615" s="7">
        <f t="shared" si="1014"/>
        <v>0</v>
      </c>
      <c r="E615" s="7">
        <v>21604197.263076648</v>
      </c>
      <c r="F615" s="7">
        <v>21604197.263076648</v>
      </c>
      <c r="G615" s="7">
        <f t="shared" si="1015"/>
        <v>0</v>
      </c>
      <c r="H615" s="7">
        <v>21604197.263076648</v>
      </c>
      <c r="I615" s="7">
        <v>21604197.263076648</v>
      </c>
      <c r="J615" s="7">
        <f t="shared" si="1016"/>
        <v>0</v>
      </c>
      <c r="K615" s="7">
        <v>21604197.263076648</v>
      </c>
      <c r="L615" s="7">
        <v>21604197.263076648</v>
      </c>
      <c r="M615" s="7">
        <f t="shared" si="1017"/>
        <v>0</v>
      </c>
      <c r="N615" s="7">
        <v>21604197.263076648</v>
      </c>
      <c r="O615" s="7">
        <v>21604197.263076648</v>
      </c>
      <c r="P615" s="7">
        <f t="shared" si="1018"/>
        <v>0</v>
      </c>
      <c r="Q615" s="7">
        <v>21604197.263076648</v>
      </c>
      <c r="R615" s="7">
        <v>21604197.263076648</v>
      </c>
      <c r="S615" s="7">
        <f t="shared" si="1019"/>
        <v>0</v>
      </c>
      <c r="T615" s="7">
        <v>21604197.263076648</v>
      </c>
      <c r="U615" s="7">
        <v>21604197.263076648</v>
      </c>
      <c r="V615" s="7">
        <f t="shared" si="1020"/>
        <v>0</v>
      </c>
      <c r="W615" s="7">
        <v>21604197.263076648</v>
      </c>
      <c r="X615" s="7">
        <v>21604197.263076648</v>
      </c>
      <c r="Y615" s="7">
        <f t="shared" si="1021"/>
        <v>0</v>
      </c>
      <c r="Z615" s="7">
        <v>21604197.263076648</v>
      </c>
      <c r="AA615" s="7">
        <v>21604197.263076648</v>
      </c>
      <c r="AB615" s="7">
        <f t="shared" si="1022"/>
        <v>0</v>
      </c>
      <c r="AC615" s="7">
        <v>21604197.263076648</v>
      </c>
      <c r="AD615" s="7">
        <v>21604197.263076648</v>
      </c>
      <c r="AE615" s="7">
        <f t="shared" si="1023"/>
        <v>0</v>
      </c>
      <c r="AF615" s="7">
        <v>21604197.263076648</v>
      </c>
      <c r="AG615" s="7">
        <v>21604197.263076648</v>
      </c>
      <c r="AH615" s="7">
        <f t="shared" si="1024"/>
        <v>0</v>
      </c>
      <c r="AI615" s="7">
        <v>21604197.263076648</v>
      </c>
      <c r="AJ615" s="7">
        <v>21604197.263076648</v>
      </c>
      <c r="AK615" s="7">
        <f t="shared" si="1025"/>
        <v>0</v>
      </c>
      <c r="AL615" s="7">
        <v>21604197.263076648</v>
      </c>
      <c r="AM615" s="7">
        <v>21604197.263076648</v>
      </c>
      <c r="AN615" s="7">
        <f t="shared" si="1026"/>
        <v>0</v>
      </c>
      <c r="AO615" s="7">
        <v>21604197.263076648</v>
      </c>
      <c r="AP615" s="7">
        <v>21604197.263076648</v>
      </c>
      <c r="AQ615" s="7">
        <f t="shared" si="1027"/>
        <v>0</v>
      </c>
      <c r="AR615" s="7">
        <v>21604197.263076648</v>
      </c>
      <c r="AS615" s="7">
        <v>21604197.263076648</v>
      </c>
      <c r="AT615" s="7">
        <f t="shared" si="1028"/>
        <v>0</v>
      </c>
      <c r="AU615" s="7">
        <v>21604197.263076648</v>
      </c>
      <c r="AV615" s="7">
        <v>21604197.263076648</v>
      </c>
      <c r="AW615" s="7">
        <f t="shared" si="1029"/>
        <v>0</v>
      </c>
      <c r="AX615" s="7">
        <v>21604197.263076648</v>
      </c>
      <c r="AY615" s="7">
        <v>21604197.263076648</v>
      </c>
      <c r="AZ615" s="7">
        <f t="shared" si="1030"/>
        <v>0</v>
      </c>
      <c r="BA615" s="7">
        <v>21604197.263076648</v>
      </c>
      <c r="BB615" s="7">
        <v>21604197.263076648</v>
      </c>
      <c r="BC615" s="7">
        <f t="shared" si="1031"/>
        <v>0</v>
      </c>
      <c r="BD615" s="7">
        <v>21604197.263076648</v>
      </c>
      <c r="BE615" s="7">
        <v>21604197.263076648</v>
      </c>
      <c r="BF615" s="7">
        <f t="shared" si="1032"/>
        <v>0</v>
      </c>
      <c r="BG615" s="7">
        <v>21604197.263076648</v>
      </c>
      <c r="BH615" s="7">
        <v>21604197.263076648</v>
      </c>
      <c r="BI615" s="7">
        <f t="shared" si="1033"/>
        <v>0</v>
      </c>
      <c r="BJ615" s="7">
        <v>21604197.263076648</v>
      </c>
      <c r="BK615" s="7">
        <v>21604197.263076648</v>
      </c>
      <c r="BL615" s="7">
        <f t="shared" si="1034"/>
        <v>0</v>
      </c>
      <c r="BM615" s="7">
        <v>21604197.263076648</v>
      </c>
      <c r="BN615" s="7">
        <v>21604197.263076648</v>
      </c>
      <c r="BO615" s="7">
        <f t="shared" si="1035"/>
        <v>0</v>
      </c>
      <c r="BP615" s="7">
        <v>21604197.263076648</v>
      </c>
      <c r="BQ615" s="7">
        <v>21604197.263076648</v>
      </c>
      <c r="BR615" s="7">
        <f t="shared" si="1036"/>
        <v>0</v>
      </c>
      <c r="BS615" s="7">
        <v>21604197.263076648</v>
      </c>
      <c r="BT615" s="7">
        <v>21604197.263076648</v>
      </c>
      <c r="BU615" s="7">
        <f t="shared" si="1037"/>
        <v>0</v>
      </c>
      <c r="BV615" s="7">
        <v>21604197.263076648</v>
      </c>
      <c r="BW615" s="7">
        <v>21604197.263076648</v>
      </c>
      <c r="BX615" s="7">
        <f t="shared" si="1038"/>
        <v>0</v>
      </c>
      <c r="BY615" s="7">
        <v>21604197.263076648</v>
      </c>
      <c r="BZ615" s="7">
        <v>21604197.263076648</v>
      </c>
      <c r="CA615" s="7">
        <f t="shared" si="1039"/>
        <v>0</v>
      </c>
    </row>
    <row r="616" spans="1:79" hidden="1" x14ac:dyDescent="0.25">
      <c r="A616" s="49" t="s">
        <v>152</v>
      </c>
      <c r="B616" s="7">
        <v>-5592313.6388864424</v>
      </c>
      <c r="C616" s="7">
        <v>-5689880.1803896464</v>
      </c>
      <c r="D616" s="7">
        <f t="shared" si="1014"/>
        <v>97566.541503204033</v>
      </c>
      <c r="E616" s="7">
        <v>-5447991.8588679824</v>
      </c>
      <c r="F616" s="7">
        <v>-5643124.9418743905</v>
      </c>
      <c r="G616" s="7">
        <f t="shared" si="1015"/>
        <v>195133.08300640807</v>
      </c>
      <c r="H616" s="7">
        <v>-9673245.0788495205</v>
      </c>
      <c r="I616" s="7">
        <v>-9965944.7033591364</v>
      </c>
      <c r="J616" s="7">
        <f t="shared" si="1016"/>
        <v>292699.62450961582</v>
      </c>
      <c r="K616" s="7">
        <v>-9528923.2988310643</v>
      </c>
      <c r="L616" s="7">
        <v>-9919189.4648438804</v>
      </c>
      <c r="M616" s="7">
        <f t="shared" si="1017"/>
        <v>390266.16601281613</v>
      </c>
      <c r="N616" s="7">
        <v>-9384601.5188126005</v>
      </c>
      <c r="O616" s="7">
        <v>-9872434.2263286244</v>
      </c>
      <c r="P616" s="7">
        <f t="shared" si="1018"/>
        <v>487832.70751602389</v>
      </c>
      <c r="Q616" s="7">
        <v>-9240279.7387941424</v>
      </c>
      <c r="R616" s="7">
        <v>-9825678.9878133684</v>
      </c>
      <c r="S616" s="7">
        <f t="shared" si="1019"/>
        <v>585399.24901922606</v>
      </c>
      <c r="T616" s="7">
        <v>-9095957.9587756824</v>
      </c>
      <c r="U616" s="7">
        <v>-9778923.7492981143</v>
      </c>
      <c r="V616" s="7">
        <f t="shared" si="1020"/>
        <v>682965.79052243195</v>
      </c>
      <c r="W616" s="7">
        <v>-8951636.1787572224</v>
      </c>
      <c r="X616" s="7">
        <v>-9732168.5107828584</v>
      </c>
      <c r="Y616" s="7">
        <f t="shared" si="1021"/>
        <v>780532.33202563599</v>
      </c>
      <c r="Z616" s="7">
        <v>-8807314.3987387624</v>
      </c>
      <c r="AA616" s="7">
        <v>-9685413.2722676042</v>
      </c>
      <c r="AB616" s="7">
        <f t="shared" si="1022"/>
        <v>878098.87352884188</v>
      </c>
      <c r="AC616" s="7">
        <v>-8662992.6187203024</v>
      </c>
      <c r="AD616" s="7">
        <v>-9638658.0337523483</v>
      </c>
      <c r="AE616" s="7">
        <f t="shared" si="1023"/>
        <v>975665.41503204592</v>
      </c>
      <c r="AF616" s="7">
        <v>-8518670.8387018424</v>
      </c>
      <c r="AG616" s="7">
        <v>-9591902.7952370942</v>
      </c>
      <c r="AH616" s="7">
        <f t="shared" si="1024"/>
        <v>1073231.9565352518</v>
      </c>
      <c r="AI616" s="7">
        <v>-8374349.0586833842</v>
      </c>
      <c r="AJ616" s="7">
        <v>-9545147.5567218382</v>
      </c>
      <c r="AK616" s="7">
        <f t="shared" si="1025"/>
        <v>1170798.498038454</v>
      </c>
      <c r="AL616" s="7">
        <v>-8374349.0586833842</v>
      </c>
      <c r="AM616" s="7">
        <v>-9545147.5567218382</v>
      </c>
      <c r="AN616" s="7">
        <f t="shared" si="1026"/>
        <v>1170798.498038454</v>
      </c>
      <c r="AO616" s="7">
        <v>-8230027.2786649242</v>
      </c>
      <c r="AP616" s="7">
        <v>-9498392.3182065822</v>
      </c>
      <c r="AQ616" s="7">
        <f t="shared" si="1027"/>
        <v>1268365.039541658</v>
      </c>
      <c r="AR616" s="7">
        <v>-8085705.4986464623</v>
      </c>
      <c r="AS616" s="7">
        <v>-9451637.0796913262</v>
      </c>
      <c r="AT616" s="7">
        <f t="shared" si="1028"/>
        <v>1365931.5810448639</v>
      </c>
      <c r="AU616" s="7">
        <v>-7941383.7186280023</v>
      </c>
      <c r="AV616" s="7">
        <v>-9404881.8411760721</v>
      </c>
      <c r="AW616" s="7">
        <f t="shared" si="1029"/>
        <v>1463498.1225480698</v>
      </c>
      <c r="AX616" s="7">
        <v>-7797061.9386095461</v>
      </c>
      <c r="AY616" s="7">
        <v>-9358126.6026608162</v>
      </c>
      <c r="AZ616" s="7">
        <f t="shared" si="1030"/>
        <v>1561064.6640512701</v>
      </c>
      <c r="BA616" s="7">
        <v>-7652740.1585910823</v>
      </c>
      <c r="BB616" s="7">
        <v>-9311371.3641455602</v>
      </c>
      <c r="BC616" s="7">
        <f t="shared" si="1031"/>
        <v>1658631.2055544779</v>
      </c>
      <c r="BD616" s="7">
        <v>-12167636.558572622</v>
      </c>
      <c r="BE616" s="7">
        <v>-13923834.305630302</v>
      </c>
      <c r="BF616" s="7">
        <f t="shared" si="1032"/>
        <v>1756197.74705768</v>
      </c>
      <c r="BG616" s="7">
        <v>-12023314.778554162</v>
      </c>
      <c r="BH616" s="7">
        <v>-13877079.067115044</v>
      </c>
      <c r="BI616" s="7">
        <f t="shared" si="1033"/>
        <v>1853764.2885608822</v>
      </c>
      <c r="BJ616" s="7">
        <v>-11878992.998535702</v>
      </c>
      <c r="BK616" s="7">
        <v>-13830323.82859979</v>
      </c>
      <c r="BL616" s="7">
        <f t="shared" si="1034"/>
        <v>1951330.8300640881</v>
      </c>
      <c r="BM616" s="7">
        <v>-11734671.218517242</v>
      </c>
      <c r="BN616" s="7">
        <v>-13783568.59008454</v>
      </c>
      <c r="BO616" s="7">
        <f t="shared" si="1035"/>
        <v>2048897.3715672977</v>
      </c>
      <c r="BP616" s="7">
        <v>-11590349.438498786</v>
      </c>
      <c r="BQ616" s="7">
        <v>-13736813.351569282</v>
      </c>
      <c r="BR616" s="7">
        <f t="shared" si="1036"/>
        <v>2146463.9130704962</v>
      </c>
      <c r="BS616" s="7">
        <v>-11446027.658480322</v>
      </c>
      <c r="BT616" s="7">
        <v>-13690058.11305402</v>
      </c>
      <c r="BU616" s="7">
        <f t="shared" si="1037"/>
        <v>2244030.4545736983</v>
      </c>
      <c r="BV616" s="7">
        <v>-11301705.878461862</v>
      </c>
      <c r="BW616" s="7">
        <v>-13643302.874538766</v>
      </c>
      <c r="BX616" s="7">
        <f t="shared" si="1038"/>
        <v>2341596.9960769042</v>
      </c>
      <c r="BY616" s="7">
        <v>-11301705.878461862</v>
      </c>
      <c r="BZ616" s="7">
        <v>-13643302.874538766</v>
      </c>
      <c r="CA616" s="7">
        <f t="shared" si="1039"/>
        <v>2341596.9960769042</v>
      </c>
    </row>
    <row r="617" spans="1:79" hidden="1" x14ac:dyDescent="0.25">
      <c r="A617" s="49" t="s">
        <v>154</v>
      </c>
      <c r="B617" s="7">
        <v>0</v>
      </c>
      <c r="C617" s="7">
        <v>0</v>
      </c>
      <c r="D617" s="7">
        <f t="shared" si="1014"/>
        <v>0</v>
      </c>
      <c r="E617" s="7">
        <v>0</v>
      </c>
      <c r="F617" s="7">
        <v>0</v>
      </c>
      <c r="G617" s="7">
        <f t="shared" si="1015"/>
        <v>0</v>
      </c>
      <c r="H617" s="7">
        <v>0</v>
      </c>
      <c r="I617" s="7">
        <v>0</v>
      </c>
      <c r="J617" s="7">
        <f t="shared" si="1016"/>
        <v>0</v>
      </c>
      <c r="K617" s="7">
        <v>0</v>
      </c>
      <c r="L617" s="7">
        <v>0</v>
      </c>
      <c r="M617" s="7">
        <f t="shared" si="1017"/>
        <v>0</v>
      </c>
      <c r="N617" s="7">
        <v>0</v>
      </c>
      <c r="O617" s="7">
        <v>0</v>
      </c>
      <c r="P617" s="7">
        <f t="shared" si="1018"/>
        <v>0</v>
      </c>
      <c r="Q617" s="7">
        <v>0</v>
      </c>
      <c r="R617" s="7">
        <v>0</v>
      </c>
      <c r="S617" s="7">
        <f t="shared" si="1019"/>
        <v>0</v>
      </c>
      <c r="T617" s="7">
        <v>0</v>
      </c>
      <c r="U617" s="7">
        <v>0</v>
      </c>
      <c r="V617" s="7">
        <f t="shared" si="1020"/>
        <v>0</v>
      </c>
      <c r="W617" s="7">
        <v>0</v>
      </c>
      <c r="X617" s="7">
        <v>0</v>
      </c>
      <c r="Y617" s="7">
        <f t="shared" si="1021"/>
        <v>0</v>
      </c>
      <c r="Z617" s="7">
        <v>0</v>
      </c>
      <c r="AA617" s="7">
        <v>0</v>
      </c>
      <c r="AB617" s="7">
        <f t="shared" si="1022"/>
        <v>0</v>
      </c>
      <c r="AC617" s="7">
        <v>0</v>
      </c>
      <c r="AD617" s="7">
        <v>0</v>
      </c>
      <c r="AE617" s="7">
        <f t="shared" si="1023"/>
        <v>0</v>
      </c>
      <c r="AF617" s="7">
        <v>0</v>
      </c>
      <c r="AG617" s="7">
        <v>0</v>
      </c>
      <c r="AH617" s="7">
        <f t="shared" si="1024"/>
        <v>0</v>
      </c>
      <c r="AI617" s="7">
        <v>0</v>
      </c>
      <c r="AJ617" s="7">
        <v>0</v>
      </c>
      <c r="AK617" s="7">
        <f t="shared" si="1025"/>
        <v>0</v>
      </c>
      <c r="AL617" s="7">
        <v>0</v>
      </c>
      <c r="AM617" s="7">
        <v>0</v>
      </c>
      <c r="AN617" s="7">
        <f t="shared" si="1026"/>
        <v>0</v>
      </c>
      <c r="AO617" s="7">
        <v>0</v>
      </c>
      <c r="AP617" s="7">
        <v>0</v>
      </c>
      <c r="AQ617" s="7">
        <f t="shared" si="1027"/>
        <v>0</v>
      </c>
      <c r="AR617" s="7">
        <v>0</v>
      </c>
      <c r="AS617" s="7">
        <v>0</v>
      </c>
      <c r="AT617" s="7">
        <f t="shared" si="1028"/>
        <v>0</v>
      </c>
      <c r="AU617" s="7">
        <v>0</v>
      </c>
      <c r="AV617" s="7">
        <v>0</v>
      </c>
      <c r="AW617" s="7">
        <f t="shared" si="1029"/>
        <v>0</v>
      </c>
      <c r="AX617" s="7">
        <v>0</v>
      </c>
      <c r="AY617" s="7">
        <v>0</v>
      </c>
      <c r="AZ617" s="7">
        <f t="shared" si="1030"/>
        <v>0</v>
      </c>
      <c r="BA617" s="7">
        <v>0</v>
      </c>
      <c r="BB617" s="7">
        <v>0</v>
      </c>
      <c r="BC617" s="7">
        <f t="shared" si="1031"/>
        <v>0</v>
      </c>
      <c r="BD617" s="7">
        <v>0</v>
      </c>
      <c r="BE617" s="7">
        <v>0</v>
      </c>
      <c r="BF617" s="7">
        <f t="shared" si="1032"/>
        <v>0</v>
      </c>
      <c r="BG617" s="7">
        <v>0</v>
      </c>
      <c r="BH617" s="7">
        <v>0</v>
      </c>
      <c r="BI617" s="7">
        <f t="shared" si="1033"/>
        <v>0</v>
      </c>
      <c r="BJ617" s="7">
        <v>0</v>
      </c>
      <c r="BK617" s="7">
        <v>0</v>
      </c>
      <c r="BL617" s="7">
        <f t="shared" si="1034"/>
        <v>0</v>
      </c>
      <c r="BM617" s="7">
        <v>0</v>
      </c>
      <c r="BN617" s="7">
        <v>0</v>
      </c>
      <c r="BO617" s="7">
        <f t="shared" si="1035"/>
        <v>0</v>
      </c>
      <c r="BP617" s="7">
        <v>0</v>
      </c>
      <c r="BQ617" s="7">
        <v>0</v>
      </c>
      <c r="BR617" s="7">
        <f t="shared" si="1036"/>
        <v>0</v>
      </c>
      <c r="BS617" s="7">
        <v>0</v>
      </c>
      <c r="BT617" s="7">
        <v>0</v>
      </c>
      <c r="BU617" s="7">
        <f t="shared" si="1037"/>
        <v>0</v>
      </c>
      <c r="BV617" s="7">
        <v>0</v>
      </c>
      <c r="BW617" s="7">
        <v>0</v>
      </c>
      <c r="BX617" s="7">
        <f t="shared" si="1038"/>
        <v>0</v>
      </c>
      <c r="BY617" s="7">
        <v>0</v>
      </c>
      <c r="BZ617" s="7">
        <v>0</v>
      </c>
      <c r="CA617" s="7">
        <f t="shared" si="1039"/>
        <v>0</v>
      </c>
    </row>
    <row r="618" spans="1:79" hidden="1" x14ac:dyDescent="0.25"/>
    <row r="619" spans="1:79" hidden="1" x14ac:dyDescent="0.25">
      <c r="A619" s="8" t="s">
        <v>204</v>
      </c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</row>
    <row r="620" spans="1:79" hidden="1" x14ac:dyDescent="0.25">
      <c r="A620" s="49" t="s">
        <v>148</v>
      </c>
      <c r="B620" s="7">
        <v>5.4174999999999994E-2</v>
      </c>
      <c r="C620" s="7">
        <v>5.1910000000000005E-2</v>
      </c>
      <c r="D620" s="7">
        <f t="shared" ref="D620:D629" si="1040">B620 - C620</f>
        <v>2.2649999999999892E-3</v>
      </c>
      <c r="E620" s="7">
        <v>5.4174999999999994E-2</v>
      </c>
      <c r="F620" s="7">
        <v>5.1910000000000005E-2</v>
      </c>
      <c r="G620" s="7">
        <f t="shared" ref="G620:G629" si="1041">E620 - F620</f>
        <v>2.2649999999999892E-3</v>
      </c>
      <c r="H620" s="7">
        <v>5.4174999999999994E-2</v>
      </c>
      <c r="I620" s="7">
        <v>5.1910000000000005E-2</v>
      </c>
      <c r="J620" s="7">
        <f t="shared" ref="J620:J629" si="1042">H620 - I620</f>
        <v>2.2649999999999892E-3</v>
      </c>
      <c r="K620" s="7">
        <v>5.4174999999999994E-2</v>
      </c>
      <c r="L620" s="7">
        <v>5.1910000000000005E-2</v>
      </c>
      <c r="M620" s="7">
        <f t="shared" ref="M620:M629" si="1043">K620 - L620</f>
        <v>2.2649999999999892E-3</v>
      </c>
      <c r="N620" s="7">
        <v>5.4174999999999994E-2</v>
      </c>
      <c r="O620" s="7">
        <v>5.1910000000000005E-2</v>
      </c>
      <c r="P620" s="7">
        <f t="shared" ref="P620:P629" si="1044">N620 - O620</f>
        <v>2.2649999999999892E-3</v>
      </c>
      <c r="Q620" s="7">
        <v>5.4174999999999994E-2</v>
      </c>
      <c r="R620" s="7">
        <v>5.1910000000000005E-2</v>
      </c>
      <c r="S620" s="7">
        <f t="shared" ref="S620:S629" si="1045">Q620 - R620</f>
        <v>2.2649999999999892E-3</v>
      </c>
      <c r="T620" s="7">
        <v>5.4174999999999994E-2</v>
      </c>
      <c r="U620" s="7">
        <v>5.1910000000000005E-2</v>
      </c>
      <c r="V620" s="7">
        <f t="shared" ref="V620:V629" si="1046">T620 - U620</f>
        <v>2.2649999999999892E-3</v>
      </c>
      <c r="W620" s="7">
        <v>5.4174999999999994E-2</v>
      </c>
      <c r="X620" s="7">
        <v>5.1910000000000005E-2</v>
      </c>
      <c r="Y620" s="7">
        <f t="shared" ref="Y620:Y629" si="1047">W620 - X620</f>
        <v>2.2649999999999892E-3</v>
      </c>
      <c r="Z620" s="7">
        <v>5.4174999999999994E-2</v>
      </c>
      <c r="AA620" s="7">
        <v>5.1910000000000005E-2</v>
      </c>
      <c r="AB620" s="7">
        <f t="shared" ref="AB620:AB629" si="1048">Z620 - AA620</f>
        <v>2.2649999999999892E-3</v>
      </c>
      <c r="AC620" s="7">
        <v>5.4174999999999994E-2</v>
      </c>
      <c r="AD620" s="7">
        <v>5.1910000000000005E-2</v>
      </c>
      <c r="AE620" s="7">
        <f t="shared" ref="AE620:AE629" si="1049">AC620 - AD620</f>
        <v>2.2649999999999892E-3</v>
      </c>
      <c r="AF620" s="7">
        <v>5.4174999999999994E-2</v>
      </c>
      <c r="AG620" s="7">
        <v>5.1910000000000005E-2</v>
      </c>
      <c r="AH620" s="7">
        <f t="shared" ref="AH620:AH629" si="1050">AF620 - AG620</f>
        <v>2.2649999999999892E-3</v>
      </c>
      <c r="AI620" s="7">
        <v>5.4174999999999994E-2</v>
      </c>
      <c r="AJ620" s="7">
        <v>5.1910000000000005E-2</v>
      </c>
      <c r="AK620" s="7">
        <f t="shared" ref="AK620:AK629" si="1051">AI620 - AJ620</f>
        <v>2.2649999999999892E-3</v>
      </c>
      <c r="AL620" s="7">
        <v>5.4174999999999994E-2</v>
      </c>
      <c r="AM620" s="7">
        <v>5.1910000000000005E-2</v>
      </c>
      <c r="AN620" s="7">
        <f t="shared" ref="AN620:AN629" si="1052">AL620 - AM620</f>
        <v>2.2649999999999892E-3</v>
      </c>
      <c r="AO620" s="7">
        <v>5.4174999999999994E-2</v>
      </c>
      <c r="AP620" s="7">
        <v>5.1910000000000005E-2</v>
      </c>
      <c r="AQ620" s="7">
        <f t="shared" ref="AQ620:AQ629" si="1053">AO620 - AP620</f>
        <v>2.2649999999999892E-3</v>
      </c>
      <c r="AR620" s="7">
        <v>5.4174999999999994E-2</v>
      </c>
      <c r="AS620" s="7">
        <v>5.1910000000000005E-2</v>
      </c>
      <c r="AT620" s="7">
        <f t="shared" ref="AT620:AT629" si="1054">AR620 - AS620</f>
        <v>2.2649999999999892E-3</v>
      </c>
      <c r="AU620" s="7">
        <v>5.4174999999999994E-2</v>
      </c>
      <c r="AV620" s="7">
        <v>5.1910000000000005E-2</v>
      </c>
      <c r="AW620" s="7">
        <f t="shared" ref="AW620:AW629" si="1055">AU620 - AV620</f>
        <v>2.2649999999999892E-3</v>
      </c>
      <c r="AX620" s="7">
        <v>5.4174999999999994E-2</v>
      </c>
      <c r="AY620" s="7">
        <v>5.1910000000000005E-2</v>
      </c>
      <c r="AZ620" s="7">
        <f t="shared" ref="AZ620:AZ629" si="1056">AX620 - AY620</f>
        <v>2.2649999999999892E-3</v>
      </c>
      <c r="BA620" s="7">
        <v>5.4174999999999994E-2</v>
      </c>
      <c r="BB620" s="7">
        <v>5.1910000000000005E-2</v>
      </c>
      <c r="BC620" s="7">
        <f t="shared" ref="BC620:BC629" si="1057">BA620 - BB620</f>
        <v>2.2649999999999892E-3</v>
      </c>
      <c r="BD620" s="7">
        <v>5.4174999999999994E-2</v>
      </c>
      <c r="BE620" s="7">
        <v>5.1910000000000005E-2</v>
      </c>
      <c r="BF620" s="7">
        <f t="shared" ref="BF620:BF629" si="1058">BD620 - BE620</f>
        <v>2.2649999999999892E-3</v>
      </c>
      <c r="BG620" s="7">
        <v>5.4174999999999994E-2</v>
      </c>
      <c r="BH620" s="7">
        <v>5.1910000000000005E-2</v>
      </c>
      <c r="BI620" s="7">
        <f t="shared" ref="BI620:BI629" si="1059">BG620 - BH620</f>
        <v>2.2649999999999892E-3</v>
      </c>
      <c r="BJ620" s="7">
        <v>5.4174999999999994E-2</v>
      </c>
      <c r="BK620" s="7">
        <v>5.1910000000000005E-2</v>
      </c>
      <c r="BL620" s="7">
        <f t="shared" ref="BL620:BL629" si="1060">BJ620 - BK620</f>
        <v>2.2649999999999892E-3</v>
      </c>
      <c r="BM620" s="7">
        <v>5.4174999999999994E-2</v>
      </c>
      <c r="BN620" s="7">
        <v>5.1910000000000005E-2</v>
      </c>
      <c r="BO620" s="7">
        <f t="shared" ref="BO620:BO629" si="1061">BM620 - BN620</f>
        <v>2.2649999999999892E-3</v>
      </c>
      <c r="BP620" s="7">
        <v>5.4174999999999994E-2</v>
      </c>
      <c r="BQ620" s="7">
        <v>5.1910000000000005E-2</v>
      </c>
      <c r="BR620" s="7">
        <f t="shared" ref="BR620:BR629" si="1062">BP620 - BQ620</f>
        <v>2.2649999999999892E-3</v>
      </c>
      <c r="BS620" s="7">
        <v>5.4174999999999994E-2</v>
      </c>
      <c r="BT620" s="7">
        <v>5.1910000000000005E-2</v>
      </c>
      <c r="BU620" s="7">
        <f t="shared" ref="BU620:BU629" si="1063">BS620 - BT620</f>
        <v>2.2649999999999892E-3</v>
      </c>
      <c r="BV620" s="7">
        <v>5.4174999999999994E-2</v>
      </c>
      <c r="BW620" s="7">
        <v>5.1910000000000005E-2</v>
      </c>
      <c r="BX620" s="7">
        <f t="shared" ref="BX620:BX629" si="1064">BV620 - BW620</f>
        <v>2.2649999999999892E-3</v>
      </c>
      <c r="BY620" s="7">
        <v>5.4174999999999994E-2</v>
      </c>
      <c r="BZ620" s="7">
        <v>5.1910000000000005E-2</v>
      </c>
      <c r="CA620" s="7">
        <f t="shared" ref="CA620:CA629" si="1065">BY620 - BZ620</f>
        <v>2.2649999999999892E-3</v>
      </c>
    </row>
    <row r="621" spans="1:79" hidden="1" x14ac:dyDescent="0.25">
      <c r="A621" s="49" t="s">
        <v>29</v>
      </c>
      <c r="B621" s="7">
        <v>3212935.4050151021</v>
      </c>
      <c r="C621" s="7">
        <v>2840636.5914518004</v>
      </c>
      <c r="D621" s="7">
        <f t="shared" si="1040"/>
        <v>372298.81356330169</v>
      </c>
      <c r="E621" s="7">
        <v>3228827.3020946872</v>
      </c>
      <c r="F621" s="7">
        <v>2854934.5120401997</v>
      </c>
      <c r="G621" s="7">
        <f t="shared" si="1041"/>
        <v>373892.79005448753</v>
      </c>
      <c r="H621" s="7">
        <v>3250725.0858182418</v>
      </c>
      <c r="I621" s="7">
        <v>2874622.3308988269</v>
      </c>
      <c r="J621" s="7">
        <f t="shared" si="1042"/>
        <v>376102.75491941487</v>
      </c>
      <c r="K621" s="7">
        <v>3283099.4524455047</v>
      </c>
      <c r="L621" s="7">
        <v>2903712.2113377079</v>
      </c>
      <c r="M621" s="7">
        <f t="shared" si="1043"/>
        <v>379387.24110779678</v>
      </c>
      <c r="N621" s="7">
        <v>3325555.8494423428</v>
      </c>
      <c r="O621" s="7">
        <v>2941850.0677492814</v>
      </c>
      <c r="P621" s="7">
        <f t="shared" si="1044"/>
        <v>383705.78169306135</v>
      </c>
      <c r="Q621" s="7">
        <v>3361692.3222740502</v>
      </c>
      <c r="R621" s="7">
        <v>2974316.1973459953</v>
      </c>
      <c r="S621" s="7">
        <f t="shared" si="1045"/>
        <v>387376.12492805487</v>
      </c>
      <c r="T621" s="7">
        <v>3382775.0065701199</v>
      </c>
      <c r="U621" s="7">
        <v>2993272.5167184183</v>
      </c>
      <c r="V621" s="7">
        <f t="shared" si="1046"/>
        <v>389502.48985170154</v>
      </c>
      <c r="W621" s="7">
        <v>3394523.7201178162</v>
      </c>
      <c r="X621" s="7">
        <v>3003852.1956756348</v>
      </c>
      <c r="Y621" s="7">
        <f t="shared" si="1047"/>
        <v>390671.52444218146</v>
      </c>
      <c r="Z621" s="7">
        <v>3400975.6726378263</v>
      </c>
      <c r="AA621" s="7">
        <v>3009678.3711464675</v>
      </c>
      <c r="AB621" s="7">
        <f t="shared" si="1048"/>
        <v>391297.30149135878</v>
      </c>
      <c r="AC621" s="7">
        <v>3404502.0914663807</v>
      </c>
      <c r="AD621" s="7">
        <v>3012879.0676634284</v>
      </c>
      <c r="AE621" s="7">
        <f t="shared" si="1049"/>
        <v>391623.02380295238</v>
      </c>
      <c r="AF621" s="7">
        <v>3406677.0380803528</v>
      </c>
      <c r="AG621" s="7">
        <v>3014866.9045006372</v>
      </c>
      <c r="AH621" s="7">
        <f t="shared" si="1050"/>
        <v>391810.13357971562</v>
      </c>
      <c r="AI621" s="7">
        <v>3407881.9762145798</v>
      </c>
      <c r="AJ621" s="7">
        <v>3015984.2209073044</v>
      </c>
      <c r="AK621" s="7">
        <f t="shared" si="1051"/>
        <v>391897.75530727534</v>
      </c>
      <c r="AL621" s="7">
        <v>40060170.922177009</v>
      </c>
      <c r="AM621" s="7">
        <v>35440605.187435701</v>
      </c>
      <c r="AN621" s="7">
        <f t="shared" si="1052"/>
        <v>4619565.7347413078</v>
      </c>
      <c r="AO621" s="7">
        <v>3407985.1873534867</v>
      </c>
      <c r="AP621" s="7">
        <v>3016112.8079591962</v>
      </c>
      <c r="AQ621" s="7">
        <f t="shared" si="1053"/>
        <v>391872.3793942905</v>
      </c>
      <c r="AR621" s="7">
        <v>3407296.5068308585</v>
      </c>
      <c r="AS621" s="7">
        <v>3015530.7230071472</v>
      </c>
      <c r="AT621" s="7">
        <f t="shared" si="1054"/>
        <v>391765.78382371133</v>
      </c>
      <c r="AU621" s="7">
        <v>3406722.8575502639</v>
      </c>
      <c r="AV621" s="7">
        <v>3015051.8712210283</v>
      </c>
      <c r="AW621" s="7">
        <f t="shared" si="1055"/>
        <v>391670.9863292356</v>
      </c>
      <c r="AX621" s="7">
        <v>3407917.2047951096</v>
      </c>
      <c r="AY621" s="7">
        <v>3016159.6829833779</v>
      </c>
      <c r="AZ621" s="7">
        <f t="shared" si="1056"/>
        <v>391757.52181173163</v>
      </c>
      <c r="BA621" s="7">
        <v>3410556.9644850004</v>
      </c>
      <c r="BB621" s="7">
        <v>3018564.6597605124</v>
      </c>
      <c r="BC621" s="7">
        <f t="shared" si="1057"/>
        <v>391992.30472448794</v>
      </c>
      <c r="BD621" s="7">
        <v>3413818.845076472</v>
      </c>
      <c r="BE621" s="7">
        <v>3021527.9501672713</v>
      </c>
      <c r="BF621" s="7">
        <f t="shared" si="1058"/>
        <v>392290.89490920072</v>
      </c>
      <c r="BG621" s="7">
        <v>3416981.5982722263</v>
      </c>
      <c r="BH621" s="7">
        <v>3024402.2800906943</v>
      </c>
      <c r="BI621" s="7">
        <f t="shared" si="1059"/>
        <v>392579.31818153197</v>
      </c>
      <c r="BJ621" s="7">
        <v>3418744.7545739296</v>
      </c>
      <c r="BK621" s="7">
        <v>3026020.5615194552</v>
      </c>
      <c r="BL621" s="7">
        <f t="shared" si="1060"/>
        <v>392724.19305447442</v>
      </c>
      <c r="BM621" s="7">
        <v>3419300.6033065715</v>
      </c>
      <c r="BN621" s="7">
        <v>3026555.3617964946</v>
      </c>
      <c r="BO621" s="7">
        <f t="shared" si="1061"/>
        <v>392745.24151007691</v>
      </c>
      <c r="BP621" s="7">
        <v>3419331.0576390005</v>
      </c>
      <c r="BQ621" s="7">
        <v>3026618.6542784721</v>
      </c>
      <c r="BR621" s="7">
        <f t="shared" si="1062"/>
        <v>392712.40336052841</v>
      </c>
      <c r="BS621" s="7">
        <v>3419026.0821355372</v>
      </c>
      <c r="BT621" s="7">
        <v>3026380.919984648</v>
      </c>
      <c r="BU621" s="7">
        <f t="shared" si="1063"/>
        <v>392645.16215088917</v>
      </c>
      <c r="BV621" s="7">
        <v>3418175.9964987752</v>
      </c>
      <c r="BW621" s="7">
        <v>3025653.984289146</v>
      </c>
      <c r="BX621" s="7">
        <f t="shared" si="1064"/>
        <v>392522.01220962917</v>
      </c>
      <c r="BY621" s="7">
        <v>40965857.658517241</v>
      </c>
      <c r="BZ621" s="7">
        <v>36258579.457057439</v>
      </c>
      <c r="CA621" s="7">
        <f t="shared" si="1065"/>
        <v>4707278.2014598027</v>
      </c>
    </row>
    <row r="622" spans="1:79" hidden="1" x14ac:dyDescent="0.25">
      <c r="A622" s="49" t="s">
        <v>195</v>
      </c>
      <c r="B622" s="7">
        <v>79593</v>
      </c>
      <c r="C622" s="7">
        <v>79593</v>
      </c>
      <c r="D622" s="7">
        <f t="shared" si="1040"/>
        <v>0</v>
      </c>
      <c r="E622" s="7">
        <v>79593</v>
      </c>
      <c r="F622" s="7">
        <v>79593</v>
      </c>
      <c r="G622" s="7">
        <f t="shared" si="1041"/>
        <v>0</v>
      </c>
      <c r="H622" s="7">
        <v>79593</v>
      </c>
      <c r="I622" s="7">
        <v>79593</v>
      </c>
      <c r="J622" s="7">
        <f t="shared" si="1042"/>
        <v>0</v>
      </c>
      <c r="K622" s="7">
        <v>79593</v>
      </c>
      <c r="L622" s="7">
        <v>79593</v>
      </c>
      <c r="M622" s="7">
        <f t="shared" si="1043"/>
        <v>0</v>
      </c>
      <c r="N622" s="7">
        <v>79593</v>
      </c>
      <c r="O622" s="7">
        <v>79593</v>
      </c>
      <c r="P622" s="7">
        <f t="shared" si="1044"/>
        <v>0</v>
      </c>
      <c r="Q622" s="7">
        <v>79593</v>
      </c>
      <c r="R622" s="7">
        <v>79593</v>
      </c>
      <c r="S622" s="7">
        <f t="shared" si="1045"/>
        <v>0</v>
      </c>
      <c r="T622" s="7">
        <v>79593</v>
      </c>
      <c r="U622" s="7">
        <v>79593</v>
      </c>
      <c r="V622" s="7">
        <f t="shared" si="1046"/>
        <v>0</v>
      </c>
      <c r="W622" s="7">
        <v>79593</v>
      </c>
      <c r="X622" s="7">
        <v>79593</v>
      </c>
      <c r="Y622" s="7">
        <f t="shared" si="1047"/>
        <v>0</v>
      </c>
      <c r="Z622" s="7">
        <v>79593</v>
      </c>
      <c r="AA622" s="7">
        <v>79593</v>
      </c>
      <c r="AB622" s="7">
        <f t="shared" si="1048"/>
        <v>0</v>
      </c>
      <c r="AC622" s="7">
        <v>79593</v>
      </c>
      <c r="AD622" s="7">
        <v>79593</v>
      </c>
      <c r="AE622" s="7">
        <f t="shared" si="1049"/>
        <v>0</v>
      </c>
      <c r="AF622" s="7">
        <v>79593</v>
      </c>
      <c r="AG622" s="7">
        <v>79593</v>
      </c>
      <c r="AH622" s="7">
        <f t="shared" si="1050"/>
        <v>0</v>
      </c>
      <c r="AI622" s="7">
        <v>79593</v>
      </c>
      <c r="AJ622" s="7">
        <v>79593</v>
      </c>
      <c r="AK622" s="7">
        <f t="shared" si="1051"/>
        <v>0</v>
      </c>
      <c r="AL622" s="7">
        <v>955116</v>
      </c>
      <c r="AM622" s="7">
        <v>955116</v>
      </c>
      <c r="AN622" s="7">
        <f t="shared" si="1052"/>
        <v>0</v>
      </c>
      <c r="AO622" s="7">
        <v>79593</v>
      </c>
      <c r="AP622" s="7">
        <v>79593</v>
      </c>
      <c r="AQ622" s="7">
        <f t="shared" si="1053"/>
        <v>0</v>
      </c>
      <c r="AR622" s="7">
        <v>79593</v>
      </c>
      <c r="AS622" s="7">
        <v>79593</v>
      </c>
      <c r="AT622" s="7">
        <f t="shared" si="1054"/>
        <v>0</v>
      </c>
      <c r="AU622" s="7">
        <v>79593</v>
      </c>
      <c r="AV622" s="7">
        <v>79593</v>
      </c>
      <c r="AW622" s="7">
        <f t="shared" si="1055"/>
        <v>0</v>
      </c>
      <c r="AX622" s="7">
        <v>79593</v>
      </c>
      <c r="AY622" s="7">
        <v>79593</v>
      </c>
      <c r="AZ622" s="7">
        <f t="shared" si="1056"/>
        <v>0</v>
      </c>
      <c r="BA622" s="7">
        <v>79593</v>
      </c>
      <c r="BB622" s="7">
        <v>79593</v>
      </c>
      <c r="BC622" s="7">
        <f t="shared" si="1057"/>
        <v>0</v>
      </c>
      <c r="BD622" s="7">
        <v>79593</v>
      </c>
      <c r="BE622" s="7">
        <v>79593</v>
      </c>
      <c r="BF622" s="7">
        <f t="shared" si="1058"/>
        <v>0</v>
      </c>
      <c r="BG622" s="7">
        <v>79593</v>
      </c>
      <c r="BH622" s="7">
        <v>79593</v>
      </c>
      <c r="BI622" s="7">
        <f t="shared" si="1059"/>
        <v>0</v>
      </c>
      <c r="BJ622" s="7">
        <v>79593</v>
      </c>
      <c r="BK622" s="7">
        <v>79593</v>
      </c>
      <c r="BL622" s="7">
        <f t="shared" si="1060"/>
        <v>0</v>
      </c>
      <c r="BM622" s="7">
        <v>79593</v>
      </c>
      <c r="BN622" s="7">
        <v>79593</v>
      </c>
      <c r="BO622" s="7">
        <f t="shared" si="1061"/>
        <v>0</v>
      </c>
      <c r="BP622" s="7">
        <v>79593</v>
      </c>
      <c r="BQ622" s="7">
        <v>79593</v>
      </c>
      <c r="BR622" s="7">
        <f t="shared" si="1062"/>
        <v>0</v>
      </c>
      <c r="BS622" s="7">
        <v>79593</v>
      </c>
      <c r="BT622" s="7">
        <v>79593</v>
      </c>
      <c r="BU622" s="7">
        <f t="shared" si="1063"/>
        <v>0</v>
      </c>
      <c r="BV622" s="7">
        <v>79593</v>
      </c>
      <c r="BW622" s="7">
        <v>79593</v>
      </c>
      <c r="BX622" s="7">
        <f t="shared" si="1064"/>
        <v>0</v>
      </c>
      <c r="BY622" s="7">
        <v>955116</v>
      </c>
      <c r="BZ622" s="7">
        <v>955116</v>
      </c>
      <c r="CA622" s="7">
        <f t="shared" si="1065"/>
        <v>0</v>
      </c>
    </row>
    <row r="623" spans="1:79" hidden="1" x14ac:dyDescent="0.25">
      <c r="A623" s="49" t="s">
        <v>196</v>
      </c>
      <c r="B623" s="7">
        <v>0</v>
      </c>
      <c r="C623" s="7">
        <v>0</v>
      </c>
      <c r="D623" s="7">
        <f t="shared" si="1040"/>
        <v>0</v>
      </c>
      <c r="E623" s="7">
        <v>0</v>
      </c>
      <c r="F623" s="7">
        <v>0</v>
      </c>
      <c r="G623" s="7">
        <f t="shared" si="1041"/>
        <v>0</v>
      </c>
      <c r="H623" s="7">
        <v>0</v>
      </c>
      <c r="I623" s="7">
        <v>0</v>
      </c>
      <c r="J623" s="7">
        <f t="shared" si="1042"/>
        <v>0</v>
      </c>
      <c r="K623" s="7">
        <v>0</v>
      </c>
      <c r="L623" s="7">
        <v>0</v>
      </c>
      <c r="M623" s="7">
        <f t="shared" si="1043"/>
        <v>0</v>
      </c>
      <c r="N623" s="7">
        <v>0</v>
      </c>
      <c r="O623" s="7">
        <v>0</v>
      </c>
      <c r="P623" s="7">
        <f t="shared" si="1044"/>
        <v>0</v>
      </c>
      <c r="Q623" s="7">
        <v>0</v>
      </c>
      <c r="R623" s="7">
        <v>0</v>
      </c>
      <c r="S623" s="7">
        <f t="shared" si="1045"/>
        <v>0</v>
      </c>
      <c r="T623" s="7">
        <v>0</v>
      </c>
      <c r="U623" s="7">
        <v>0</v>
      </c>
      <c r="V623" s="7">
        <f t="shared" si="1046"/>
        <v>0</v>
      </c>
      <c r="W623" s="7">
        <v>0</v>
      </c>
      <c r="X623" s="7">
        <v>0</v>
      </c>
      <c r="Y623" s="7">
        <f t="shared" si="1047"/>
        <v>0</v>
      </c>
      <c r="Z623" s="7">
        <v>0</v>
      </c>
      <c r="AA623" s="7">
        <v>0</v>
      </c>
      <c r="AB623" s="7">
        <f t="shared" si="1048"/>
        <v>0</v>
      </c>
      <c r="AC623" s="7">
        <v>0</v>
      </c>
      <c r="AD623" s="7">
        <v>0</v>
      </c>
      <c r="AE623" s="7">
        <f t="shared" si="1049"/>
        <v>0</v>
      </c>
      <c r="AF623" s="7">
        <v>0</v>
      </c>
      <c r="AG623" s="7">
        <v>0</v>
      </c>
      <c r="AH623" s="7">
        <f t="shared" si="1050"/>
        <v>0</v>
      </c>
      <c r="AI623" s="7">
        <v>0</v>
      </c>
      <c r="AJ623" s="7">
        <v>0</v>
      </c>
      <c r="AK623" s="7">
        <f t="shared" si="1051"/>
        <v>0</v>
      </c>
      <c r="AL623" s="7">
        <v>0</v>
      </c>
      <c r="AM623" s="7">
        <v>0</v>
      </c>
      <c r="AN623" s="7">
        <f t="shared" si="1052"/>
        <v>0</v>
      </c>
      <c r="AO623" s="7">
        <v>0</v>
      </c>
      <c r="AP623" s="7">
        <v>0</v>
      </c>
      <c r="AQ623" s="7">
        <f t="shared" si="1053"/>
        <v>0</v>
      </c>
      <c r="AR623" s="7">
        <v>0</v>
      </c>
      <c r="AS623" s="7">
        <v>0</v>
      </c>
      <c r="AT623" s="7">
        <f t="shared" si="1054"/>
        <v>0</v>
      </c>
      <c r="AU623" s="7">
        <v>0</v>
      </c>
      <c r="AV623" s="7">
        <v>0</v>
      </c>
      <c r="AW623" s="7">
        <f t="shared" si="1055"/>
        <v>0</v>
      </c>
      <c r="AX623" s="7">
        <v>0</v>
      </c>
      <c r="AY623" s="7">
        <v>0</v>
      </c>
      <c r="AZ623" s="7">
        <f t="shared" si="1056"/>
        <v>0</v>
      </c>
      <c r="BA623" s="7">
        <v>0</v>
      </c>
      <c r="BB623" s="7">
        <v>0</v>
      </c>
      <c r="BC623" s="7">
        <f t="shared" si="1057"/>
        <v>0</v>
      </c>
      <c r="BD623" s="7">
        <v>0</v>
      </c>
      <c r="BE623" s="7">
        <v>0</v>
      </c>
      <c r="BF623" s="7">
        <f t="shared" si="1058"/>
        <v>0</v>
      </c>
      <c r="BG623" s="7">
        <v>0</v>
      </c>
      <c r="BH623" s="7">
        <v>0</v>
      </c>
      <c r="BI623" s="7">
        <f t="shared" si="1059"/>
        <v>0</v>
      </c>
      <c r="BJ623" s="7">
        <v>0</v>
      </c>
      <c r="BK623" s="7">
        <v>0</v>
      </c>
      <c r="BL623" s="7">
        <f t="shared" si="1060"/>
        <v>0</v>
      </c>
      <c r="BM623" s="7">
        <v>0</v>
      </c>
      <c r="BN623" s="7">
        <v>0</v>
      </c>
      <c r="BO623" s="7">
        <f t="shared" si="1061"/>
        <v>0</v>
      </c>
      <c r="BP623" s="7">
        <v>0</v>
      </c>
      <c r="BQ623" s="7">
        <v>0</v>
      </c>
      <c r="BR623" s="7">
        <f t="shared" si="1062"/>
        <v>0</v>
      </c>
      <c r="BS623" s="7">
        <v>0</v>
      </c>
      <c r="BT623" s="7">
        <v>0</v>
      </c>
      <c r="BU623" s="7">
        <f t="shared" si="1063"/>
        <v>0</v>
      </c>
      <c r="BV623" s="7">
        <v>0</v>
      </c>
      <c r="BW623" s="7">
        <v>0</v>
      </c>
      <c r="BX623" s="7">
        <f t="shared" si="1064"/>
        <v>0</v>
      </c>
      <c r="BY623" s="7">
        <v>0</v>
      </c>
      <c r="BZ623" s="7">
        <v>0</v>
      </c>
      <c r="CA623" s="7">
        <f t="shared" si="1065"/>
        <v>0</v>
      </c>
    </row>
    <row r="624" spans="1:79" hidden="1" x14ac:dyDescent="0.25">
      <c r="A624" s="49" t="s">
        <v>150</v>
      </c>
      <c r="B624" s="7">
        <v>3817401.8641327918</v>
      </c>
      <c r="C624" s="7">
        <v>3817401.8641327918</v>
      </c>
      <c r="D624" s="7">
        <f t="shared" si="1040"/>
        <v>0</v>
      </c>
      <c r="E624" s="7">
        <v>5293202.1563812122</v>
      </c>
      <c r="F624" s="7">
        <v>5293202.1563812122</v>
      </c>
      <c r="G624" s="7">
        <f t="shared" si="1041"/>
        <v>0</v>
      </c>
      <c r="H624" s="7">
        <v>6897343.7328344649</v>
      </c>
      <c r="I624" s="7">
        <v>6897343.7328344649</v>
      </c>
      <c r="J624" s="7">
        <f t="shared" si="1042"/>
        <v>0</v>
      </c>
      <c r="K624" s="7">
        <v>10665808.773668382</v>
      </c>
      <c r="L624" s="7">
        <v>10665808.773668382</v>
      </c>
      <c r="M624" s="7">
        <f t="shared" si="1043"/>
        <v>0</v>
      </c>
      <c r="N624" s="7">
        <v>12067615.717231084</v>
      </c>
      <c r="O624" s="7">
        <v>12067615.717231084</v>
      </c>
      <c r="P624" s="7">
        <f t="shared" si="1044"/>
        <v>0</v>
      </c>
      <c r="Q624" s="7">
        <v>7424822.0223193755</v>
      </c>
      <c r="R624" s="7">
        <v>7424822.0223193755</v>
      </c>
      <c r="S624" s="7">
        <f t="shared" si="1045"/>
        <v>0</v>
      </c>
      <c r="T624" s="7">
        <v>4347724.1604940351</v>
      </c>
      <c r="U624" s="7">
        <v>4347724.1604940351</v>
      </c>
      <c r="V624" s="7">
        <f t="shared" si="1046"/>
        <v>0</v>
      </c>
      <c r="W624" s="7">
        <v>2638170.3564869897</v>
      </c>
      <c r="X624" s="7">
        <v>2638170.3564869897</v>
      </c>
      <c r="Y624" s="7">
        <f t="shared" si="1047"/>
        <v>0</v>
      </c>
      <c r="Z624" s="7">
        <v>1631436.4539885477</v>
      </c>
      <c r="AA624" s="7">
        <v>1631436.4539885477</v>
      </c>
      <c r="AB624" s="7">
        <f t="shared" si="1048"/>
        <v>0</v>
      </c>
      <c r="AC624" s="7">
        <v>1137896.6685604416</v>
      </c>
      <c r="AD624" s="7">
        <v>1137896.6685604416</v>
      </c>
      <c r="AE624" s="7">
        <f t="shared" si="1049"/>
        <v>0</v>
      </c>
      <c r="AF624" s="7">
        <v>938373.77984430792</v>
      </c>
      <c r="AG624" s="7">
        <v>938373.77984430792</v>
      </c>
      <c r="AH624" s="7">
        <f t="shared" si="1050"/>
        <v>0</v>
      </c>
      <c r="AI624" s="7">
        <v>640456.42253694369</v>
      </c>
      <c r="AJ624" s="7">
        <v>640456.42253694369</v>
      </c>
      <c r="AK624" s="7">
        <f t="shared" si="1051"/>
        <v>0</v>
      </c>
      <c r="AL624" s="7">
        <v>57500252.108478576</v>
      </c>
      <c r="AM624" s="7">
        <v>57500252.108478576</v>
      </c>
      <c r="AN624" s="7">
        <f t="shared" si="1052"/>
        <v>0</v>
      </c>
      <c r="AO624" s="7">
        <v>373385.57711571385</v>
      </c>
      <c r="AP624" s="7">
        <v>373385.57711571385</v>
      </c>
      <c r="AQ624" s="7">
        <f t="shared" si="1053"/>
        <v>0</v>
      </c>
      <c r="AR624" s="7">
        <v>234358.13457066694</v>
      </c>
      <c r="AS624" s="7">
        <v>234358.13457066694</v>
      </c>
      <c r="AT624" s="7">
        <f t="shared" si="1054"/>
        <v>0</v>
      </c>
      <c r="AU624" s="7">
        <v>432375.95764633961</v>
      </c>
      <c r="AV624" s="7">
        <v>432375.95764633961</v>
      </c>
      <c r="AW624" s="7">
        <f t="shared" si="1055"/>
        <v>0</v>
      </c>
      <c r="AX624" s="7">
        <v>1141023.0194106654</v>
      </c>
      <c r="AY624" s="7">
        <v>1141023.0194106654</v>
      </c>
      <c r="AZ624" s="7">
        <f t="shared" si="1056"/>
        <v>0</v>
      </c>
      <c r="BA624" s="7">
        <v>1173613.1089520846</v>
      </c>
      <c r="BB624" s="7">
        <v>1173613.1089520846</v>
      </c>
      <c r="BC624" s="7">
        <f t="shared" si="1057"/>
        <v>0</v>
      </c>
      <c r="BD624" s="7">
        <v>1460059.3791958473</v>
      </c>
      <c r="BE624" s="7">
        <v>1460059.3791958473</v>
      </c>
      <c r="BF624" s="7">
        <f t="shared" si="1058"/>
        <v>0</v>
      </c>
      <c r="BG624" s="7">
        <v>1122778.5470455333</v>
      </c>
      <c r="BH624" s="7">
        <v>1122778.5470455333</v>
      </c>
      <c r="BI624" s="7">
        <f t="shared" si="1059"/>
        <v>0</v>
      </c>
      <c r="BJ624" s="7">
        <v>742317.38224661699</v>
      </c>
      <c r="BK624" s="7">
        <v>742317.38224661699</v>
      </c>
      <c r="BL624" s="7">
        <f t="shared" si="1060"/>
        <v>0</v>
      </c>
      <c r="BM624" s="7">
        <v>503646.46034722595</v>
      </c>
      <c r="BN624" s="7">
        <v>503646.46034722595</v>
      </c>
      <c r="BO624" s="7">
        <f t="shared" si="1061"/>
        <v>0</v>
      </c>
      <c r="BP624" s="7">
        <v>472884.3564969385</v>
      </c>
      <c r="BQ624" s="7">
        <v>472884.3564969385</v>
      </c>
      <c r="BR624" s="7">
        <f t="shared" si="1062"/>
        <v>0</v>
      </c>
      <c r="BS624" s="7">
        <v>331631.15988940967</v>
      </c>
      <c r="BT624" s="7">
        <v>331631.15988940967</v>
      </c>
      <c r="BU624" s="7">
        <f t="shared" si="1063"/>
        <v>0</v>
      </c>
      <c r="BV624" s="7">
        <v>193340.69839500749</v>
      </c>
      <c r="BW624" s="7">
        <v>193340.69839500749</v>
      </c>
      <c r="BX624" s="7">
        <f t="shared" si="1064"/>
        <v>0</v>
      </c>
      <c r="BY624" s="7">
        <v>8181413.7813120494</v>
      </c>
      <c r="BZ624" s="7">
        <v>8181413.7813120494</v>
      </c>
      <c r="CA624" s="7">
        <f t="shared" si="1065"/>
        <v>0</v>
      </c>
    </row>
    <row r="625" spans="1:79" hidden="1" x14ac:dyDescent="0.25">
      <c r="A625" s="49" t="s">
        <v>151</v>
      </c>
      <c r="B625" s="7">
        <v>838963549.92943358</v>
      </c>
      <c r="C625" s="7">
        <v>838963549.92943358</v>
      </c>
      <c r="D625" s="7">
        <f t="shared" si="1040"/>
        <v>0</v>
      </c>
      <c r="E625" s="7">
        <v>843766123.28581476</v>
      </c>
      <c r="F625" s="7">
        <v>843766123.28581476</v>
      </c>
      <c r="G625" s="7">
        <f t="shared" si="1041"/>
        <v>0</v>
      </c>
      <c r="H625" s="7">
        <v>850172838.21864927</v>
      </c>
      <c r="I625" s="7">
        <v>850172838.21864927</v>
      </c>
      <c r="J625" s="7">
        <f t="shared" si="1042"/>
        <v>0</v>
      </c>
      <c r="K625" s="7">
        <v>860348018.19231772</v>
      </c>
      <c r="L625" s="7">
        <v>860348018.19231772</v>
      </c>
      <c r="M625" s="7">
        <f t="shared" si="1043"/>
        <v>0</v>
      </c>
      <c r="N625" s="7">
        <v>871925005.10954893</v>
      </c>
      <c r="O625" s="7">
        <v>871925005.10954893</v>
      </c>
      <c r="P625" s="7">
        <f t="shared" si="1044"/>
        <v>0</v>
      </c>
      <c r="Q625" s="7">
        <v>878859198.33186817</v>
      </c>
      <c r="R625" s="7">
        <v>878859198.33186817</v>
      </c>
      <c r="S625" s="7">
        <f t="shared" si="1045"/>
        <v>0</v>
      </c>
      <c r="T625" s="7">
        <v>882716293.69236231</v>
      </c>
      <c r="U625" s="7">
        <v>882716293.69236231</v>
      </c>
      <c r="V625" s="7">
        <f t="shared" si="1046"/>
        <v>0</v>
      </c>
      <c r="W625" s="7">
        <v>884863835.24884927</v>
      </c>
      <c r="X625" s="7">
        <v>884863835.24884927</v>
      </c>
      <c r="Y625" s="7">
        <f t="shared" si="1047"/>
        <v>0</v>
      </c>
      <c r="Z625" s="7">
        <v>886004642.90283775</v>
      </c>
      <c r="AA625" s="7">
        <v>886004642.90283775</v>
      </c>
      <c r="AB625" s="7">
        <f t="shared" si="1048"/>
        <v>0</v>
      </c>
      <c r="AC625" s="7">
        <v>886651910.77139831</v>
      </c>
      <c r="AD625" s="7">
        <v>886651910.77139831</v>
      </c>
      <c r="AE625" s="7">
        <f t="shared" si="1049"/>
        <v>0</v>
      </c>
      <c r="AF625" s="7">
        <v>887099655.75124264</v>
      </c>
      <c r="AG625" s="7">
        <v>887099655.75124264</v>
      </c>
      <c r="AH625" s="7">
        <f t="shared" si="1050"/>
        <v>0</v>
      </c>
      <c r="AI625" s="7">
        <v>887249483.37377965</v>
      </c>
      <c r="AJ625" s="7">
        <v>887249483.37377965</v>
      </c>
      <c r="AK625" s="7">
        <f t="shared" si="1051"/>
        <v>0</v>
      </c>
      <c r="AL625" s="7">
        <v>887249483.37377965</v>
      </c>
      <c r="AM625" s="7">
        <v>887249483.37377965</v>
      </c>
      <c r="AN625" s="7">
        <f t="shared" si="1052"/>
        <v>0</v>
      </c>
      <c r="AO625" s="7">
        <v>887132240.15089536</v>
      </c>
      <c r="AP625" s="7">
        <v>887132240.15089536</v>
      </c>
      <c r="AQ625" s="7">
        <f t="shared" si="1053"/>
        <v>0</v>
      </c>
      <c r="AR625" s="7">
        <v>886875969.48546612</v>
      </c>
      <c r="AS625" s="7">
        <v>886875969.48546612</v>
      </c>
      <c r="AT625" s="7">
        <f t="shared" si="1054"/>
        <v>0</v>
      </c>
      <c r="AU625" s="7">
        <v>886817716.64311242</v>
      </c>
      <c r="AV625" s="7">
        <v>886817716.64311242</v>
      </c>
      <c r="AW625" s="7">
        <f t="shared" si="1055"/>
        <v>0</v>
      </c>
      <c r="AX625" s="7">
        <v>887468110.8625232</v>
      </c>
      <c r="AY625" s="7">
        <v>887468110.8625232</v>
      </c>
      <c r="AZ625" s="7">
        <f t="shared" si="1056"/>
        <v>0</v>
      </c>
      <c r="BA625" s="7">
        <v>888151095.17147529</v>
      </c>
      <c r="BB625" s="7">
        <v>888151095.17147529</v>
      </c>
      <c r="BC625" s="7">
        <f t="shared" si="1057"/>
        <v>0</v>
      </c>
      <c r="BD625" s="7">
        <v>889120525.75067115</v>
      </c>
      <c r="BE625" s="7">
        <v>889120525.75067115</v>
      </c>
      <c r="BF625" s="7">
        <f t="shared" si="1058"/>
        <v>0</v>
      </c>
      <c r="BG625" s="7">
        <v>889752675.49771678</v>
      </c>
      <c r="BH625" s="7">
        <v>889752675.49771678</v>
      </c>
      <c r="BI625" s="7">
        <f t="shared" si="1059"/>
        <v>0</v>
      </c>
      <c r="BJ625" s="7">
        <v>890004364.07996333</v>
      </c>
      <c r="BK625" s="7">
        <v>890004364.07996333</v>
      </c>
      <c r="BL625" s="7">
        <f t="shared" si="1060"/>
        <v>0</v>
      </c>
      <c r="BM625" s="7">
        <v>890017381.74031055</v>
      </c>
      <c r="BN625" s="7">
        <v>890017381.74031055</v>
      </c>
      <c r="BO625" s="7">
        <f t="shared" si="1061"/>
        <v>0</v>
      </c>
      <c r="BP625" s="7">
        <v>889999637.29680753</v>
      </c>
      <c r="BQ625" s="7">
        <v>889999637.29680753</v>
      </c>
      <c r="BR625" s="7">
        <f t="shared" si="1062"/>
        <v>0</v>
      </c>
      <c r="BS625" s="7">
        <v>889840639.65669703</v>
      </c>
      <c r="BT625" s="7">
        <v>889840639.65669703</v>
      </c>
      <c r="BU625" s="7">
        <f t="shared" si="1063"/>
        <v>0</v>
      </c>
      <c r="BV625" s="7">
        <v>889543351.55509186</v>
      </c>
      <c r="BW625" s="7">
        <v>889543351.55509186</v>
      </c>
      <c r="BX625" s="7">
        <f t="shared" si="1064"/>
        <v>0</v>
      </c>
      <c r="BY625" s="7">
        <v>889543351.55509186</v>
      </c>
      <c r="BZ625" s="7">
        <v>889543351.55509186</v>
      </c>
      <c r="CA625" s="7">
        <f t="shared" si="1065"/>
        <v>0</v>
      </c>
    </row>
    <row r="626" spans="1:79" hidden="1" x14ac:dyDescent="0.25">
      <c r="A626" s="49" t="s">
        <v>152</v>
      </c>
      <c r="B626" s="7">
        <v>187733084.70857444</v>
      </c>
      <c r="C626" s="7">
        <v>187360785.8950111</v>
      </c>
      <c r="D626" s="7">
        <f t="shared" si="1040"/>
        <v>372298.81356334686</v>
      </c>
      <c r="E626" s="7">
        <v>190469307.41066909</v>
      </c>
      <c r="F626" s="7">
        <v>189723115.80705136</v>
      </c>
      <c r="G626" s="7">
        <f t="shared" si="1041"/>
        <v>746191.60361772776</v>
      </c>
      <c r="H626" s="7">
        <v>193048593.6964874</v>
      </c>
      <c r="I626" s="7">
        <v>191926299.33795011</v>
      </c>
      <c r="J626" s="7">
        <f t="shared" si="1042"/>
        <v>1122294.3585372865</v>
      </c>
      <c r="K626" s="7">
        <v>194265133.37893286</v>
      </c>
      <c r="L626" s="7">
        <v>192763451.7792879</v>
      </c>
      <c r="M626" s="7">
        <f t="shared" si="1043"/>
        <v>1501681.599644959</v>
      </c>
      <c r="N626" s="7">
        <v>195715117.46837521</v>
      </c>
      <c r="O626" s="7">
        <v>193829730.08703718</v>
      </c>
      <c r="P626" s="7">
        <f t="shared" si="1044"/>
        <v>1885387.3813380301</v>
      </c>
      <c r="Q626" s="7">
        <v>198493823.24064925</v>
      </c>
      <c r="R626" s="7">
        <v>196221059.73438317</v>
      </c>
      <c r="S626" s="7">
        <f t="shared" si="1045"/>
        <v>2272763.5062660873</v>
      </c>
      <c r="T626" s="7">
        <v>201381449.1972194</v>
      </c>
      <c r="U626" s="7">
        <v>198719183.20110154</v>
      </c>
      <c r="V626" s="7">
        <f t="shared" si="1046"/>
        <v>2662265.9961178601</v>
      </c>
      <c r="W626" s="7">
        <v>204263195.70733723</v>
      </c>
      <c r="X626" s="7">
        <v>201210258.18677723</v>
      </c>
      <c r="Y626" s="7">
        <f t="shared" si="1047"/>
        <v>3052937.5205599964</v>
      </c>
      <c r="Z626" s="7">
        <v>207151394.16997504</v>
      </c>
      <c r="AA626" s="7">
        <v>203707159.34792367</v>
      </c>
      <c r="AB626" s="7">
        <f t="shared" si="1048"/>
        <v>3444234.8220513761</v>
      </c>
      <c r="AC626" s="7">
        <v>210020970.64144138</v>
      </c>
      <c r="AD626" s="7">
        <v>206185112.79558712</v>
      </c>
      <c r="AE626" s="7">
        <f t="shared" si="1049"/>
        <v>3835857.8458542526</v>
      </c>
      <c r="AF626" s="7">
        <v>212874188.21952176</v>
      </c>
      <c r="AG626" s="7">
        <v>208646520.24008775</v>
      </c>
      <c r="AH626" s="7">
        <f t="shared" si="1050"/>
        <v>4227667.9794340134</v>
      </c>
      <c r="AI626" s="7">
        <v>215769292.98573637</v>
      </c>
      <c r="AJ626" s="7">
        <v>211149727.25099504</v>
      </c>
      <c r="AK626" s="7">
        <f t="shared" si="1051"/>
        <v>4619565.7347413301</v>
      </c>
      <c r="AL626" s="7">
        <v>215769292.98573637</v>
      </c>
      <c r="AM626" s="7">
        <v>211149727.25099504</v>
      </c>
      <c r="AN626" s="7">
        <f t="shared" si="1052"/>
        <v>4619565.7347413301</v>
      </c>
      <c r="AO626" s="7">
        <v>218686649.37308982</v>
      </c>
      <c r="AP626" s="7">
        <v>213675211.25895426</v>
      </c>
      <c r="AQ626" s="7">
        <f t="shared" si="1053"/>
        <v>5011438.1141355634</v>
      </c>
      <c r="AR626" s="7">
        <v>221601271.72992072</v>
      </c>
      <c r="AS626" s="7">
        <v>216198067.83196139</v>
      </c>
      <c r="AT626" s="7">
        <f t="shared" si="1054"/>
        <v>5403203.8979593217</v>
      </c>
      <c r="AU626" s="7">
        <v>224447223.12747097</v>
      </c>
      <c r="AV626" s="7">
        <v>218652348.24318242</v>
      </c>
      <c r="AW626" s="7">
        <f t="shared" si="1055"/>
        <v>5794874.8842885494</v>
      </c>
      <c r="AX626" s="7">
        <v>227264622.55226609</v>
      </c>
      <c r="AY626" s="7">
        <v>221077990.14616579</v>
      </c>
      <c r="AZ626" s="7">
        <f t="shared" si="1056"/>
        <v>6186632.4061003029</v>
      </c>
      <c r="BA626" s="7">
        <v>230176827.27675107</v>
      </c>
      <c r="BB626" s="7">
        <v>223598202.56592634</v>
      </c>
      <c r="BC626" s="7">
        <f t="shared" si="1057"/>
        <v>6578624.710824728</v>
      </c>
      <c r="BD626" s="7">
        <v>233026953.58182752</v>
      </c>
      <c r="BE626" s="7">
        <v>226056037.97609359</v>
      </c>
      <c r="BF626" s="7">
        <f t="shared" si="1058"/>
        <v>6970915.6057339311</v>
      </c>
      <c r="BG626" s="7">
        <v>235888898.62009975</v>
      </c>
      <c r="BH626" s="7">
        <v>228525403.69618428</v>
      </c>
      <c r="BI626" s="7">
        <f t="shared" si="1059"/>
        <v>7363494.9239154756</v>
      </c>
      <c r="BJ626" s="7">
        <v>238798114.8646737</v>
      </c>
      <c r="BK626" s="7">
        <v>231041895.74770373</v>
      </c>
      <c r="BL626" s="7">
        <f t="shared" si="1060"/>
        <v>7756219.1169699728</v>
      </c>
      <c r="BM626" s="7">
        <v>241709976.82798028</v>
      </c>
      <c r="BN626" s="7">
        <v>233561012.46950024</v>
      </c>
      <c r="BO626" s="7">
        <f t="shared" si="1061"/>
        <v>8148964.3584800363</v>
      </c>
      <c r="BP626" s="7">
        <v>244596163.81561926</v>
      </c>
      <c r="BQ626" s="7">
        <v>236054487.05377871</v>
      </c>
      <c r="BR626" s="7">
        <f t="shared" si="1062"/>
        <v>8541676.7618405521</v>
      </c>
      <c r="BS626" s="7">
        <v>247513203.09775478</v>
      </c>
      <c r="BT626" s="7">
        <v>238578881.17376333</v>
      </c>
      <c r="BU626" s="7">
        <f t="shared" si="1063"/>
        <v>8934321.9239914417</v>
      </c>
      <c r="BV626" s="7">
        <v>250440750.29425362</v>
      </c>
      <c r="BW626" s="7">
        <v>241113906.35805246</v>
      </c>
      <c r="BX626" s="7">
        <f t="shared" si="1064"/>
        <v>9326843.9362011552</v>
      </c>
      <c r="BY626" s="7">
        <v>250440750.29425362</v>
      </c>
      <c r="BZ626" s="7">
        <v>241113906.35805246</v>
      </c>
      <c r="CA626" s="7">
        <f t="shared" si="1065"/>
        <v>9326843.9362011552</v>
      </c>
    </row>
    <row r="627" spans="1:79" hidden="1" x14ac:dyDescent="0.25">
      <c r="A627" s="49" t="s">
        <v>153</v>
      </c>
      <c r="B627" s="7">
        <v>0</v>
      </c>
      <c r="C627" s="7">
        <v>0</v>
      </c>
      <c r="D627" s="7">
        <f t="shared" si="1040"/>
        <v>0</v>
      </c>
      <c r="E627" s="7">
        <v>0</v>
      </c>
      <c r="F627" s="7">
        <v>0</v>
      </c>
      <c r="G627" s="7">
        <f t="shared" si="1041"/>
        <v>0</v>
      </c>
      <c r="H627" s="7">
        <v>0</v>
      </c>
      <c r="I627" s="7">
        <v>0</v>
      </c>
      <c r="J627" s="7">
        <f t="shared" si="1042"/>
        <v>0</v>
      </c>
      <c r="K627" s="7">
        <v>0</v>
      </c>
      <c r="L627" s="7">
        <v>0</v>
      </c>
      <c r="M627" s="7">
        <f t="shared" si="1043"/>
        <v>0</v>
      </c>
      <c r="N627" s="7">
        <v>0</v>
      </c>
      <c r="O627" s="7">
        <v>0</v>
      </c>
      <c r="P627" s="7">
        <f t="shared" si="1044"/>
        <v>0</v>
      </c>
      <c r="Q627" s="7">
        <v>0</v>
      </c>
      <c r="R627" s="7">
        <v>0</v>
      </c>
      <c r="S627" s="7">
        <f t="shared" si="1045"/>
        <v>0</v>
      </c>
      <c r="T627" s="7">
        <v>0</v>
      </c>
      <c r="U627" s="7">
        <v>0</v>
      </c>
      <c r="V627" s="7">
        <f t="shared" si="1046"/>
        <v>0</v>
      </c>
      <c r="W627" s="7">
        <v>0</v>
      </c>
      <c r="X627" s="7">
        <v>0</v>
      </c>
      <c r="Y627" s="7">
        <f t="shared" si="1047"/>
        <v>0</v>
      </c>
      <c r="Z627" s="7">
        <v>0</v>
      </c>
      <c r="AA627" s="7">
        <v>0</v>
      </c>
      <c r="AB627" s="7">
        <f t="shared" si="1048"/>
        <v>0</v>
      </c>
      <c r="AC627" s="7">
        <v>0</v>
      </c>
      <c r="AD627" s="7">
        <v>0</v>
      </c>
      <c r="AE627" s="7">
        <f t="shared" si="1049"/>
        <v>0</v>
      </c>
      <c r="AF627" s="7">
        <v>0</v>
      </c>
      <c r="AG627" s="7">
        <v>0</v>
      </c>
      <c r="AH627" s="7">
        <f t="shared" si="1050"/>
        <v>0</v>
      </c>
      <c r="AI627" s="7">
        <v>0</v>
      </c>
      <c r="AJ627" s="7">
        <v>0</v>
      </c>
      <c r="AK627" s="7">
        <f t="shared" si="1051"/>
        <v>0</v>
      </c>
      <c r="AL627" s="7">
        <v>0</v>
      </c>
      <c r="AM627" s="7">
        <v>0</v>
      </c>
      <c r="AN627" s="7">
        <f t="shared" si="1052"/>
        <v>0</v>
      </c>
      <c r="AO627" s="7">
        <v>0</v>
      </c>
      <c r="AP627" s="7">
        <v>0</v>
      </c>
      <c r="AQ627" s="7">
        <f t="shared" si="1053"/>
        <v>0</v>
      </c>
      <c r="AR627" s="7">
        <v>0</v>
      </c>
      <c r="AS627" s="7">
        <v>0</v>
      </c>
      <c r="AT627" s="7">
        <f t="shared" si="1054"/>
        <v>0</v>
      </c>
      <c r="AU627" s="7">
        <v>0</v>
      </c>
      <c r="AV627" s="7">
        <v>0</v>
      </c>
      <c r="AW627" s="7">
        <f t="shared" si="1055"/>
        <v>0</v>
      </c>
      <c r="AX627" s="7">
        <v>0</v>
      </c>
      <c r="AY627" s="7">
        <v>0</v>
      </c>
      <c r="AZ627" s="7">
        <f t="shared" si="1056"/>
        <v>0</v>
      </c>
      <c r="BA627" s="7">
        <v>0</v>
      </c>
      <c r="BB627" s="7">
        <v>0</v>
      </c>
      <c r="BC627" s="7">
        <f t="shared" si="1057"/>
        <v>0</v>
      </c>
      <c r="BD627" s="7">
        <v>0</v>
      </c>
      <c r="BE627" s="7">
        <v>0</v>
      </c>
      <c r="BF627" s="7">
        <f t="shared" si="1058"/>
        <v>0</v>
      </c>
      <c r="BG627" s="7">
        <v>0</v>
      </c>
      <c r="BH627" s="7">
        <v>0</v>
      </c>
      <c r="BI627" s="7">
        <f t="shared" si="1059"/>
        <v>0</v>
      </c>
      <c r="BJ627" s="7">
        <v>0</v>
      </c>
      <c r="BK627" s="7">
        <v>0</v>
      </c>
      <c r="BL627" s="7">
        <f t="shared" si="1060"/>
        <v>0</v>
      </c>
      <c r="BM627" s="7">
        <v>0</v>
      </c>
      <c r="BN627" s="7">
        <v>0</v>
      </c>
      <c r="BO627" s="7">
        <f t="shared" si="1061"/>
        <v>0</v>
      </c>
      <c r="BP627" s="7">
        <v>0</v>
      </c>
      <c r="BQ627" s="7">
        <v>0</v>
      </c>
      <c r="BR627" s="7">
        <f t="shared" si="1062"/>
        <v>0</v>
      </c>
      <c r="BS627" s="7">
        <v>0</v>
      </c>
      <c r="BT627" s="7">
        <v>0</v>
      </c>
      <c r="BU627" s="7">
        <f t="shared" si="1063"/>
        <v>0</v>
      </c>
      <c r="BV627" s="7">
        <v>0</v>
      </c>
      <c r="BW627" s="7">
        <v>0</v>
      </c>
      <c r="BX627" s="7">
        <f t="shared" si="1064"/>
        <v>0</v>
      </c>
      <c r="BY627" s="7">
        <v>0</v>
      </c>
      <c r="BZ627" s="7">
        <v>0</v>
      </c>
      <c r="CA627" s="7">
        <f t="shared" si="1065"/>
        <v>0</v>
      </c>
    </row>
    <row r="628" spans="1:79" hidden="1" x14ac:dyDescent="0.25">
      <c r="A628" s="49" t="s">
        <v>193</v>
      </c>
      <c r="B628" s="7">
        <v>0</v>
      </c>
      <c r="C628" s="7">
        <v>0</v>
      </c>
      <c r="D628" s="7">
        <f t="shared" si="1040"/>
        <v>0</v>
      </c>
      <c r="E628" s="7">
        <v>0</v>
      </c>
      <c r="F628" s="7">
        <v>0</v>
      </c>
      <c r="G628" s="7">
        <f t="shared" si="1041"/>
        <v>0</v>
      </c>
      <c r="H628" s="7">
        <v>0</v>
      </c>
      <c r="I628" s="7">
        <v>0</v>
      </c>
      <c r="J628" s="7">
        <f t="shared" si="1042"/>
        <v>0</v>
      </c>
      <c r="K628" s="7">
        <v>0</v>
      </c>
      <c r="L628" s="7">
        <v>0</v>
      </c>
      <c r="M628" s="7">
        <f t="shared" si="1043"/>
        <v>0</v>
      </c>
      <c r="N628" s="7">
        <v>0</v>
      </c>
      <c r="O628" s="7">
        <v>0</v>
      </c>
      <c r="P628" s="7">
        <f t="shared" si="1044"/>
        <v>0</v>
      </c>
      <c r="Q628" s="7">
        <v>0</v>
      </c>
      <c r="R628" s="7">
        <v>0</v>
      </c>
      <c r="S628" s="7">
        <f t="shared" si="1045"/>
        <v>0</v>
      </c>
      <c r="T628" s="7">
        <v>0</v>
      </c>
      <c r="U628" s="7">
        <v>0</v>
      </c>
      <c r="V628" s="7">
        <f t="shared" si="1046"/>
        <v>0</v>
      </c>
      <c r="W628" s="7">
        <v>0</v>
      </c>
      <c r="X628" s="7">
        <v>0</v>
      </c>
      <c r="Y628" s="7">
        <f t="shared" si="1047"/>
        <v>0</v>
      </c>
      <c r="Z628" s="7">
        <v>0</v>
      </c>
      <c r="AA628" s="7">
        <v>0</v>
      </c>
      <c r="AB628" s="7">
        <f t="shared" si="1048"/>
        <v>0</v>
      </c>
      <c r="AC628" s="7">
        <v>0</v>
      </c>
      <c r="AD628" s="7">
        <v>0</v>
      </c>
      <c r="AE628" s="7">
        <f t="shared" si="1049"/>
        <v>0</v>
      </c>
      <c r="AF628" s="7">
        <v>0</v>
      </c>
      <c r="AG628" s="7">
        <v>0</v>
      </c>
      <c r="AH628" s="7">
        <f t="shared" si="1050"/>
        <v>0</v>
      </c>
      <c r="AI628" s="7">
        <v>0</v>
      </c>
      <c r="AJ628" s="7">
        <v>0</v>
      </c>
      <c r="AK628" s="7">
        <f t="shared" si="1051"/>
        <v>0</v>
      </c>
      <c r="AL628" s="7">
        <v>0</v>
      </c>
      <c r="AM628" s="7">
        <v>0</v>
      </c>
      <c r="AN628" s="7">
        <f t="shared" si="1052"/>
        <v>0</v>
      </c>
      <c r="AO628" s="7">
        <v>0</v>
      </c>
      <c r="AP628" s="7">
        <v>0</v>
      </c>
      <c r="AQ628" s="7">
        <f t="shared" si="1053"/>
        <v>0</v>
      </c>
      <c r="AR628" s="7">
        <v>0</v>
      </c>
      <c r="AS628" s="7">
        <v>0</v>
      </c>
      <c r="AT628" s="7">
        <f t="shared" si="1054"/>
        <v>0</v>
      </c>
      <c r="AU628" s="7">
        <v>0</v>
      </c>
      <c r="AV628" s="7">
        <v>0</v>
      </c>
      <c r="AW628" s="7">
        <f t="shared" si="1055"/>
        <v>0</v>
      </c>
      <c r="AX628" s="7">
        <v>0</v>
      </c>
      <c r="AY628" s="7">
        <v>0</v>
      </c>
      <c r="AZ628" s="7">
        <f t="shared" si="1056"/>
        <v>0</v>
      </c>
      <c r="BA628" s="7">
        <v>0</v>
      </c>
      <c r="BB628" s="7">
        <v>0</v>
      </c>
      <c r="BC628" s="7">
        <f t="shared" si="1057"/>
        <v>0</v>
      </c>
      <c r="BD628" s="7">
        <v>0</v>
      </c>
      <c r="BE628" s="7">
        <v>0</v>
      </c>
      <c r="BF628" s="7">
        <f t="shared" si="1058"/>
        <v>0</v>
      </c>
      <c r="BG628" s="7">
        <v>0</v>
      </c>
      <c r="BH628" s="7">
        <v>0</v>
      </c>
      <c r="BI628" s="7">
        <f t="shared" si="1059"/>
        <v>0</v>
      </c>
      <c r="BJ628" s="7">
        <v>0</v>
      </c>
      <c r="BK628" s="7">
        <v>0</v>
      </c>
      <c r="BL628" s="7">
        <f t="shared" si="1060"/>
        <v>0</v>
      </c>
      <c r="BM628" s="7">
        <v>0</v>
      </c>
      <c r="BN628" s="7">
        <v>0</v>
      </c>
      <c r="BO628" s="7">
        <f t="shared" si="1061"/>
        <v>0</v>
      </c>
      <c r="BP628" s="7">
        <v>0</v>
      </c>
      <c r="BQ628" s="7">
        <v>0</v>
      </c>
      <c r="BR628" s="7">
        <f t="shared" si="1062"/>
        <v>0</v>
      </c>
      <c r="BS628" s="7">
        <v>0</v>
      </c>
      <c r="BT628" s="7">
        <v>0</v>
      </c>
      <c r="BU628" s="7">
        <f t="shared" si="1063"/>
        <v>0</v>
      </c>
      <c r="BV628" s="7">
        <v>0</v>
      </c>
      <c r="BW628" s="7">
        <v>0</v>
      </c>
      <c r="BX628" s="7">
        <f t="shared" si="1064"/>
        <v>0</v>
      </c>
      <c r="BY628" s="7">
        <v>0</v>
      </c>
      <c r="BZ628" s="7">
        <v>0</v>
      </c>
      <c r="CA628" s="7">
        <f t="shared" si="1065"/>
        <v>0</v>
      </c>
    </row>
    <row r="629" spans="1:79" hidden="1" x14ac:dyDescent="0.25">
      <c r="A629" s="49" t="s">
        <v>154</v>
      </c>
      <c r="B629" s="7">
        <v>-490628.8</v>
      </c>
      <c r="C629" s="7">
        <v>-490628.8</v>
      </c>
      <c r="D629" s="7">
        <f t="shared" si="1040"/>
        <v>0</v>
      </c>
      <c r="E629" s="7">
        <v>-490628.8</v>
      </c>
      <c r="F629" s="7">
        <v>-490628.8</v>
      </c>
      <c r="G629" s="7">
        <f t="shared" si="1041"/>
        <v>0</v>
      </c>
      <c r="H629" s="7">
        <v>-490628.8</v>
      </c>
      <c r="I629" s="7">
        <v>-490628.8</v>
      </c>
      <c r="J629" s="7">
        <f t="shared" si="1042"/>
        <v>0</v>
      </c>
      <c r="K629" s="7">
        <v>-490628.8</v>
      </c>
      <c r="L629" s="7">
        <v>-490628.8</v>
      </c>
      <c r="M629" s="7">
        <f t="shared" si="1043"/>
        <v>0</v>
      </c>
      <c r="N629" s="7">
        <v>-490628.8</v>
      </c>
      <c r="O629" s="7">
        <v>-490628.8</v>
      </c>
      <c r="P629" s="7">
        <f t="shared" si="1044"/>
        <v>0</v>
      </c>
      <c r="Q629" s="7">
        <v>-490628.8</v>
      </c>
      <c r="R629" s="7">
        <v>-490628.8</v>
      </c>
      <c r="S629" s="7">
        <f t="shared" si="1045"/>
        <v>0</v>
      </c>
      <c r="T629" s="7">
        <v>-490628.8</v>
      </c>
      <c r="U629" s="7">
        <v>-490628.8</v>
      </c>
      <c r="V629" s="7">
        <f t="shared" si="1046"/>
        <v>0</v>
      </c>
      <c r="W629" s="7">
        <v>-490628.8</v>
      </c>
      <c r="X629" s="7">
        <v>-490628.8</v>
      </c>
      <c r="Y629" s="7">
        <f t="shared" si="1047"/>
        <v>0</v>
      </c>
      <c r="Z629" s="7">
        <v>-490628.8</v>
      </c>
      <c r="AA629" s="7">
        <v>-490628.8</v>
      </c>
      <c r="AB629" s="7">
        <f t="shared" si="1048"/>
        <v>0</v>
      </c>
      <c r="AC629" s="7">
        <v>-490628.8</v>
      </c>
      <c r="AD629" s="7">
        <v>-490628.8</v>
      </c>
      <c r="AE629" s="7">
        <f t="shared" si="1049"/>
        <v>0</v>
      </c>
      <c r="AF629" s="7">
        <v>-490628.8</v>
      </c>
      <c r="AG629" s="7">
        <v>-490628.8</v>
      </c>
      <c r="AH629" s="7">
        <f t="shared" si="1050"/>
        <v>0</v>
      </c>
      <c r="AI629" s="7">
        <v>-490628.8</v>
      </c>
      <c r="AJ629" s="7">
        <v>-490628.8</v>
      </c>
      <c r="AK629" s="7">
        <f t="shared" si="1051"/>
        <v>0</v>
      </c>
      <c r="AL629" s="7">
        <v>-5887545.6000000015</v>
      </c>
      <c r="AM629" s="7">
        <v>-5887545.6000000015</v>
      </c>
      <c r="AN629" s="7">
        <f t="shared" si="1052"/>
        <v>0</v>
      </c>
      <c r="AO629" s="7">
        <v>-490628.8</v>
      </c>
      <c r="AP629" s="7">
        <v>-490628.8</v>
      </c>
      <c r="AQ629" s="7">
        <f t="shared" si="1053"/>
        <v>0</v>
      </c>
      <c r="AR629" s="7">
        <v>-490628.8</v>
      </c>
      <c r="AS629" s="7">
        <v>-490628.8</v>
      </c>
      <c r="AT629" s="7">
        <f t="shared" si="1054"/>
        <v>0</v>
      </c>
      <c r="AU629" s="7">
        <v>-490628.8</v>
      </c>
      <c r="AV629" s="7">
        <v>-490628.8</v>
      </c>
      <c r="AW629" s="7">
        <f t="shared" si="1055"/>
        <v>0</v>
      </c>
      <c r="AX629" s="7">
        <v>-490628.8</v>
      </c>
      <c r="AY629" s="7">
        <v>-490628.8</v>
      </c>
      <c r="AZ629" s="7">
        <f t="shared" si="1056"/>
        <v>0</v>
      </c>
      <c r="BA629" s="7">
        <v>-490628.8</v>
      </c>
      <c r="BB629" s="7">
        <v>-490628.8</v>
      </c>
      <c r="BC629" s="7">
        <f t="shared" si="1057"/>
        <v>0</v>
      </c>
      <c r="BD629" s="7">
        <v>-490628.8</v>
      </c>
      <c r="BE629" s="7">
        <v>-490628.8</v>
      </c>
      <c r="BF629" s="7">
        <f t="shared" si="1058"/>
        <v>0</v>
      </c>
      <c r="BG629" s="7">
        <v>-490628.8</v>
      </c>
      <c r="BH629" s="7">
        <v>-490628.8</v>
      </c>
      <c r="BI629" s="7">
        <f t="shared" si="1059"/>
        <v>0</v>
      </c>
      <c r="BJ629" s="7">
        <v>-490628.8</v>
      </c>
      <c r="BK629" s="7">
        <v>-490628.8</v>
      </c>
      <c r="BL629" s="7">
        <f t="shared" si="1060"/>
        <v>0</v>
      </c>
      <c r="BM629" s="7">
        <v>-490628.8</v>
      </c>
      <c r="BN629" s="7">
        <v>-490628.8</v>
      </c>
      <c r="BO629" s="7">
        <f t="shared" si="1061"/>
        <v>0</v>
      </c>
      <c r="BP629" s="7">
        <v>-490628.8</v>
      </c>
      <c r="BQ629" s="7">
        <v>-490628.8</v>
      </c>
      <c r="BR629" s="7">
        <f t="shared" si="1062"/>
        <v>0</v>
      </c>
      <c r="BS629" s="7">
        <v>-490628.8</v>
      </c>
      <c r="BT629" s="7">
        <v>-490628.8</v>
      </c>
      <c r="BU629" s="7">
        <f t="shared" si="1063"/>
        <v>0</v>
      </c>
      <c r="BV629" s="7">
        <v>-490628.8</v>
      </c>
      <c r="BW629" s="7">
        <v>-490628.8</v>
      </c>
      <c r="BX629" s="7">
        <f t="shared" si="1064"/>
        <v>0</v>
      </c>
      <c r="BY629" s="7">
        <v>-5887545.6000000015</v>
      </c>
      <c r="BZ629" s="7">
        <v>-5887545.6000000015</v>
      </c>
      <c r="CA629" s="7">
        <f t="shared" si="1065"/>
        <v>0</v>
      </c>
    </row>
    <row r="630" spans="1:79" hidden="1" x14ac:dyDescent="0.25"/>
    <row r="631" spans="1:79" hidden="1" x14ac:dyDescent="0.25">
      <c r="A631" s="8" t="s">
        <v>205</v>
      </c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</row>
    <row r="632" spans="1:79" hidden="1" x14ac:dyDescent="0.25">
      <c r="A632" s="49" t="s">
        <v>148</v>
      </c>
      <c r="B632" s="7">
        <v>2.4508333333333333E-2</v>
      </c>
      <c r="C632" s="7">
        <v>2.3135833333333335E-2</v>
      </c>
      <c r="D632" s="7">
        <f t="shared" ref="D632:D640" si="1066">B632 - C632</f>
        <v>1.3724999999999987E-3</v>
      </c>
      <c r="E632" s="7">
        <v>2.4508333333333333E-2</v>
      </c>
      <c r="F632" s="7">
        <v>2.3135833333333335E-2</v>
      </c>
      <c r="G632" s="7">
        <f t="shared" ref="G632:G640" si="1067">E632 - F632</f>
        <v>1.3724999999999987E-3</v>
      </c>
      <c r="H632" s="7">
        <v>2.4508333333333333E-2</v>
      </c>
      <c r="I632" s="7">
        <v>2.3135833333333335E-2</v>
      </c>
      <c r="J632" s="7">
        <f t="shared" ref="J632:J640" si="1068">H632 - I632</f>
        <v>1.3724999999999987E-3</v>
      </c>
      <c r="K632" s="7">
        <v>2.4508333333333333E-2</v>
      </c>
      <c r="L632" s="7">
        <v>2.3135833333333335E-2</v>
      </c>
      <c r="M632" s="7">
        <f t="shared" ref="M632:M640" si="1069">K632 - L632</f>
        <v>1.3724999999999987E-3</v>
      </c>
      <c r="N632" s="7">
        <v>2.4508333333333333E-2</v>
      </c>
      <c r="O632" s="7">
        <v>2.3135833333333335E-2</v>
      </c>
      <c r="P632" s="7">
        <f t="shared" ref="P632:P640" si="1070">N632 - O632</f>
        <v>1.3724999999999987E-3</v>
      </c>
      <c r="Q632" s="7">
        <v>2.4508333333333333E-2</v>
      </c>
      <c r="R632" s="7">
        <v>2.3135833333333335E-2</v>
      </c>
      <c r="S632" s="7">
        <f t="shared" ref="S632:S640" si="1071">Q632 - R632</f>
        <v>1.3724999999999987E-3</v>
      </c>
      <c r="T632" s="7">
        <v>2.4508333333333333E-2</v>
      </c>
      <c r="U632" s="7">
        <v>2.3135833333333335E-2</v>
      </c>
      <c r="V632" s="7">
        <f t="shared" ref="V632:V640" si="1072">T632 - U632</f>
        <v>1.3724999999999987E-3</v>
      </c>
      <c r="W632" s="7">
        <v>2.4508333333333333E-2</v>
      </c>
      <c r="X632" s="7">
        <v>2.3135833333333335E-2</v>
      </c>
      <c r="Y632" s="7">
        <f t="shared" ref="Y632:Y640" si="1073">W632 - X632</f>
        <v>1.3724999999999987E-3</v>
      </c>
      <c r="Z632" s="7">
        <v>2.4508333333333333E-2</v>
      </c>
      <c r="AA632" s="7">
        <v>2.3135833333333335E-2</v>
      </c>
      <c r="AB632" s="7">
        <f t="shared" ref="AB632:AB640" si="1074">Z632 - AA632</f>
        <v>1.3724999999999987E-3</v>
      </c>
      <c r="AC632" s="7">
        <v>2.4508333333333333E-2</v>
      </c>
      <c r="AD632" s="7">
        <v>2.3135833333333335E-2</v>
      </c>
      <c r="AE632" s="7">
        <f t="shared" ref="AE632:AE640" si="1075">AC632 - AD632</f>
        <v>1.3724999999999987E-3</v>
      </c>
      <c r="AF632" s="7">
        <v>2.4508333333333333E-2</v>
      </c>
      <c r="AG632" s="7">
        <v>2.3135833333333335E-2</v>
      </c>
      <c r="AH632" s="7">
        <f t="shared" ref="AH632:AH640" si="1076">AF632 - AG632</f>
        <v>1.3724999999999987E-3</v>
      </c>
      <c r="AI632" s="7">
        <v>2.4508333333333333E-2</v>
      </c>
      <c r="AJ632" s="7">
        <v>2.3135833333333335E-2</v>
      </c>
      <c r="AK632" s="7">
        <f t="shared" ref="AK632:AK640" si="1077">AI632 - AJ632</f>
        <v>1.3724999999999987E-3</v>
      </c>
      <c r="AL632" s="7">
        <v>2.4508333333333333E-2</v>
      </c>
      <c r="AM632" s="7">
        <v>2.3135833333333335E-2</v>
      </c>
      <c r="AN632" s="7">
        <f t="shared" ref="AN632:AN640" si="1078">AL632 - AM632</f>
        <v>1.3724999999999987E-3</v>
      </c>
      <c r="AO632" s="7">
        <v>2.4508333333333333E-2</v>
      </c>
      <c r="AP632" s="7">
        <v>2.3135833333333335E-2</v>
      </c>
      <c r="AQ632" s="7">
        <f t="shared" ref="AQ632:AQ640" si="1079">AO632 - AP632</f>
        <v>1.3724999999999987E-3</v>
      </c>
      <c r="AR632" s="7">
        <v>2.4508333333333333E-2</v>
      </c>
      <c r="AS632" s="7">
        <v>2.3135833333333335E-2</v>
      </c>
      <c r="AT632" s="7">
        <f t="shared" ref="AT632:AT640" si="1080">AR632 - AS632</f>
        <v>1.3724999999999987E-3</v>
      </c>
      <c r="AU632" s="7">
        <v>2.4508333333333333E-2</v>
      </c>
      <c r="AV632" s="7">
        <v>2.3135833333333335E-2</v>
      </c>
      <c r="AW632" s="7">
        <f t="shared" ref="AW632:AW640" si="1081">AU632 - AV632</f>
        <v>1.3724999999999987E-3</v>
      </c>
      <c r="AX632" s="7">
        <v>2.4508333333333333E-2</v>
      </c>
      <c r="AY632" s="7">
        <v>2.3135833333333335E-2</v>
      </c>
      <c r="AZ632" s="7">
        <f t="shared" ref="AZ632:AZ640" si="1082">AX632 - AY632</f>
        <v>1.3724999999999987E-3</v>
      </c>
      <c r="BA632" s="7">
        <v>2.4508333333333333E-2</v>
      </c>
      <c r="BB632" s="7">
        <v>2.3135833333333335E-2</v>
      </c>
      <c r="BC632" s="7">
        <f t="shared" ref="BC632:BC640" si="1083">BA632 - BB632</f>
        <v>1.3724999999999987E-3</v>
      </c>
      <c r="BD632" s="7">
        <v>2.4508333333333333E-2</v>
      </c>
      <c r="BE632" s="7">
        <v>2.3135833333333335E-2</v>
      </c>
      <c r="BF632" s="7">
        <f t="shared" ref="BF632:BF640" si="1084">BD632 - BE632</f>
        <v>1.3724999999999987E-3</v>
      </c>
      <c r="BG632" s="7">
        <v>2.4508333333333333E-2</v>
      </c>
      <c r="BH632" s="7">
        <v>2.3135833333333335E-2</v>
      </c>
      <c r="BI632" s="7">
        <f t="shared" ref="BI632:BI640" si="1085">BG632 - BH632</f>
        <v>1.3724999999999987E-3</v>
      </c>
      <c r="BJ632" s="7">
        <v>2.4508333333333333E-2</v>
      </c>
      <c r="BK632" s="7">
        <v>2.3135833333333335E-2</v>
      </c>
      <c r="BL632" s="7">
        <f t="shared" ref="BL632:BL640" si="1086">BJ632 - BK632</f>
        <v>1.3724999999999987E-3</v>
      </c>
      <c r="BM632" s="7">
        <v>2.4508333333333333E-2</v>
      </c>
      <c r="BN632" s="7">
        <v>2.3135833333333335E-2</v>
      </c>
      <c r="BO632" s="7">
        <f t="shared" ref="BO632:BO640" si="1087">BM632 - BN632</f>
        <v>1.3724999999999987E-3</v>
      </c>
      <c r="BP632" s="7">
        <v>2.4508333333333333E-2</v>
      </c>
      <c r="BQ632" s="7">
        <v>2.3135833333333335E-2</v>
      </c>
      <c r="BR632" s="7">
        <f t="shared" ref="BR632:BR640" si="1088">BP632 - BQ632</f>
        <v>1.3724999999999987E-3</v>
      </c>
      <c r="BS632" s="7">
        <v>2.4508333333333333E-2</v>
      </c>
      <c r="BT632" s="7">
        <v>2.3135833333333335E-2</v>
      </c>
      <c r="BU632" s="7">
        <f t="shared" ref="BU632:BU640" si="1089">BS632 - BT632</f>
        <v>1.3724999999999987E-3</v>
      </c>
      <c r="BV632" s="7">
        <v>2.4508333333333333E-2</v>
      </c>
      <c r="BW632" s="7">
        <v>2.3135833333333335E-2</v>
      </c>
      <c r="BX632" s="7">
        <f t="shared" ref="BX632:BX640" si="1090">BV632 - BW632</f>
        <v>1.3724999999999987E-3</v>
      </c>
      <c r="BY632" s="7">
        <v>2.4508333333333333E-2</v>
      </c>
      <c r="BZ632" s="7">
        <v>2.3135833333333335E-2</v>
      </c>
      <c r="CA632" s="7">
        <f t="shared" ref="CA632:CA640" si="1091">BY632 - BZ632</f>
        <v>1.3724999999999987E-3</v>
      </c>
    </row>
    <row r="633" spans="1:79" hidden="1" x14ac:dyDescent="0.25">
      <c r="A633" s="49" t="s">
        <v>29</v>
      </c>
      <c r="B633" s="7">
        <v>989119.27221450722</v>
      </c>
      <c r="C633" s="7">
        <v>1222956.3061746003</v>
      </c>
      <c r="D633" s="7">
        <f t="shared" si="1066"/>
        <v>-233837.03396009305</v>
      </c>
      <c r="E633" s="7">
        <v>999157.00783023273</v>
      </c>
      <c r="F633" s="7">
        <v>1235797.4301320133</v>
      </c>
      <c r="G633" s="7">
        <f t="shared" si="1067"/>
        <v>-236640.42230178055</v>
      </c>
      <c r="H633" s="7">
        <v>999327.49404554151</v>
      </c>
      <c r="I633" s="7">
        <v>1236031.7489586736</v>
      </c>
      <c r="J633" s="7">
        <f t="shared" si="1068"/>
        <v>-236704.25491313206</v>
      </c>
      <c r="K633" s="7">
        <v>996418.95606932417</v>
      </c>
      <c r="L633" s="7">
        <v>1232836.7615299264</v>
      </c>
      <c r="M633" s="7">
        <f t="shared" si="1069"/>
        <v>-236417.80546060228</v>
      </c>
      <c r="N633" s="7">
        <v>967415.76725479937</v>
      </c>
      <c r="O633" s="7">
        <v>1200338.8282368609</v>
      </c>
      <c r="P633" s="7">
        <f t="shared" si="1070"/>
        <v>-232923.06098206155</v>
      </c>
      <c r="Q633" s="7">
        <v>968606.60668314784</v>
      </c>
      <c r="R633" s="7">
        <v>1201876.7924462743</v>
      </c>
      <c r="S633" s="7">
        <f t="shared" si="1071"/>
        <v>-233270.18576312647</v>
      </c>
      <c r="T633" s="7">
        <v>969338.89973170974</v>
      </c>
      <c r="U633" s="7">
        <v>1202828.8988731592</v>
      </c>
      <c r="V633" s="7">
        <f t="shared" si="1072"/>
        <v>-233489.99914144946</v>
      </c>
      <c r="W633" s="7">
        <v>969736.07955536665</v>
      </c>
      <c r="X633" s="7">
        <v>1203352.8508112223</v>
      </c>
      <c r="Y633" s="7">
        <f t="shared" si="1073"/>
        <v>-233616.77125585568</v>
      </c>
      <c r="Z633" s="7">
        <v>969904.03524127253</v>
      </c>
      <c r="AA633" s="7">
        <v>1203583.9365290629</v>
      </c>
      <c r="AB633" s="7">
        <f t="shared" si="1074"/>
        <v>-233679.90128779039</v>
      </c>
      <c r="AC633" s="7">
        <v>969938.35343998799</v>
      </c>
      <c r="AD633" s="7">
        <v>1203644.2814770283</v>
      </c>
      <c r="AE633" s="7">
        <f t="shared" si="1075"/>
        <v>-233705.92803704028</v>
      </c>
      <c r="AF633" s="7">
        <v>983301.19173340022</v>
      </c>
      <c r="AG633" s="7">
        <v>1218715.3652816797</v>
      </c>
      <c r="AH633" s="7">
        <f t="shared" si="1076"/>
        <v>-235414.17354827945</v>
      </c>
      <c r="AI633" s="7">
        <v>983212.17759896244</v>
      </c>
      <c r="AJ633" s="7">
        <v>1218618.1357499408</v>
      </c>
      <c r="AK633" s="7">
        <f t="shared" si="1077"/>
        <v>-235405.95815097832</v>
      </c>
      <c r="AL633" s="7">
        <v>11765475.841398254</v>
      </c>
      <c r="AM633" s="7">
        <v>14580581.33620044</v>
      </c>
      <c r="AN633" s="7">
        <f t="shared" si="1078"/>
        <v>-2815105.4948021863</v>
      </c>
      <c r="AO633" s="7">
        <v>983096.68259994243</v>
      </c>
      <c r="AP633" s="7">
        <v>1218487.0731725444</v>
      </c>
      <c r="AQ633" s="7">
        <f t="shared" si="1079"/>
        <v>-235390.39057260193</v>
      </c>
      <c r="AR633" s="7">
        <v>982965.74927825644</v>
      </c>
      <c r="AS633" s="7">
        <v>1218336.2859568521</v>
      </c>
      <c r="AT633" s="7">
        <f t="shared" si="1080"/>
        <v>-235370.5366785957</v>
      </c>
      <c r="AU633" s="7">
        <v>982825.81542692415</v>
      </c>
      <c r="AV633" s="7">
        <v>1218173.9992929637</v>
      </c>
      <c r="AW633" s="7">
        <f t="shared" si="1081"/>
        <v>-235348.1838660395</v>
      </c>
      <c r="AX633" s="7">
        <v>982680.6342740769</v>
      </c>
      <c r="AY633" s="7">
        <v>1218005.0084600626</v>
      </c>
      <c r="AZ633" s="7">
        <f t="shared" si="1082"/>
        <v>-235324.37418598565</v>
      </c>
      <c r="BA633" s="7">
        <v>982532.39394868386</v>
      </c>
      <c r="BB633" s="7">
        <v>1217832.1091020419</v>
      </c>
      <c r="BC633" s="7">
        <f t="shared" si="1083"/>
        <v>-235299.71515335806</v>
      </c>
      <c r="BD633" s="7">
        <v>982411.60648888478</v>
      </c>
      <c r="BE633" s="7">
        <v>1217694.2846582939</v>
      </c>
      <c r="BF633" s="7">
        <f t="shared" si="1084"/>
        <v>-235282.67816940916</v>
      </c>
      <c r="BG633" s="7">
        <v>982306.82402755646</v>
      </c>
      <c r="BH633" s="7">
        <v>1217576.9088612408</v>
      </c>
      <c r="BI633" s="7">
        <f t="shared" si="1085"/>
        <v>-235270.08483368438</v>
      </c>
      <c r="BJ633" s="7">
        <v>982213.86275912123</v>
      </c>
      <c r="BK633" s="7">
        <v>1217474.6363081783</v>
      </c>
      <c r="BL633" s="7">
        <f t="shared" si="1086"/>
        <v>-235260.77354905708</v>
      </c>
      <c r="BM633" s="7">
        <v>982277.11488312331</v>
      </c>
      <c r="BN633" s="7">
        <v>1217571.9484334141</v>
      </c>
      <c r="BO633" s="7">
        <f t="shared" si="1087"/>
        <v>-235294.83355029079</v>
      </c>
      <c r="BP633" s="7">
        <v>982414.83959280897</v>
      </c>
      <c r="BQ633" s="7">
        <v>1217764.4098081726</v>
      </c>
      <c r="BR633" s="7">
        <f t="shared" si="1088"/>
        <v>-235349.57021536364</v>
      </c>
      <c r="BS633" s="7">
        <v>982446.66011327854</v>
      </c>
      <c r="BT633" s="7">
        <v>1217821.5636193131</v>
      </c>
      <c r="BU633" s="7">
        <f t="shared" si="1089"/>
        <v>-235374.90350603452</v>
      </c>
      <c r="BV633" s="7">
        <v>982401.61162048532</v>
      </c>
      <c r="BW633" s="7">
        <v>1217780.5064061373</v>
      </c>
      <c r="BX633" s="7">
        <f t="shared" si="1090"/>
        <v>-235378.89478565194</v>
      </c>
      <c r="BY633" s="7">
        <v>11790573.795013141</v>
      </c>
      <c r="BZ633" s="7">
        <v>14614518.734079212</v>
      </c>
      <c r="CA633" s="7">
        <f t="shared" si="1091"/>
        <v>-2823944.9390660711</v>
      </c>
    </row>
    <row r="634" spans="1:79" hidden="1" x14ac:dyDescent="0.25">
      <c r="A634" s="49" t="s">
        <v>195</v>
      </c>
      <c r="B634" s="7">
        <v>21702</v>
      </c>
      <c r="C634" s="7">
        <v>21702</v>
      </c>
      <c r="D634" s="7">
        <f t="shared" si="1066"/>
        <v>0</v>
      </c>
      <c r="E634" s="7">
        <v>21702</v>
      </c>
      <c r="F634" s="7">
        <v>21702</v>
      </c>
      <c r="G634" s="7">
        <f t="shared" si="1067"/>
        <v>0</v>
      </c>
      <c r="H634" s="7">
        <v>21702</v>
      </c>
      <c r="I634" s="7">
        <v>21702</v>
      </c>
      <c r="J634" s="7">
        <f t="shared" si="1068"/>
        <v>0</v>
      </c>
      <c r="K634" s="7">
        <v>21702</v>
      </c>
      <c r="L634" s="7">
        <v>21702</v>
      </c>
      <c r="M634" s="7">
        <f t="shared" si="1069"/>
        <v>0</v>
      </c>
      <c r="N634" s="7">
        <v>21702</v>
      </c>
      <c r="O634" s="7">
        <v>21702</v>
      </c>
      <c r="P634" s="7">
        <f t="shared" si="1070"/>
        <v>0</v>
      </c>
      <c r="Q634" s="7">
        <v>21702</v>
      </c>
      <c r="R634" s="7">
        <v>21702</v>
      </c>
      <c r="S634" s="7">
        <f t="shared" si="1071"/>
        <v>0</v>
      </c>
      <c r="T634" s="7">
        <v>21702</v>
      </c>
      <c r="U634" s="7">
        <v>21702</v>
      </c>
      <c r="V634" s="7">
        <f t="shared" si="1072"/>
        <v>0</v>
      </c>
      <c r="W634" s="7">
        <v>21702</v>
      </c>
      <c r="X634" s="7">
        <v>21702</v>
      </c>
      <c r="Y634" s="7">
        <f t="shared" si="1073"/>
        <v>0</v>
      </c>
      <c r="Z634" s="7">
        <v>21702</v>
      </c>
      <c r="AA634" s="7">
        <v>21702</v>
      </c>
      <c r="AB634" s="7">
        <f t="shared" si="1074"/>
        <v>0</v>
      </c>
      <c r="AC634" s="7">
        <v>21702</v>
      </c>
      <c r="AD634" s="7">
        <v>21702</v>
      </c>
      <c r="AE634" s="7">
        <f t="shared" si="1075"/>
        <v>0</v>
      </c>
      <c r="AF634" s="7">
        <v>21702</v>
      </c>
      <c r="AG634" s="7">
        <v>21702</v>
      </c>
      <c r="AH634" s="7">
        <f t="shared" si="1076"/>
        <v>0</v>
      </c>
      <c r="AI634" s="7">
        <v>21702</v>
      </c>
      <c r="AJ634" s="7">
        <v>21702</v>
      </c>
      <c r="AK634" s="7">
        <f t="shared" si="1077"/>
        <v>0</v>
      </c>
      <c r="AL634" s="7">
        <v>260424</v>
      </c>
      <c r="AM634" s="7">
        <v>260424</v>
      </c>
      <c r="AN634" s="7">
        <f t="shared" si="1078"/>
        <v>0</v>
      </c>
      <c r="AO634" s="7">
        <v>21702</v>
      </c>
      <c r="AP634" s="7">
        <v>21702</v>
      </c>
      <c r="AQ634" s="7">
        <f t="shared" si="1079"/>
        <v>0</v>
      </c>
      <c r="AR634" s="7">
        <v>21702</v>
      </c>
      <c r="AS634" s="7">
        <v>21702</v>
      </c>
      <c r="AT634" s="7">
        <f t="shared" si="1080"/>
        <v>0</v>
      </c>
      <c r="AU634" s="7">
        <v>21702</v>
      </c>
      <c r="AV634" s="7">
        <v>21702</v>
      </c>
      <c r="AW634" s="7">
        <f t="shared" si="1081"/>
        <v>0</v>
      </c>
      <c r="AX634" s="7">
        <v>21702</v>
      </c>
      <c r="AY634" s="7">
        <v>21702</v>
      </c>
      <c r="AZ634" s="7">
        <f t="shared" si="1082"/>
        <v>0</v>
      </c>
      <c r="BA634" s="7">
        <v>21702</v>
      </c>
      <c r="BB634" s="7">
        <v>21702</v>
      </c>
      <c r="BC634" s="7">
        <f t="shared" si="1083"/>
        <v>0</v>
      </c>
      <c r="BD634" s="7">
        <v>21702</v>
      </c>
      <c r="BE634" s="7">
        <v>21702</v>
      </c>
      <c r="BF634" s="7">
        <f t="shared" si="1084"/>
        <v>0</v>
      </c>
      <c r="BG634" s="7">
        <v>21702</v>
      </c>
      <c r="BH634" s="7">
        <v>21702</v>
      </c>
      <c r="BI634" s="7">
        <f t="shared" si="1085"/>
        <v>0</v>
      </c>
      <c r="BJ634" s="7">
        <v>21702</v>
      </c>
      <c r="BK634" s="7">
        <v>21702</v>
      </c>
      <c r="BL634" s="7">
        <f t="shared" si="1086"/>
        <v>0</v>
      </c>
      <c r="BM634" s="7">
        <v>21702</v>
      </c>
      <c r="BN634" s="7">
        <v>21702</v>
      </c>
      <c r="BO634" s="7">
        <f t="shared" si="1087"/>
        <v>0</v>
      </c>
      <c r="BP634" s="7">
        <v>21702</v>
      </c>
      <c r="BQ634" s="7">
        <v>21702</v>
      </c>
      <c r="BR634" s="7">
        <f t="shared" si="1088"/>
        <v>0</v>
      </c>
      <c r="BS634" s="7">
        <v>21702</v>
      </c>
      <c r="BT634" s="7">
        <v>21702</v>
      </c>
      <c r="BU634" s="7">
        <f t="shared" si="1089"/>
        <v>0</v>
      </c>
      <c r="BV634" s="7">
        <v>21702</v>
      </c>
      <c r="BW634" s="7">
        <v>21702</v>
      </c>
      <c r="BX634" s="7">
        <f t="shared" si="1090"/>
        <v>0</v>
      </c>
      <c r="BY634" s="7">
        <v>260424</v>
      </c>
      <c r="BZ634" s="7">
        <v>260424</v>
      </c>
      <c r="CA634" s="7">
        <f t="shared" si="1091"/>
        <v>0</v>
      </c>
    </row>
    <row r="635" spans="1:79" hidden="1" x14ac:dyDescent="0.25">
      <c r="A635" s="49" t="s">
        <v>196</v>
      </c>
      <c r="B635" s="7">
        <v>0</v>
      </c>
      <c r="C635" s="7">
        <v>0</v>
      </c>
      <c r="D635" s="7">
        <f t="shared" si="1066"/>
        <v>0</v>
      </c>
      <c r="E635" s="7">
        <v>0</v>
      </c>
      <c r="F635" s="7">
        <v>0</v>
      </c>
      <c r="G635" s="7">
        <f t="shared" si="1067"/>
        <v>0</v>
      </c>
      <c r="H635" s="7">
        <v>0</v>
      </c>
      <c r="I635" s="7">
        <v>0</v>
      </c>
      <c r="J635" s="7">
        <f t="shared" si="1068"/>
        <v>0</v>
      </c>
      <c r="K635" s="7">
        <v>0</v>
      </c>
      <c r="L635" s="7">
        <v>0</v>
      </c>
      <c r="M635" s="7">
        <f t="shared" si="1069"/>
        <v>0</v>
      </c>
      <c r="N635" s="7">
        <v>0</v>
      </c>
      <c r="O635" s="7">
        <v>0</v>
      </c>
      <c r="P635" s="7">
        <f t="shared" si="1070"/>
        <v>0</v>
      </c>
      <c r="Q635" s="7">
        <v>0</v>
      </c>
      <c r="R635" s="7">
        <v>0</v>
      </c>
      <c r="S635" s="7">
        <f t="shared" si="1071"/>
        <v>0</v>
      </c>
      <c r="T635" s="7">
        <v>0</v>
      </c>
      <c r="U635" s="7">
        <v>0</v>
      </c>
      <c r="V635" s="7">
        <f t="shared" si="1072"/>
        <v>0</v>
      </c>
      <c r="W635" s="7">
        <v>0</v>
      </c>
      <c r="X635" s="7">
        <v>0</v>
      </c>
      <c r="Y635" s="7">
        <f t="shared" si="1073"/>
        <v>0</v>
      </c>
      <c r="Z635" s="7">
        <v>0</v>
      </c>
      <c r="AA635" s="7">
        <v>0</v>
      </c>
      <c r="AB635" s="7">
        <f t="shared" si="1074"/>
        <v>0</v>
      </c>
      <c r="AC635" s="7">
        <v>0</v>
      </c>
      <c r="AD635" s="7">
        <v>0</v>
      </c>
      <c r="AE635" s="7">
        <f t="shared" si="1075"/>
        <v>0</v>
      </c>
      <c r="AF635" s="7">
        <v>0</v>
      </c>
      <c r="AG635" s="7">
        <v>0</v>
      </c>
      <c r="AH635" s="7">
        <f t="shared" si="1076"/>
        <v>0</v>
      </c>
      <c r="AI635" s="7">
        <v>0</v>
      </c>
      <c r="AJ635" s="7">
        <v>0</v>
      </c>
      <c r="AK635" s="7">
        <f t="shared" si="1077"/>
        <v>0</v>
      </c>
      <c r="AL635" s="7">
        <v>0</v>
      </c>
      <c r="AM635" s="7">
        <v>0</v>
      </c>
      <c r="AN635" s="7">
        <f t="shared" si="1078"/>
        <v>0</v>
      </c>
      <c r="AO635" s="7">
        <v>0</v>
      </c>
      <c r="AP635" s="7">
        <v>0</v>
      </c>
      <c r="AQ635" s="7">
        <f t="shared" si="1079"/>
        <v>0</v>
      </c>
      <c r="AR635" s="7">
        <v>0</v>
      </c>
      <c r="AS635" s="7">
        <v>0</v>
      </c>
      <c r="AT635" s="7">
        <f t="shared" si="1080"/>
        <v>0</v>
      </c>
      <c r="AU635" s="7">
        <v>0</v>
      </c>
      <c r="AV635" s="7">
        <v>0</v>
      </c>
      <c r="AW635" s="7">
        <f t="shared" si="1081"/>
        <v>0</v>
      </c>
      <c r="AX635" s="7">
        <v>0</v>
      </c>
      <c r="AY635" s="7">
        <v>0</v>
      </c>
      <c r="AZ635" s="7">
        <f t="shared" si="1082"/>
        <v>0</v>
      </c>
      <c r="BA635" s="7">
        <v>0</v>
      </c>
      <c r="BB635" s="7">
        <v>0</v>
      </c>
      <c r="BC635" s="7">
        <f t="shared" si="1083"/>
        <v>0</v>
      </c>
      <c r="BD635" s="7">
        <v>0</v>
      </c>
      <c r="BE635" s="7">
        <v>0</v>
      </c>
      <c r="BF635" s="7">
        <f t="shared" si="1084"/>
        <v>0</v>
      </c>
      <c r="BG635" s="7">
        <v>0</v>
      </c>
      <c r="BH635" s="7">
        <v>0</v>
      </c>
      <c r="BI635" s="7">
        <f t="shared" si="1085"/>
        <v>0</v>
      </c>
      <c r="BJ635" s="7">
        <v>0</v>
      </c>
      <c r="BK635" s="7">
        <v>0</v>
      </c>
      <c r="BL635" s="7">
        <f t="shared" si="1086"/>
        <v>0</v>
      </c>
      <c r="BM635" s="7">
        <v>0</v>
      </c>
      <c r="BN635" s="7">
        <v>0</v>
      </c>
      <c r="BO635" s="7">
        <f t="shared" si="1087"/>
        <v>0</v>
      </c>
      <c r="BP635" s="7">
        <v>0</v>
      </c>
      <c r="BQ635" s="7">
        <v>0</v>
      </c>
      <c r="BR635" s="7">
        <f t="shared" si="1088"/>
        <v>0</v>
      </c>
      <c r="BS635" s="7">
        <v>0</v>
      </c>
      <c r="BT635" s="7">
        <v>0</v>
      </c>
      <c r="BU635" s="7">
        <f t="shared" si="1089"/>
        <v>0</v>
      </c>
      <c r="BV635" s="7">
        <v>0</v>
      </c>
      <c r="BW635" s="7">
        <v>0</v>
      </c>
      <c r="BX635" s="7">
        <f t="shared" si="1090"/>
        <v>0</v>
      </c>
      <c r="BY635" s="7">
        <v>0</v>
      </c>
      <c r="BZ635" s="7">
        <v>0</v>
      </c>
      <c r="CA635" s="7">
        <f t="shared" si="1091"/>
        <v>0</v>
      </c>
    </row>
    <row r="636" spans="1:79" hidden="1" x14ac:dyDescent="0.25">
      <c r="A636" s="49" t="s">
        <v>150</v>
      </c>
      <c r="B636" s="7">
        <v>5870173.4080892792</v>
      </c>
      <c r="C636" s="7">
        <v>5870173.4080892792</v>
      </c>
      <c r="D636" s="7">
        <f t="shared" si="1066"/>
        <v>0</v>
      </c>
      <c r="E636" s="7">
        <v>138820.93071694131</v>
      </c>
      <c r="F636" s="7">
        <v>138820.93071694131</v>
      </c>
      <c r="G636" s="7">
        <f t="shared" si="1067"/>
        <v>0</v>
      </c>
      <c r="H636" s="7">
        <v>51647.963126107112</v>
      </c>
      <c r="I636" s="7">
        <v>51647.963126107112</v>
      </c>
      <c r="J636" s="7">
        <f t="shared" si="1068"/>
        <v>0</v>
      </c>
      <c r="K636" s="7">
        <v>299558.11141001561</v>
      </c>
      <c r="L636" s="7">
        <v>299558.11141001561</v>
      </c>
      <c r="M636" s="7">
        <f t="shared" si="1069"/>
        <v>0</v>
      </c>
      <c r="N636" s="7">
        <v>475162.72202708415</v>
      </c>
      <c r="O636" s="7">
        <v>475162.72202708415</v>
      </c>
      <c r="P636" s="7">
        <f t="shared" si="1070"/>
        <v>0</v>
      </c>
      <c r="Q636" s="7">
        <v>316988.6561636469</v>
      </c>
      <c r="R636" s="7">
        <v>316988.6561636469</v>
      </c>
      <c r="S636" s="7">
        <f t="shared" si="1071"/>
        <v>0</v>
      </c>
      <c r="T636" s="7">
        <v>204766.82239875157</v>
      </c>
      <c r="U636" s="7">
        <v>204766.82239875157</v>
      </c>
      <c r="V636" s="7">
        <f t="shared" si="1072"/>
        <v>0</v>
      </c>
      <c r="W636" s="7">
        <v>119378.89209175417</v>
      </c>
      <c r="X636" s="7">
        <v>119378.89209175417</v>
      </c>
      <c r="Y636" s="7">
        <f t="shared" si="1073"/>
        <v>0</v>
      </c>
      <c r="Z636" s="7">
        <v>69597.797680829623</v>
      </c>
      <c r="AA636" s="7">
        <v>69597.797680829623</v>
      </c>
      <c r="AB636" s="7">
        <f t="shared" si="1074"/>
        <v>0</v>
      </c>
      <c r="AC636" s="7">
        <v>40575.45984175097</v>
      </c>
      <c r="AD636" s="7">
        <v>40575.45984175097</v>
      </c>
      <c r="AE636" s="7">
        <f t="shared" si="1075"/>
        <v>0</v>
      </c>
      <c r="AF636" s="7">
        <v>23655.460319587528</v>
      </c>
      <c r="AG636" s="7">
        <v>23655.460319587528</v>
      </c>
      <c r="AH636" s="7">
        <f t="shared" si="1076"/>
        <v>0</v>
      </c>
      <c r="AI636" s="7">
        <v>13791.114262512627</v>
      </c>
      <c r="AJ636" s="7">
        <v>13791.114262512627</v>
      </c>
      <c r="AK636" s="7">
        <f t="shared" si="1077"/>
        <v>0</v>
      </c>
      <c r="AL636" s="7">
        <v>7624117.3381282603</v>
      </c>
      <c r="AM636" s="7">
        <v>7624117.3381282603</v>
      </c>
      <c r="AN636" s="7">
        <f t="shared" si="1078"/>
        <v>0</v>
      </c>
      <c r="AO636" s="7">
        <v>8040.2084775408621</v>
      </c>
      <c r="AP636" s="7">
        <v>8040.2084775408621</v>
      </c>
      <c r="AQ636" s="7">
        <f t="shared" si="1079"/>
        <v>0</v>
      </c>
      <c r="AR636" s="7">
        <v>4687.4350492504882</v>
      </c>
      <c r="AS636" s="7">
        <v>4687.4350492504882</v>
      </c>
      <c r="AT636" s="7">
        <f t="shared" si="1080"/>
        <v>0</v>
      </c>
      <c r="AU636" s="7">
        <v>2732.7708482084258</v>
      </c>
      <c r="AV636" s="7">
        <v>2732.7708482084258</v>
      </c>
      <c r="AW636" s="7">
        <f t="shared" si="1081"/>
        <v>0</v>
      </c>
      <c r="AX636" s="7">
        <v>1593.203197559382</v>
      </c>
      <c r="AY636" s="7">
        <v>1593.203197559382</v>
      </c>
      <c r="AZ636" s="7">
        <f t="shared" si="1082"/>
        <v>0</v>
      </c>
      <c r="BA636" s="7">
        <v>928.83617752930843</v>
      </c>
      <c r="BB636" s="7">
        <v>928.83617752930843</v>
      </c>
      <c r="BC636" s="7">
        <f t="shared" si="1083"/>
        <v>0</v>
      </c>
      <c r="BD636" s="7">
        <v>17781.62516948946</v>
      </c>
      <c r="BE636" s="7">
        <v>17781.62516948946</v>
      </c>
      <c r="BF636" s="7">
        <f t="shared" si="1084"/>
        <v>0</v>
      </c>
      <c r="BG636" s="7">
        <v>10366.673113629589</v>
      </c>
      <c r="BH636" s="7">
        <v>10366.673113629589</v>
      </c>
      <c r="BI636" s="7">
        <f t="shared" si="1085"/>
        <v>0</v>
      </c>
      <c r="BJ636" s="7">
        <v>24752.353165304106</v>
      </c>
      <c r="BK636" s="7">
        <v>24752.353165304106</v>
      </c>
      <c r="BL636" s="7">
        <f t="shared" si="1086"/>
        <v>0</v>
      </c>
      <c r="BM636" s="7">
        <v>102482.6784819732</v>
      </c>
      <c r="BN636" s="7">
        <v>102482.6784819732</v>
      </c>
      <c r="BO636" s="7">
        <f t="shared" si="1087"/>
        <v>0</v>
      </c>
      <c r="BP636" s="7">
        <v>68667.391406542287</v>
      </c>
      <c r="BQ636" s="7">
        <v>68667.391406542287</v>
      </c>
      <c r="BR636" s="7">
        <f t="shared" si="1088"/>
        <v>0</v>
      </c>
      <c r="BS636" s="7">
        <v>40033.033735224082</v>
      </c>
      <c r="BT636" s="7">
        <v>40033.033735224082</v>
      </c>
      <c r="BU636" s="7">
        <f t="shared" si="1089"/>
        <v>0</v>
      </c>
      <c r="BV636" s="7">
        <v>23339.226337537813</v>
      </c>
      <c r="BW636" s="7">
        <v>23339.226337537813</v>
      </c>
      <c r="BX636" s="7">
        <f t="shared" si="1090"/>
        <v>0</v>
      </c>
      <c r="BY636" s="7">
        <v>305405.43515978899</v>
      </c>
      <c r="BZ636" s="7">
        <v>305405.43515978899</v>
      </c>
      <c r="CA636" s="7">
        <f t="shared" si="1091"/>
        <v>0</v>
      </c>
    </row>
    <row r="637" spans="1:79" hidden="1" x14ac:dyDescent="0.25">
      <c r="A637" s="49" t="s">
        <v>151</v>
      </c>
      <c r="B637" s="7">
        <v>293917135.42872488</v>
      </c>
      <c r="C637" s="7">
        <v>293917135.42872488</v>
      </c>
      <c r="D637" s="7">
        <f t="shared" si="1066"/>
        <v>0</v>
      </c>
      <c r="E637" s="7">
        <v>294014211.60944182</v>
      </c>
      <c r="F637" s="7">
        <v>294014211.60944182</v>
      </c>
      <c r="G637" s="7">
        <f t="shared" si="1067"/>
        <v>0</v>
      </c>
      <c r="H637" s="7">
        <v>294024114.82256782</v>
      </c>
      <c r="I637" s="7">
        <v>294024114.82256782</v>
      </c>
      <c r="J637" s="7">
        <f t="shared" si="1068"/>
        <v>0</v>
      </c>
      <c r="K637" s="7">
        <v>284483545.91644466</v>
      </c>
      <c r="L637" s="7">
        <v>284483545.91644466</v>
      </c>
      <c r="M637" s="7">
        <f t="shared" si="1069"/>
        <v>0</v>
      </c>
      <c r="N637" s="7">
        <v>284916963.88847172</v>
      </c>
      <c r="O637" s="7">
        <v>284916963.88847172</v>
      </c>
      <c r="P637" s="7">
        <f t="shared" si="1070"/>
        <v>0</v>
      </c>
      <c r="Q637" s="7">
        <v>285192207.79463542</v>
      </c>
      <c r="R637" s="7">
        <v>285192207.79463542</v>
      </c>
      <c r="S637" s="7">
        <f t="shared" si="1071"/>
        <v>0</v>
      </c>
      <c r="T637" s="7">
        <v>285355229.86703414</v>
      </c>
      <c r="U637" s="7">
        <v>285355229.86703414</v>
      </c>
      <c r="V637" s="7">
        <f t="shared" si="1072"/>
        <v>0</v>
      </c>
      <c r="W637" s="7">
        <v>285432864.00912589</v>
      </c>
      <c r="X637" s="7">
        <v>285432864.00912589</v>
      </c>
      <c r="Y637" s="7">
        <f t="shared" si="1073"/>
        <v>0</v>
      </c>
      <c r="Z637" s="7">
        <v>285460717.05680668</v>
      </c>
      <c r="AA637" s="7">
        <v>285460717.05680668</v>
      </c>
      <c r="AB637" s="7">
        <f t="shared" si="1074"/>
        <v>0</v>
      </c>
      <c r="AC637" s="7">
        <v>289378900.67366183</v>
      </c>
      <c r="AD637" s="7">
        <v>289378900.67366183</v>
      </c>
      <c r="AE637" s="7">
        <f t="shared" si="1075"/>
        <v>0</v>
      </c>
      <c r="AF637" s="7">
        <v>289360811.38398141</v>
      </c>
      <c r="AG637" s="7">
        <v>289360811.38398141</v>
      </c>
      <c r="AH637" s="7">
        <f t="shared" si="1076"/>
        <v>0</v>
      </c>
      <c r="AI637" s="7">
        <v>289332857.74824387</v>
      </c>
      <c r="AJ637" s="7">
        <v>289332857.74824387</v>
      </c>
      <c r="AK637" s="7">
        <f t="shared" si="1077"/>
        <v>0</v>
      </c>
      <c r="AL637" s="7">
        <v>289332857.74824387</v>
      </c>
      <c r="AM637" s="7">
        <v>289332857.74824387</v>
      </c>
      <c r="AN637" s="7">
        <f t="shared" si="1078"/>
        <v>0</v>
      </c>
      <c r="AO637" s="7">
        <v>289299153.20672143</v>
      </c>
      <c r="AP637" s="7">
        <v>289299153.20672143</v>
      </c>
      <c r="AQ637" s="7">
        <f t="shared" si="1079"/>
        <v>0</v>
      </c>
      <c r="AR637" s="7">
        <v>289262095.89177066</v>
      </c>
      <c r="AS637" s="7">
        <v>289262095.89177066</v>
      </c>
      <c r="AT637" s="7">
        <f t="shared" si="1080"/>
        <v>0</v>
      </c>
      <c r="AU637" s="7">
        <v>289223083.91261888</v>
      </c>
      <c r="AV637" s="7">
        <v>289223083.91261888</v>
      </c>
      <c r="AW637" s="7">
        <f t="shared" si="1081"/>
        <v>0</v>
      </c>
      <c r="AX637" s="7">
        <v>289182932.36581641</v>
      </c>
      <c r="AY637" s="7">
        <v>289182932.36581641</v>
      </c>
      <c r="AZ637" s="7">
        <f t="shared" si="1082"/>
        <v>0</v>
      </c>
      <c r="BA637" s="7">
        <v>289142116.45199394</v>
      </c>
      <c r="BB637" s="7">
        <v>289142116.45199394</v>
      </c>
      <c r="BC637" s="7">
        <f t="shared" si="1083"/>
        <v>0</v>
      </c>
      <c r="BD637" s="7">
        <v>289118153.32716346</v>
      </c>
      <c r="BE637" s="7">
        <v>289118153.32716346</v>
      </c>
      <c r="BF637" s="7">
        <f t="shared" si="1084"/>
        <v>0</v>
      </c>
      <c r="BG637" s="7">
        <v>289086775.2502771</v>
      </c>
      <c r="BH637" s="7">
        <v>289086775.2502771</v>
      </c>
      <c r="BI637" s="7">
        <f t="shared" si="1085"/>
        <v>0</v>
      </c>
      <c r="BJ637" s="7">
        <v>289069782.85344237</v>
      </c>
      <c r="BK637" s="7">
        <v>289069782.85344237</v>
      </c>
      <c r="BL637" s="7">
        <f t="shared" si="1086"/>
        <v>0</v>
      </c>
      <c r="BM637" s="7">
        <v>289130520.78192431</v>
      </c>
      <c r="BN637" s="7">
        <v>289130520.78192431</v>
      </c>
      <c r="BO637" s="7">
        <f t="shared" si="1087"/>
        <v>0</v>
      </c>
      <c r="BP637" s="7">
        <v>289157443.4233309</v>
      </c>
      <c r="BQ637" s="7">
        <v>289157443.4233309</v>
      </c>
      <c r="BR637" s="7">
        <f t="shared" si="1088"/>
        <v>0</v>
      </c>
      <c r="BS637" s="7">
        <v>289155731.70706612</v>
      </c>
      <c r="BT637" s="7">
        <v>289155731.70706612</v>
      </c>
      <c r="BU637" s="7">
        <f t="shared" si="1089"/>
        <v>0</v>
      </c>
      <c r="BV637" s="7">
        <v>289137326.18340361</v>
      </c>
      <c r="BW637" s="7">
        <v>289137326.18340361</v>
      </c>
      <c r="BX637" s="7">
        <f t="shared" si="1090"/>
        <v>0</v>
      </c>
      <c r="BY637" s="7">
        <v>289137326.18340361</v>
      </c>
      <c r="BZ637" s="7">
        <v>289137326.18340361</v>
      </c>
      <c r="CA637" s="7">
        <f t="shared" si="1091"/>
        <v>0</v>
      </c>
    </row>
    <row r="638" spans="1:79" hidden="1" x14ac:dyDescent="0.25">
      <c r="A638" s="49" t="s">
        <v>152</v>
      </c>
      <c r="B638" s="7">
        <v>13636903.77864247</v>
      </c>
      <c r="C638" s="7">
        <v>13870740.812602561</v>
      </c>
      <c r="D638" s="7">
        <f t="shared" si="1066"/>
        <v>-233837.03396009095</v>
      </c>
      <c r="E638" s="7">
        <v>14594316.036472702</v>
      </c>
      <c r="F638" s="7">
        <v>15064793.492734574</v>
      </c>
      <c r="G638" s="7">
        <f t="shared" si="1067"/>
        <v>-470477.45626187138</v>
      </c>
      <c r="H638" s="7">
        <v>15551898.780518245</v>
      </c>
      <c r="I638" s="7">
        <v>16259080.491693249</v>
      </c>
      <c r="J638" s="7">
        <f t="shared" si="1068"/>
        <v>-707181.71117500402</v>
      </c>
      <c r="K638" s="7">
        <v>10560869.936067607</v>
      </c>
      <c r="L638" s="7">
        <v>11504469.452703217</v>
      </c>
      <c r="M638" s="7">
        <f t="shared" si="1069"/>
        <v>-943599.51663560979</v>
      </c>
      <c r="N638" s="7">
        <v>11415265.763322407</v>
      </c>
      <c r="O638" s="7">
        <v>12591788.340940077</v>
      </c>
      <c r="P638" s="7">
        <f t="shared" si="1070"/>
        <v>-1176522.5776176695</v>
      </c>
      <c r="Q638" s="7">
        <v>12332648.040005555</v>
      </c>
      <c r="R638" s="7">
        <v>13742440.803386353</v>
      </c>
      <c r="S638" s="7">
        <f t="shared" si="1071"/>
        <v>-1409792.7633807976</v>
      </c>
      <c r="T638" s="7">
        <v>13255507.589737264</v>
      </c>
      <c r="U638" s="7">
        <v>14898790.352259509</v>
      </c>
      <c r="V638" s="7">
        <f t="shared" si="1072"/>
        <v>-1643282.7625222448</v>
      </c>
      <c r="W638" s="7">
        <v>14183498.919292632</v>
      </c>
      <c r="X638" s="7">
        <v>16060398.453070734</v>
      </c>
      <c r="Y638" s="7">
        <f t="shared" si="1073"/>
        <v>-1876899.5337781012</v>
      </c>
      <c r="Z638" s="7">
        <v>15111658.204533905</v>
      </c>
      <c r="AA638" s="7">
        <v>17222237.639599796</v>
      </c>
      <c r="AB638" s="7">
        <f t="shared" si="1074"/>
        <v>-2110579.4350658916</v>
      </c>
      <c r="AC638" s="7">
        <v>16039851.807973893</v>
      </c>
      <c r="AD638" s="7">
        <v>18384137.171076827</v>
      </c>
      <c r="AE638" s="7">
        <f t="shared" si="1075"/>
        <v>-2344285.3631029334</v>
      </c>
      <c r="AF638" s="7">
        <v>16981408.249707289</v>
      </c>
      <c r="AG638" s="7">
        <v>19561107.786358505</v>
      </c>
      <c r="AH638" s="7">
        <f t="shared" si="1076"/>
        <v>-2579699.5366512164</v>
      </c>
      <c r="AI638" s="7">
        <v>17922875.677306253</v>
      </c>
      <c r="AJ638" s="7">
        <v>20737981.172108445</v>
      </c>
      <c r="AK638" s="7">
        <f t="shared" si="1077"/>
        <v>-2815105.4948021919</v>
      </c>
      <c r="AL638" s="7">
        <v>17922875.677306253</v>
      </c>
      <c r="AM638" s="7">
        <v>20737981.172108445</v>
      </c>
      <c r="AN638" s="7">
        <f t="shared" si="1078"/>
        <v>-2815105.4948021919</v>
      </c>
      <c r="AO638" s="7">
        <v>18864227.609906197</v>
      </c>
      <c r="AP638" s="7">
        <v>21914723.495280989</v>
      </c>
      <c r="AQ638" s="7">
        <f t="shared" si="1079"/>
        <v>-3050495.8853747919</v>
      </c>
      <c r="AR638" s="7">
        <v>19805448.609184451</v>
      </c>
      <c r="AS638" s="7">
        <v>23091315.031237844</v>
      </c>
      <c r="AT638" s="7">
        <f t="shared" si="1080"/>
        <v>-3285866.422053393</v>
      </c>
      <c r="AU638" s="7">
        <v>20746529.674611375</v>
      </c>
      <c r="AV638" s="7">
        <v>24267744.280530807</v>
      </c>
      <c r="AW638" s="7">
        <f t="shared" si="1081"/>
        <v>-3521214.6059194319</v>
      </c>
      <c r="AX638" s="7">
        <v>21687465.558885455</v>
      </c>
      <c r="AY638" s="7">
        <v>25444004.53899087</v>
      </c>
      <c r="AZ638" s="7">
        <f t="shared" si="1082"/>
        <v>-3756538.980105415</v>
      </c>
      <c r="BA638" s="7">
        <v>22628253.202834137</v>
      </c>
      <c r="BB638" s="7">
        <v>26620091.898092907</v>
      </c>
      <c r="BC638" s="7">
        <f t="shared" si="1083"/>
        <v>-3991838.6952587701</v>
      </c>
      <c r="BD638" s="7">
        <v>23564831.179323018</v>
      </c>
      <c r="BE638" s="7">
        <v>27791952.552751206</v>
      </c>
      <c r="BF638" s="7">
        <f t="shared" si="1084"/>
        <v>-4227121.3734281883</v>
      </c>
      <c r="BG638" s="7">
        <v>24505393.253350578</v>
      </c>
      <c r="BH638" s="7">
        <v>28967784.711612448</v>
      </c>
      <c r="BI638" s="7">
        <f t="shared" si="1085"/>
        <v>-4462391.4582618698</v>
      </c>
      <c r="BJ638" s="7">
        <v>25441425.206109699</v>
      </c>
      <c r="BK638" s="7">
        <v>30139077.437920626</v>
      </c>
      <c r="BL638" s="7">
        <f t="shared" si="1086"/>
        <v>-4697652.2318109274</v>
      </c>
      <c r="BM638" s="7">
        <v>26361074.050992824</v>
      </c>
      <c r="BN638" s="7">
        <v>31294021.116354041</v>
      </c>
      <c r="BO638" s="7">
        <f t="shared" si="1087"/>
        <v>-4932947.0653612167</v>
      </c>
      <c r="BP638" s="7">
        <v>27299628.54058563</v>
      </c>
      <c r="BQ638" s="7">
        <v>32467925.176162209</v>
      </c>
      <c r="BR638" s="7">
        <f t="shared" si="1088"/>
        <v>-5168296.6355765797</v>
      </c>
      <c r="BS638" s="7">
        <v>28240330.450698912</v>
      </c>
      <c r="BT638" s="7">
        <v>33644001.989781521</v>
      </c>
      <c r="BU638" s="7">
        <f t="shared" si="1089"/>
        <v>-5403671.5390826091</v>
      </c>
      <c r="BV638" s="7">
        <v>29180987.312319398</v>
      </c>
      <c r="BW638" s="7">
        <v>34820037.746187657</v>
      </c>
      <c r="BX638" s="7">
        <f t="shared" si="1090"/>
        <v>-5639050.4338682592</v>
      </c>
      <c r="BY638" s="7">
        <v>29180987.312319398</v>
      </c>
      <c r="BZ638" s="7">
        <v>34820037.746187657</v>
      </c>
      <c r="CA638" s="7">
        <f t="shared" si="1091"/>
        <v>-5639050.4338682592</v>
      </c>
    </row>
    <row r="639" spans="1:79" hidden="1" x14ac:dyDescent="0.25">
      <c r="A639" s="49" t="s">
        <v>193</v>
      </c>
      <c r="B639" s="7">
        <v>0</v>
      </c>
      <c r="C639" s="7">
        <v>0</v>
      </c>
      <c r="D639" s="7">
        <f t="shared" si="1066"/>
        <v>0</v>
      </c>
      <c r="E639" s="7">
        <v>0</v>
      </c>
      <c r="F639" s="7">
        <v>0</v>
      </c>
      <c r="G639" s="7">
        <f t="shared" si="1067"/>
        <v>0</v>
      </c>
      <c r="H639" s="7">
        <v>0</v>
      </c>
      <c r="I639" s="7">
        <v>0</v>
      </c>
      <c r="J639" s="7">
        <f t="shared" si="1068"/>
        <v>0</v>
      </c>
      <c r="K639" s="7">
        <v>-9798382.2675332669</v>
      </c>
      <c r="L639" s="7">
        <v>-9798382.2675332669</v>
      </c>
      <c r="M639" s="7">
        <f t="shared" si="1069"/>
        <v>0</v>
      </c>
      <c r="N639" s="7">
        <v>0</v>
      </c>
      <c r="O639" s="7">
        <v>0</v>
      </c>
      <c r="P639" s="7">
        <f t="shared" si="1070"/>
        <v>0</v>
      </c>
      <c r="Q639" s="7">
        <v>0</v>
      </c>
      <c r="R639" s="7">
        <v>0</v>
      </c>
      <c r="S639" s="7">
        <f t="shared" si="1071"/>
        <v>0</v>
      </c>
      <c r="T639" s="7">
        <v>0</v>
      </c>
      <c r="U639" s="7">
        <v>0</v>
      </c>
      <c r="V639" s="7">
        <f t="shared" si="1072"/>
        <v>0</v>
      </c>
      <c r="W639" s="7">
        <v>0</v>
      </c>
      <c r="X639" s="7">
        <v>0</v>
      </c>
      <c r="Y639" s="7">
        <f t="shared" si="1073"/>
        <v>0</v>
      </c>
      <c r="Z639" s="7">
        <v>0</v>
      </c>
      <c r="AA639" s="7">
        <v>0</v>
      </c>
      <c r="AB639" s="7">
        <f t="shared" si="1074"/>
        <v>0</v>
      </c>
      <c r="AC639" s="7">
        <v>0</v>
      </c>
      <c r="AD639" s="7">
        <v>0</v>
      </c>
      <c r="AE639" s="7">
        <f t="shared" si="1075"/>
        <v>0</v>
      </c>
      <c r="AF639" s="7">
        <v>0</v>
      </c>
      <c r="AG639" s="7">
        <v>0</v>
      </c>
      <c r="AH639" s="7">
        <f t="shared" si="1076"/>
        <v>0</v>
      </c>
      <c r="AI639" s="7">
        <v>0</v>
      </c>
      <c r="AJ639" s="7">
        <v>0</v>
      </c>
      <c r="AK639" s="7">
        <f t="shared" si="1077"/>
        <v>0</v>
      </c>
      <c r="AL639" s="7">
        <v>-9798382.2675332669</v>
      </c>
      <c r="AM639" s="7">
        <v>-9798382.2675332669</v>
      </c>
      <c r="AN639" s="7">
        <f t="shared" si="1078"/>
        <v>0</v>
      </c>
      <c r="AO639" s="7">
        <v>0</v>
      </c>
      <c r="AP639" s="7">
        <v>0</v>
      </c>
      <c r="AQ639" s="7">
        <f t="shared" si="1079"/>
        <v>0</v>
      </c>
      <c r="AR639" s="7">
        <v>0</v>
      </c>
      <c r="AS639" s="7">
        <v>0</v>
      </c>
      <c r="AT639" s="7">
        <f t="shared" si="1080"/>
        <v>0</v>
      </c>
      <c r="AU639" s="7">
        <v>0</v>
      </c>
      <c r="AV639" s="7">
        <v>0</v>
      </c>
      <c r="AW639" s="7">
        <f t="shared" si="1081"/>
        <v>0</v>
      </c>
      <c r="AX639" s="7">
        <v>0</v>
      </c>
      <c r="AY639" s="7">
        <v>0</v>
      </c>
      <c r="AZ639" s="7">
        <f t="shared" si="1082"/>
        <v>0</v>
      </c>
      <c r="BA639" s="7">
        <v>0</v>
      </c>
      <c r="BB639" s="7">
        <v>0</v>
      </c>
      <c r="BC639" s="7">
        <f t="shared" si="1083"/>
        <v>0</v>
      </c>
      <c r="BD639" s="7">
        <v>0</v>
      </c>
      <c r="BE639" s="7">
        <v>0</v>
      </c>
      <c r="BF639" s="7">
        <f t="shared" si="1084"/>
        <v>0</v>
      </c>
      <c r="BG639" s="7">
        <v>0</v>
      </c>
      <c r="BH639" s="7">
        <v>0</v>
      </c>
      <c r="BI639" s="7">
        <f t="shared" si="1085"/>
        <v>0</v>
      </c>
      <c r="BJ639" s="7">
        <v>0</v>
      </c>
      <c r="BK639" s="7">
        <v>0</v>
      </c>
      <c r="BL639" s="7">
        <f t="shared" si="1086"/>
        <v>0</v>
      </c>
      <c r="BM639" s="7">
        <v>0</v>
      </c>
      <c r="BN639" s="7">
        <v>0</v>
      </c>
      <c r="BO639" s="7">
        <f t="shared" si="1087"/>
        <v>0</v>
      </c>
      <c r="BP639" s="7">
        <v>0</v>
      </c>
      <c r="BQ639" s="7">
        <v>0</v>
      </c>
      <c r="BR639" s="7">
        <f t="shared" si="1088"/>
        <v>0</v>
      </c>
      <c r="BS639" s="7">
        <v>0</v>
      </c>
      <c r="BT639" s="7">
        <v>0</v>
      </c>
      <c r="BU639" s="7">
        <f t="shared" si="1089"/>
        <v>0</v>
      </c>
      <c r="BV639" s="7">
        <v>0</v>
      </c>
      <c r="BW639" s="7">
        <v>0</v>
      </c>
      <c r="BX639" s="7">
        <f t="shared" si="1090"/>
        <v>0</v>
      </c>
      <c r="BY639" s="7">
        <v>0</v>
      </c>
      <c r="BZ639" s="7">
        <v>0</v>
      </c>
      <c r="CA639" s="7">
        <f t="shared" si="1091"/>
        <v>0</v>
      </c>
    </row>
    <row r="640" spans="1:79" hidden="1" x14ac:dyDescent="0.25">
      <c r="A640" s="49" t="s">
        <v>154</v>
      </c>
      <c r="B640" s="7">
        <v>-41744.75</v>
      </c>
      <c r="C640" s="7">
        <v>-41744.75</v>
      </c>
      <c r="D640" s="7">
        <f t="shared" si="1066"/>
        <v>0</v>
      </c>
      <c r="E640" s="7">
        <v>-41744.75</v>
      </c>
      <c r="F640" s="7">
        <v>-41744.75</v>
      </c>
      <c r="G640" s="7">
        <f t="shared" si="1067"/>
        <v>0</v>
      </c>
      <c r="H640" s="7">
        <v>-41744.75</v>
      </c>
      <c r="I640" s="7">
        <v>-41744.75</v>
      </c>
      <c r="J640" s="7">
        <f t="shared" si="1068"/>
        <v>0</v>
      </c>
      <c r="K640" s="7">
        <v>-41744.750000000233</v>
      </c>
      <c r="L640" s="7">
        <v>-41744.750000000233</v>
      </c>
      <c r="M640" s="7">
        <f t="shared" si="1069"/>
        <v>0</v>
      </c>
      <c r="N640" s="7">
        <v>-41744.75</v>
      </c>
      <c r="O640" s="7">
        <v>-41744.75</v>
      </c>
      <c r="P640" s="7">
        <f t="shared" si="1070"/>
        <v>0</v>
      </c>
      <c r="Q640" s="7">
        <v>-41744.75</v>
      </c>
      <c r="R640" s="7">
        <v>-41744.75</v>
      </c>
      <c r="S640" s="7">
        <f t="shared" si="1071"/>
        <v>0</v>
      </c>
      <c r="T640" s="7">
        <v>-41744.75</v>
      </c>
      <c r="U640" s="7">
        <v>-41744.75</v>
      </c>
      <c r="V640" s="7">
        <f t="shared" si="1072"/>
        <v>0</v>
      </c>
      <c r="W640" s="7">
        <v>-41744.75</v>
      </c>
      <c r="X640" s="7">
        <v>-41744.75</v>
      </c>
      <c r="Y640" s="7">
        <f t="shared" si="1073"/>
        <v>0</v>
      </c>
      <c r="Z640" s="7">
        <v>-41744.75</v>
      </c>
      <c r="AA640" s="7">
        <v>-41744.75</v>
      </c>
      <c r="AB640" s="7">
        <f t="shared" si="1074"/>
        <v>0</v>
      </c>
      <c r="AC640" s="7">
        <v>-41744.75</v>
      </c>
      <c r="AD640" s="7">
        <v>-41744.75</v>
      </c>
      <c r="AE640" s="7">
        <f t="shared" si="1075"/>
        <v>0</v>
      </c>
      <c r="AF640" s="7">
        <v>-41744.75</v>
      </c>
      <c r="AG640" s="7">
        <v>-41744.75</v>
      </c>
      <c r="AH640" s="7">
        <f t="shared" si="1076"/>
        <v>0</v>
      </c>
      <c r="AI640" s="7">
        <v>-41744.75</v>
      </c>
      <c r="AJ640" s="7">
        <v>-41744.75</v>
      </c>
      <c r="AK640" s="7">
        <f t="shared" si="1077"/>
        <v>0</v>
      </c>
      <c r="AL640" s="7">
        <v>-500937.00000000017</v>
      </c>
      <c r="AM640" s="7">
        <v>-500937.00000000017</v>
      </c>
      <c r="AN640" s="7">
        <f t="shared" si="1078"/>
        <v>0</v>
      </c>
      <c r="AO640" s="7">
        <v>-41744.75</v>
      </c>
      <c r="AP640" s="7">
        <v>-41744.75</v>
      </c>
      <c r="AQ640" s="7">
        <f t="shared" si="1079"/>
        <v>0</v>
      </c>
      <c r="AR640" s="7">
        <v>-41744.75</v>
      </c>
      <c r="AS640" s="7">
        <v>-41744.75</v>
      </c>
      <c r="AT640" s="7">
        <f t="shared" si="1080"/>
        <v>0</v>
      </c>
      <c r="AU640" s="7">
        <v>-41744.75</v>
      </c>
      <c r="AV640" s="7">
        <v>-41744.75</v>
      </c>
      <c r="AW640" s="7">
        <f t="shared" si="1081"/>
        <v>0</v>
      </c>
      <c r="AX640" s="7">
        <v>-41744.75</v>
      </c>
      <c r="AY640" s="7">
        <v>-41744.75</v>
      </c>
      <c r="AZ640" s="7">
        <f t="shared" si="1082"/>
        <v>0</v>
      </c>
      <c r="BA640" s="7">
        <v>-41744.75</v>
      </c>
      <c r="BB640" s="7">
        <v>-41744.75</v>
      </c>
      <c r="BC640" s="7">
        <f t="shared" si="1083"/>
        <v>0</v>
      </c>
      <c r="BD640" s="7">
        <v>-41744.75</v>
      </c>
      <c r="BE640" s="7">
        <v>-41744.75</v>
      </c>
      <c r="BF640" s="7">
        <f t="shared" si="1084"/>
        <v>0</v>
      </c>
      <c r="BG640" s="7">
        <v>-41744.75</v>
      </c>
      <c r="BH640" s="7">
        <v>-41744.75</v>
      </c>
      <c r="BI640" s="7">
        <f t="shared" si="1085"/>
        <v>0</v>
      </c>
      <c r="BJ640" s="7">
        <v>-41744.75</v>
      </c>
      <c r="BK640" s="7">
        <v>-41744.75</v>
      </c>
      <c r="BL640" s="7">
        <f t="shared" si="1086"/>
        <v>0</v>
      </c>
      <c r="BM640" s="7">
        <v>-41744.75</v>
      </c>
      <c r="BN640" s="7">
        <v>-41744.75</v>
      </c>
      <c r="BO640" s="7">
        <f t="shared" si="1087"/>
        <v>0</v>
      </c>
      <c r="BP640" s="7">
        <v>-41744.75</v>
      </c>
      <c r="BQ640" s="7">
        <v>-41744.75</v>
      </c>
      <c r="BR640" s="7">
        <f t="shared" si="1088"/>
        <v>0</v>
      </c>
      <c r="BS640" s="7">
        <v>-41744.75</v>
      </c>
      <c r="BT640" s="7">
        <v>-41744.75</v>
      </c>
      <c r="BU640" s="7">
        <f t="shared" si="1089"/>
        <v>0</v>
      </c>
      <c r="BV640" s="7">
        <v>-41744.75</v>
      </c>
      <c r="BW640" s="7">
        <v>-41744.75</v>
      </c>
      <c r="BX640" s="7">
        <f t="shared" si="1090"/>
        <v>0</v>
      </c>
      <c r="BY640" s="7">
        <v>-500936.99999999994</v>
      </c>
      <c r="BZ640" s="7">
        <v>-500936.99999999994</v>
      </c>
      <c r="CA640" s="7">
        <f t="shared" si="1091"/>
        <v>0</v>
      </c>
    </row>
    <row r="641" spans="1:79" hidden="1" x14ac:dyDescent="0.25"/>
    <row r="642" spans="1:79" hidden="1" x14ac:dyDescent="0.25">
      <c r="A642" s="8" t="s">
        <v>206</v>
      </c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</row>
    <row r="643" spans="1:79" hidden="1" x14ac:dyDescent="0.25">
      <c r="A643" s="49" t="s">
        <v>148</v>
      </c>
      <c r="B643" s="7">
        <v>3.6000000000000003E-3</v>
      </c>
      <c r="C643" s="7">
        <v>2.7500000000000003E-3</v>
      </c>
      <c r="D643" s="7">
        <f>B643 - C643</f>
        <v>8.5000000000000006E-4</v>
      </c>
      <c r="E643" s="7">
        <v>3.6000000000000003E-3</v>
      </c>
      <c r="F643" s="7">
        <v>2.7500000000000003E-3</v>
      </c>
      <c r="G643" s="7">
        <f>E643 - F643</f>
        <v>8.5000000000000006E-4</v>
      </c>
      <c r="H643" s="7">
        <v>3.6000000000000003E-3</v>
      </c>
      <c r="I643" s="7">
        <v>2.7500000000000003E-3</v>
      </c>
      <c r="J643" s="7">
        <f>H643 - I643</f>
        <v>8.5000000000000006E-4</v>
      </c>
      <c r="K643" s="7">
        <v>3.6000000000000003E-3</v>
      </c>
      <c r="L643" s="7">
        <v>2.7500000000000003E-3</v>
      </c>
      <c r="M643" s="7">
        <f>K643 - L643</f>
        <v>8.5000000000000006E-4</v>
      </c>
      <c r="N643" s="7">
        <v>3.6000000000000003E-3</v>
      </c>
      <c r="O643" s="7">
        <v>2.7500000000000003E-3</v>
      </c>
      <c r="P643" s="7">
        <f>N643 - O643</f>
        <v>8.5000000000000006E-4</v>
      </c>
      <c r="Q643" s="7">
        <v>3.6000000000000003E-3</v>
      </c>
      <c r="R643" s="7">
        <v>2.7500000000000003E-3</v>
      </c>
      <c r="S643" s="7">
        <f>Q643 - R643</f>
        <v>8.5000000000000006E-4</v>
      </c>
      <c r="T643" s="7">
        <v>3.6000000000000003E-3</v>
      </c>
      <c r="U643" s="7">
        <v>2.7500000000000003E-3</v>
      </c>
      <c r="V643" s="7">
        <f>T643 - U643</f>
        <v>8.5000000000000006E-4</v>
      </c>
      <c r="W643" s="7">
        <v>3.6000000000000003E-3</v>
      </c>
      <c r="X643" s="7">
        <v>2.7500000000000003E-3</v>
      </c>
      <c r="Y643" s="7">
        <f>W643 - X643</f>
        <v>8.5000000000000006E-4</v>
      </c>
      <c r="Z643" s="7">
        <v>3.6000000000000003E-3</v>
      </c>
      <c r="AA643" s="7">
        <v>2.7500000000000003E-3</v>
      </c>
      <c r="AB643" s="7">
        <f>Z643 - AA643</f>
        <v>8.5000000000000006E-4</v>
      </c>
      <c r="AC643" s="7">
        <v>3.6000000000000003E-3</v>
      </c>
      <c r="AD643" s="7">
        <v>2.7500000000000003E-3</v>
      </c>
      <c r="AE643" s="7">
        <f>AC643 - AD643</f>
        <v>8.5000000000000006E-4</v>
      </c>
      <c r="AF643" s="7">
        <v>3.6000000000000003E-3</v>
      </c>
      <c r="AG643" s="7">
        <v>2.7500000000000003E-3</v>
      </c>
      <c r="AH643" s="7">
        <f>AF643 - AG643</f>
        <v>8.5000000000000006E-4</v>
      </c>
      <c r="AI643" s="7">
        <v>3.6000000000000003E-3</v>
      </c>
      <c r="AJ643" s="7">
        <v>2.7500000000000003E-3</v>
      </c>
      <c r="AK643" s="7">
        <f>AI643 - AJ643</f>
        <v>8.5000000000000006E-4</v>
      </c>
      <c r="AL643" s="7">
        <v>3.6000000000000003E-3</v>
      </c>
      <c r="AM643" s="7">
        <v>2.7500000000000003E-3</v>
      </c>
      <c r="AN643" s="7">
        <f>AL643 - AM643</f>
        <v>8.5000000000000006E-4</v>
      </c>
      <c r="AO643" s="7">
        <v>3.6000000000000003E-3</v>
      </c>
      <c r="AP643" s="7">
        <v>2.7500000000000003E-3</v>
      </c>
      <c r="AQ643" s="7">
        <f>AO643 - AP643</f>
        <v>8.5000000000000006E-4</v>
      </c>
      <c r="AR643" s="7">
        <v>3.6000000000000003E-3</v>
      </c>
      <c r="AS643" s="7">
        <v>2.7500000000000003E-3</v>
      </c>
      <c r="AT643" s="7">
        <f>AR643 - AS643</f>
        <v>8.5000000000000006E-4</v>
      </c>
      <c r="AU643" s="7">
        <v>3.6000000000000003E-3</v>
      </c>
      <c r="AV643" s="7">
        <v>2.7500000000000003E-3</v>
      </c>
      <c r="AW643" s="7">
        <f>AU643 - AV643</f>
        <v>8.5000000000000006E-4</v>
      </c>
      <c r="AX643" s="7">
        <v>3.6000000000000003E-3</v>
      </c>
      <c r="AY643" s="7">
        <v>2.7500000000000003E-3</v>
      </c>
      <c r="AZ643" s="7">
        <f>AX643 - AY643</f>
        <v>8.5000000000000006E-4</v>
      </c>
      <c r="BA643" s="7">
        <v>3.6000000000000003E-3</v>
      </c>
      <c r="BB643" s="7">
        <v>2.7500000000000003E-3</v>
      </c>
      <c r="BC643" s="7">
        <f>BA643 - BB643</f>
        <v>8.5000000000000006E-4</v>
      </c>
      <c r="BD643" s="7">
        <v>3.6000000000000003E-3</v>
      </c>
      <c r="BE643" s="7">
        <v>2.7500000000000003E-3</v>
      </c>
      <c r="BF643" s="7">
        <f>BD643 - BE643</f>
        <v>8.5000000000000006E-4</v>
      </c>
      <c r="BG643" s="7">
        <v>3.6000000000000003E-3</v>
      </c>
      <c r="BH643" s="7">
        <v>2.7500000000000003E-3</v>
      </c>
      <c r="BI643" s="7">
        <f>BG643 - BH643</f>
        <v>8.5000000000000006E-4</v>
      </c>
      <c r="BJ643" s="7">
        <v>3.6000000000000003E-3</v>
      </c>
      <c r="BK643" s="7">
        <v>2.7500000000000003E-3</v>
      </c>
      <c r="BL643" s="7">
        <f>BJ643 - BK643</f>
        <v>8.5000000000000006E-4</v>
      </c>
      <c r="BM643" s="7">
        <v>3.6000000000000003E-3</v>
      </c>
      <c r="BN643" s="7">
        <v>2.7500000000000003E-3</v>
      </c>
      <c r="BO643" s="7">
        <f>BM643 - BN643</f>
        <v>8.5000000000000006E-4</v>
      </c>
      <c r="BP643" s="7">
        <v>3.6000000000000003E-3</v>
      </c>
      <c r="BQ643" s="7">
        <v>2.7500000000000003E-3</v>
      </c>
      <c r="BR643" s="7">
        <f>BP643 - BQ643</f>
        <v>8.5000000000000006E-4</v>
      </c>
      <c r="BS643" s="7">
        <v>3.6000000000000003E-3</v>
      </c>
      <c r="BT643" s="7">
        <v>2.7500000000000003E-3</v>
      </c>
      <c r="BU643" s="7">
        <f>BS643 - BT643</f>
        <v>8.5000000000000006E-4</v>
      </c>
      <c r="BV643" s="7">
        <v>3.6000000000000003E-3</v>
      </c>
      <c r="BW643" s="7">
        <v>2.7500000000000003E-3</v>
      </c>
      <c r="BX643" s="7">
        <f>BV643 - BW643</f>
        <v>8.5000000000000006E-4</v>
      </c>
      <c r="BY643" s="7">
        <v>3.6000000000000003E-3</v>
      </c>
      <c r="BZ643" s="7">
        <v>2.7500000000000003E-3</v>
      </c>
      <c r="CA643" s="7">
        <f>BY643 - BZ643</f>
        <v>8.5000000000000006E-4</v>
      </c>
    </row>
    <row r="644" spans="1:79" hidden="1" x14ac:dyDescent="0.25"/>
    <row r="645" spans="1:79" hidden="1" x14ac:dyDescent="0.25">
      <c r="A645" s="8" t="s">
        <v>207</v>
      </c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</row>
    <row r="646" spans="1:79" hidden="1" x14ac:dyDescent="0.25">
      <c r="A646" s="49" t="s">
        <v>148</v>
      </c>
      <c r="B646" s="7">
        <v>1.9654166666666667E-2</v>
      </c>
      <c r="C646" s="7">
        <v>1.9476666666666666E-2</v>
      </c>
      <c r="D646" s="7">
        <f t="shared" ref="D646:D654" si="1092">B646 - C646</f>
        <v>1.7750000000000057E-4</v>
      </c>
      <c r="E646" s="7">
        <v>1.9654166666666667E-2</v>
      </c>
      <c r="F646" s="7">
        <v>1.9476666666666666E-2</v>
      </c>
      <c r="G646" s="7">
        <f t="shared" ref="G646:G654" si="1093">E646 - F646</f>
        <v>1.7750000000000057E-4</v>
      </c>
      <c r="H646" s="7">
        <v>1.9654166666666667E-2</v>
      </c>
      <c r="I646" s="7">
        <v>1.9476666666666666E-2</v>
      </c>
      <c r="J646" s="7">
        <f t="shared" ref="J646:J654" si="1094">H646 - I646</f>
        <v>1.7750000000000057E-4</v>
      </c>
      <c r="K646" s="7">
        <v>1.9654166666666667E-2</v>
      </c>
      <c r="L646" s="7">
        <v>1.9476666666666666E-2</v>
      </c>
      <c r="M646" s="7">
        <f t="shared" ref="M646:M654" si="1095">K646 - L646</f>
        <v>1.7750000000000057E-4</v>
      </c>
      <c r="N646" s="7">
        <v>1.9654166666666667E-2</v>
      </c>
      <c r="O646" s="7">
        <v>1.9476666666666666E-2</v>
      </c>
      <c r="P646" s="7">
        <f t="shared" ref="P646:P654" si="1096">N646 - O646</f>
        <v>1.7750000000000057E-4</v>
      </c>
      <c r="Q646" s="7">
        <v>1.9654166666666667E-2</v>
      </c>
      <c r="R646" s="7">
        <v>1.9476666666666666E-2</v>
      </c>
      <c r="S646" s="7">
        <f t="shared" ref="S646:S654" si="1097">Q646 - R646</f>
        <v>1.7750000000000057E-4</v>
      </c>
      <c r="T646" s="7">
        <v>1.9654166666666667E-2</v>
      </c>
      <c r="U646" s="7">
        <v>1.9476666666666666E-2</v>
      </c>
      <c r="V646" s="7">
        <f t="shared" ref="V646:V654" si="1098">T646 - U646</f>
        <v>1.7750000000000057E-4</v>
      </c>
      <c r="W646" s="7">
        <v>1.9654166666666667E-2</v>
      </c>
      <c r="X646" s="7">
        <v>1.9476666666666666E-2</v>
      </c>
      <c r="Y646" s="7">
        <f t="shared" ref="Y646:Y654" si="1099">W646 - X646</f>
        <v>1.7750000000000057E-4</v>
      </c>
      <c r="Z646" s="7">
        <v>1.9654166666666667E-2</v>
      </c>
      <c r="AA646" s="7">
        <v>1.9476666666666666E-2</v>
      </c>
      <c r="AB646" s="7">
        <f t="shared" ref="AB646:AB654" si="1100">Z646 - AA646</f>
        <v>1.7750000000000057E-4</v>
      </c>
      <c r="AC646" s="7">
        <v>1.9654166666666667E-2</v>
      </c>
      <c r="AD646" s="7">
        <v>1.9476666666666666E-2</v>
      </c>
      <c r="AE646" s="7">
        <f t="shared" ref="AE646:AE654" si="1101">AC646 - AD646</f>
        <v>1.7750000000000057E-4</v>
      </c>
      <c r="AF646" s="7">
        <v>1.9654166666666667E-2</v>
      </c>
      <c r="AG646" s="7">
        <v>1.9476666666666666E-2</v>
      </c>
      <c r="AH646" s="7">
        <f t="shared" ref="AH646:AH654" si="1102">AF646 - AG646</f>
        <v>1.7750000000000057E-4</v>
      </c>
      <c r="AI646" s="7">
        <v>1.9654166666666667E-2</v>
      </c>
      <c r="AJ646" s="7">
        <v>1.9476666666666666E-2</v>
      </c>
      <c r="AK646" s="7">
        <f t="shared" ref="AK646:AK654" si="1103">AI646 - AJ646</f>
        <v>1.7750000000000057E-4</v>
      </c>
      <c r="AL646" s="7">
        <v>1.9654166666666667E-2</v>
      </c>
      <c r="AM646" s="7">
        <v>1.9476666666666666E-2</v>
      </c>
      <c r="AN646" s="7">
        <f t="shared" ref="AN646:AN654" si="1104">AL646 - AM646</f>
        <v>1.7750000000000057E-4</v>
      </c>
      <c r="AO646" s="7">
        <v>1.9654166666666667E-2</v>
      </c>
      <c r="AP646" s="7">
        <v>1.9476666666666666E-2</v>
      </c>
      <c r="AQ646" s="7">
        <f t="shared" ref="AQ646:AQ654" si="1105">AO646 - AP646</f>
        <v>1.7750000000000057E-4</v>
      </c>
      <c r="AR646" s="7">
        <v>1.9654166666666667E-2</v>
      </c>
      <c r="AS646" s="7">
        <v>1.9476666666666666E-2</v>
      </c>
      <c r="AT646" s="7">
        <f t="shared" ref="AT646:AT654" si="1106">AR646 - AS646</f>
        <v>1.7750000000000057E-4</v>
      </c>
      <c r="AU646" s="7">
        <v>1.9654166666666667E-2</v>
      </c>
      <c r="AV646" s="7">
        <v>1.9476666666666666E-2</v>
      </c>
      <c r="AW646" s="7">
        <f t="shared" ref="AW646:AW654" si="1107">AU646 - AV646</f>
        <v>1.7750000000000057E-4</v>
      </c>
      <c r="AX646" s="7">
        <v>1.9654166666666667E-2</v>
      </c>
      <c r="AY646" s="7">
        <v>1.9476666666666666E-2</v>
      </c>
      <c r="AZ646" s="7">
        <f t="shared" ref="AZ646:AZ654" si="1108">AX646 - AY646</f>
        <v>1.7750000000000057E-4</v>
      </c>
      <c r="BA646" s="7">
        <v>1.9654166666666667E-2</v>
      </c>
      <c r="BB646" s="7">
        <v>1.9476666666666666E-2</v>
      </c>
      <c r="BC646" s="7">
        <f t="shared" ref="BC646:BC654" si="1109">BA646 - BB646</f>
        <v>1.7750000000000057E-4</v>
      </c>
      <c r="BD646" s="7">
        <v>1.9654166666666667E-2</v>
      </c>
      <c r="BE646" s="7">
        <v>1.9476666666666666E-2</v>
      </c>
      <c r="BF646" s="7">
        <f t="shared" ref="BF646:BF654" si="1110">BD646 - BE646</f>
        <v>1.7750000000000057E-4</v>
      </c>
      <c r="BG646" s="7">
        <v>1.9654166666666667E-2</v>
      </c>
      <c r="BH646" s="7">
        <v>1.9476666666666666E-2</v>
      </c>
      <c r="BI646" s="7">
        <f t="shared" ref="BI646:BI654" si="1111">BG646 - BH646</f>
        <v>1.7750000000000057E-4</v>
      </c>
      <c r="BJ646" s="7">
        <v>1.9654166666666667E-2</v>
      </c>
      <c r="BK646" s="7">
        <v>1.9476666666666666E-2</v>
      </c>
      <c r="BL646" s="7">
        <f t="shared" ref="BL646:BL654" si="1112">BJ646 - BK646</f>
        <v>1.7750000000000057E-4</v>
      </c>
      <c r="BM646" s="7">
        <v>1.9654166666666667E-2</v>
      </c>
      <c r="BN646" s="7">
        <v>1.9476666666666666E-2</v>
      </c>
      <c r="BO646" s="7">
        <f t="shared" ref="BO646:BO654" si="1113">BM646 - BN646</f>
        <v>1.7750000000000057E-4</v>
      </c>
      <c r="BP646" s="7">
        <v>1.9654166666666667E-2</v>
      </c>
      <c r="BQ646" s="7">
        <v>1.9476666666666666E-2</v>
      </c>
      <c r="BR646" s="7">
        <f t="shared" ref="BR646:BR654" si="1114">BP646 - BQ646</f>
        <v>1.7750000000000057E-4</v>
      </c>
      <c r="BS646" s="7">
        <v>1.9654166666666667E-2</v>
      </c>
      <c r="BT646" s="7">
        <v>1.9476666666666666E-2</v>
      </c>
      <c r="BU646" s="7">
        <f t="shared" ref="BU646:BU654" si="1115">BS646 - BT646</f>
        <v>1.7750000000000057E-4</v>
      </c>
      <c r="BV646" s="7">
        <v>1.9654166666666667E-2</v>
      </c>
      <c r="BW646" s="7">
        <v>1.9476666666666666E-2</v>
      </c>
      <c r="BX646" s="7">
        <f t="shared" ref="BX646:BX654" si="1116">BV646 - BW646</f>
        <v>1.7750000000000057E-4</v>
      </c>
      <c r="BY646" s="7">
        <v>1.9654166666666667E-2</v>
      </c>
      <c r="BZ646" s="7">
        <v>1.9476666666666666E-2</v>
      </c>
      <c r="CA646" s="7">
        <f t="shared" ref="CA646:CA654" si="1117">BY646 - BZ646</f>
        <v>1.7750000000000057E-4</v>
      </c>
    </row>
    <row r="647" spans="1:79" hidden="1" x14ac:dyDescent="0.25">
      <c r="A647" s="49" t="s">
        <v>29</v>
      </c>
      <c r="B647" s="7">
        <v>0</v>
      </c>
      <c r="C647" s="7">
        <v>0</v>
      </c>
      <c r="D647" s="7">
        <f t="shared" si="1092"/>
        <v>0</v>
      </c>
      <c r="E647" s="7">
        <v>0</v>
      </c>
      <c r="F647" s="7">
        <v>0</v>
      </c>
      <c r="G647" s="7">
        <f t="shared" si="1093"/>
        <v>0</v>
      </c>
      <c r="H647" s="7">
        <v>0</v>
      </c>
      <c r="I647" s="7">
        <v>0</v>
      </c>
      <c r="J647" s="7">
        <f t="shared" si="1094"/>
        <v>0</v>
      </c>
      <c r="K647" s="7">
        <v>0</v>
      </c>
      <c r="L647" s="7">
        <v>0</v>
      </c>
      <c r="M647" s="7">
        <f t="shared" si="1095"/>
        <v>0</v>
      </c>
      <c r="N647" s="7">
        <v>0</v>
      </c>
      <c r="O647" s="7">
        <v>0</v>
      </c>
      <c r="P647" s="7">
        <f t="shared" si="1096"/>
        <v>0</v>
      </c>
      <c r="Q647" s="7">
        <v>0</v>
      </c>
      <c r="R647" s="7">
        <v>0</v>
      </c>
      <c r="S647" s="7">
        <f t="shared" si="1097"/>
        <v>0</v>
      </c>
      <c r="T647" s="7">
        <v>0</v>
      </c>
      <c r="U647" s="7">
        <v>0</v>
      </c>
      <c r="V647" s="7">
        <f t="shared" si="1098"/>
        <v>0</v>
      </c>
      <c r="W647" s="7">
        <v>0</v>
      </c>
      <c r="X647" s="7">
        <v>0</v>
      </c>
      <c r="Y647" s="7">
        <f t="shared" si="1099"/>
        <v>0</v>
      </c>
      <c r="Z647" s="7">
        <v>0</v>
      </c>
      <c r="AA647" s="7">
        <v>0</v>
      </c>
      <c r="AB647" s="7">
        <f t="shared" si="1100"/>
        <v>0</v>
      </c>
      <c r="AC647" s="7">
        <v>0</v>
      </c>
      <c r="AD647" s="7">
        <v>0</v>
      </c>
      <c r="AE647" s="7">
        <f t="shared" si="1101"/>
        <v>0</v>
      </c>
      <c r="AF647" s="7">
        <v>0</v>
      </c>
      <c r="AG647" s="7">
        <v>0</v>
      </c>
      <c r="AH647" s="7">
        <f t="shared" si="1102"/>
        <v>0</v>
      </c>
      <c r="AI647" s="7">
        <v>0</v>
      </c>
      <c r="AJ647" s="7">
        <v>0</v>
      </c>
      <c r="AK647" s="7">
        <f t="shared" si="1103"/>
        <v>0</v>
      </c>
      <c r="AL647" s="7">
        <v>0</v>
      </c>
      <c r="AM647" s="7">
        <v>0</v>
      </c>
      <c r="AN647" s="7">
        <f t="shared" si="1104"/>
        <v>0</v>
      </c>
      <c r="AO647" s="7">
        <v>0</v>
      </c>
      <c r="AP647" s="7">
        <v>0</v>
      </c>
      <c r="AQ647" s="7">
        <f t="shared" si="1105"/>
        <v>0</v>
      </c>
      <c r="AR647" s="7">
        <v>0</v>
      </c>
      <c r="AS647" s="7">
        <v>0</v>
      </c>
      <c r="AT647" s="7">
        <f t="shared" si="1106"/>
        <v>0</v>
      </c>
      <c r="AU647" s="7">
        <v>0</v>
      </c>
      <c r="AV647" s="7">
        <v>0</v>
      </c>
      <c r="AW647" s="7">
        <f t="shared" si="1107"/>
        <v>0</v>
      </c>
      <c r="AX647" s="7">
        <v>0</v>
      </c>
      <c r="AY647" s="7">
        <v>0</v>
      </c>
      <c r="AZ647" s="7">
        <f t="shared" si="1108"/>
        <v>0</v>
      </c>
      <c r="BA647" s="7">
        <v>0</v>
      </c>
      <c r="BB647" s="7">
        <v>0</v>
      </c>
      <c r="BC647" s="7">
        <f t="shared" si="1109"/>
        <v>0</v>
      </c>
      <c r="BD647" s="7">
        <v>0</v>
      </c>
      <c r="BE647" s="7">
        <v>0</v>
      </c>
      <c r="BF647" s="7">
        <f t="shared" si="1110"/>
        <v>0</v>
      </c>
      <c r="BG647" s="7">
        <v>0</v>
      </c>
      <c r="BH647" s="7">
        <v>0</v>
      </c>
      <c r="BI647" s="7">
        <f t="shared" si="1111"/>
        <v>0</v>
      </c>
      <c r="BJ647" s="7">
        <v>0</v>
      </c>
      <c r="BK647" s="7">
        <v>0</v>
      </c>
      <c r="BL647" s="7">
        <f t="shared" si="1112"/>
        <v>0</v>
      </c>
      <c r="BM647" s="7">
        <v>0</v>
      </c>
      <c r="BN647" s="7">
        <v>0</v>
      </c>
      <c r="BO647" s="7">
        <f t="shared" si="1113"/>
        <v>0</v>
      </c>
      <c r="BP647" s="7">
        <v>0</v>
      </c>
      <c r="BQ647" s="7">
        <v>0</v>
      </c>
      <c r="BR647" s="7">
        <f t="shared" si="1114"/>
        <v>0</v>
      </c>
      <c r="BS647" s="7">
        <v>0</v>
      </c>
      <c r="BT647" s="7">
        <v>0</v>
      </c>
      <c r="BU647" s="7">
        <f t="shared" si="1115"/>
        <v>0</v>
      </c>
      <c r="BV647" s="7">
        <v>0</v>
      </c>
      <c r="BW647" s="7">
        <v>0</v>
      </c>
      <c r="BX647" s="7">
        <f t="shared" si="1116"/>
        <v>0</v>
      </c>
      <c r="BY647" s="7">
        <v>0</v>
      </c>
      <c r="BZ647" s="7">
        <v>0</v>
      </c>
      <c r="CA647" s="7">
        <f t="shared" si="1117"/>
        <v>0</v>
      </c>
    </row>
    <row r="648" spans="1:79" hidden="1" x14ac:dyDescent="0.25">
      <c r="A648" s="49" t="s">
        <v>195</v>
      </c>
      <c r="B648" s="7">
        <v>1021</v>
      </c>
      <c r="C648" s="7">
        <v>1021</v>
      </c>
      <c r="D648" s="7">
        <f t="shared" si="1092"/>
        <v>0</v>
      </c>
      <c r="E648" s="7">
        <v>1021</v>
      </c>
      <c r="F648" s="7">
        <v>1021</v>
      </c>
      <c r="G648" s="7">
        <f t="shared" si="1093"/>
        <v>0</v>
      </c>
      <c r="H648" s="7">
        <v>1021</v>
      </c>
      <c r="I648" s="7">
        <v>1021</v>
      </c>
      <c r="J648" s="7">
        <f t="shared" si="1094"/>
        <v>0</v>
      </c>
      <c r="K648" s="7">
        <v>1021</v>
      </c>
      <c r="L648" s="7">
        <v>1021</v>
      </c>
      <c r="M648" s="7">
        <f t="shared" si="1095"/>
        <v>0</v>
      </c>
      <c r="N648" s="7">
        <v>1021</v>
      </c>
      <c r="O648" s="7">
        <v>1021</v>
      </c>
      <c r="P648" s="7">
        <f t="shared" si="1096"/>
        <v>0</v>
      </c>
      <c r="Q648" s="7">
        <v>1021</v>
      </c>
      <c r="R648" s="7">
        <v>1021</v>
      </c>
      <c r="S648" s="7">
        <f t="shared" si="1097"/>
        <v>0</v>
      </c>
      <c r="T648" s="7">
        <v>1021</v>
      </c>
      <c r="U648" s="7">
        <v>1021</v>
      </c>
      <c r="V648" s="7">
        <f t="shared" si="1098"/>
        <v>0</v>
      </c>
      <c r="W648" s="7">
        <v>1021</v>
      </c>
      <c r="X648" s="7">
        <v>1021</v>
      </c>
      <c r="Y648" s="7">
        <f t="shared" si="1099"/>
        <v>0</v>
      </c>
      <c r="Z648" s="7">
        <v>1021</v>
      </c>
      <c r="AA648" s="7">
        <v>1021</v>
      </c>
      <c r="AB648" s="7">
        <f t="shared" si="1100"/>
        <v>0</v>
      </c>
      <c r="AC648" s="7">
        <v>1021</v>
      </c>
      <c r="AD648" s="7">
        <v>1021</v>
      </c>
      <c r="AE648" s="7">
        <f t="shared" si="1101"/>
        <v>0</v>
      </c>
      <c r="AF648" s="7">
        <v>1021</v>
      </c>
      <c r="AG648" s="7">
        <v>1021</v>
      </c>
      <c r="AH648" s="7">
        <f t="shared" si="1102"/>
        <v>0</v>
      </c>
      <c r="AI648" s="7">
        <v>1021</v>
      </c>
      <c r="AJ648" s="7">
        <v>1021</v>
      </c>
      <c r="AK648" s="7">
        <f t="shared" si="1103"/>
        <v>0</v>
      </c>
      <c r="AL648" s="7">
        <v>12252</v>
      </c>
      <c r="AM648" s="7">
        <v>12252</v>
      </c>
      <c r="AN648" s="7">
        <f t="shared" si="1104"/>
        <v>0</v>
      </c>
      <c r="AO648" s="7">
        <v>1021</v>
      </c>
      <c r="AP648" s="7">
        <v>1021</v>
      </c>
      <c r="AQ648" s="7">
        <f t="shared" si="1105"/>
        <v>0</v>
      </c>
      <c r="AR648" s="7">
        <v>1021</v>
      </c>
      <c r="AS648" s="7">
        <v>1021</v>
      </c>
      <c r="AT648" s="7">
        <f t="shared" si="1106"/>
        <v>0</v>
      </c>
      <c r="AU648" s="7">
        <v>1021</v>
      </c>
      <c r="AV648" s="7">
        <v>1021</v>
      </c>
      <c r="AW648" s="7">
        <f t="shared" si="1107"/>
        <v>0</v>
      </c>
      <c r="AX648" s="7">
        <v>1021</v>
      </c>
      <c r="AY648" s="7">
        <v>1021</v>
      </c>
      <c r="AZ648" s="7">
        <f t="shared" si="1108"/>
        <v>0</v>
      </c>
      <c r="BA648" s="7">
        <v>1021</v>
      </c>
      <c r="BB648" s="7">
        <v>1021</v>
      </c>
      <c r="BC648" s="7">
        <f t="shared" si="1109"/>
        <v>0</v>
      </c>
      <c r="BD648" s="7">
        <v>1021</v>
      </c>
      <c r="BE648" s="7">
        <v>1021</v>
      </c>
      <c r="BF648" s="7">
        <f t="shared" si="1110"/>
        <v>0</v>
      </c>
      <c r="BG648" s="7">
        <v>1021</v>
      </c>
      <c r="BH648" s="7">
        <v>1021</v>
      </c>
      <c r="BI648" s="7">
        <f t="shared" si="1111"/>
        <v>0</v>
      </c>
      <c r="BJ648" s="7">
        <v>1021</v>
      </c>
      <c r="BK648" s="7">
        <v>1021</v>
      </c>
      <c r="BL648" s="7">
        <f t="shared" si="1112"/>
        <v>0</v>
      </c>
      <c r="BM648" s="7">
        <v>1021</v>
      </c>
      <c r="BN648" s="7">
        <v>1021</v>
      </c>
      <c r="BO648" s="7">
        <f t="shared" si="1113"/>
        <v>0</v>
      </c>
      <c r="BP648" s="7">
        <v>1021</v>
      </c>
      <c r="BQ648" s="7">
        <v>1021</v>
      </c>
      <c r="BR648" s="7">
        <f t="shared" si="1114"/>
        <v>0</v>
      </c>
      <c r="BS648" s="7">
        <v>1021</v>
      </c>
      <c r="BT648" s="7">
        <v>1021</v>
      </c>
      <c r="BU648" s="7">
        <f t="shared" si="1115"/>
        <v>0</v>
      </c>
      <c r="BV648" s="7">
        <v>1021</v>
      </c>
      <c r="BW648" s="7">
        <v>1021</v>
      </c>
      <c r="BX648" s="7">
        <f t="shared" si="1116"/>
        <v>0</v>
      </c>
      <c r="BY648" s="7">
        <v>12252</v>
      </c>
      <c r="BZ648" s="7">
        <v>12252</v>
      </c>
      <c r="CA648" s="7">
        <f t="shared" si="1117"/>
        <v>0</v>
      </c>
    </row>
    <row r="649" spans="1:79" hidden="1" x14ac:dyDescent="0.25">
      <c r="A649" s="49" t="s">
        <v>196</v>
      </c>
      <c r="B649" s="7">
        <v>0</v>
      </c>
      <c r="C649" s="7">
        <v>0</v>
      </c>
      <c r="D649" s="7">
        <f t="shared" si="1092"/>
        <v>0</v>
      </c>
      <c r="E649" s="7">
        <v>0</v>
      </c>
      <c r="F649" s="7">
        <v>0</v>
      </c>
      <c r="G649" s="7">
        <f t="shared" si="1093"/>
        <v>0</v>
      </c>
      <c r="H649" s="7">
        <v>0</v>
      </c>
      <c r="I649" s="7">
        <v>0</v>
      </c>
      <c r="J649" s="7">
        <f t="shared" si="1094"/>
        <v>0</v>
      </c>
      <c r="K649" s="7">
        <v>0</v>
      </c>
      <c r="L649" s="7">
        <v>0</v>
      </c>
      <c r="M649" s="7">
        <f t="shared" si="1095"/>
        <v>0</v>
      </c>
      <c r="N649" s="7">
        <v>0</v>
      </c>
      <c r="O649" s="7">
        <v>0</v>
      </c>
      <c r="P649" s="7">
        <f t="shared" si="1096"/>
        <v>0</v>
      </c>
      <c r="Q649" s="7">
        <v>0</v>
      </c>
      <c r="R649" s="7">
        <v>0</v>
      </c>
      <c r="S649" s="7">
        <f t="shared" si="1097"/>
        <v>0</v>
      </c>
      <c r="T649" s="7">
        <v>0</v>
      </c>
      <c r="U649" s="7">
        <v>0</v>
      </c>
      <c r="V649" s="7">
        <f t="shared" si="1098"/>
        <v>0</v>
      </c>
      <c r="W649" s="7">
        <v>0</v>
      </c>
      <c r="X649" s="7">
        <v>0</v>
      </c>
      <c r="Y649" s="7">
        <f t="shared" si="1099"/>
        <v>0</v>
      </c>
      <c r="Z649" s="7">
        <v>0</v>
      </c>
      <c r="AA649" s="7">
        <v>0</v>
      </c>
      <c r="AB649" s="7">
        <f t="shared" si="1100"/>
        <v>0</v>
      </c>
      <c r="AC649" s="7">
        <v>0</v>
      </c>
      <c r="AD649" s="7">
        <v>0</v>
      </c>
      <c r="AE649" s="7">
        <f t="shared" si="1101"/>
        <v>0</v>
      </c>
      <c r="AF649" s="7">
        <v>0</v>
      </c>
      <c r="AG649" s="7">
        <v>0</v>
      </c>
      <c r="AH649" s="7">
        <f t="shared" si="1102"/>
        <v>0</v>
      </c>
      <c r="AI649" s="7">
        <v>0</v>
      </c>
      <c r="AJ649" s="7">
        <v>0</v>
      </c>
      <c r="AK649" s="7">
        <f t="shared" si="1103"/>
        <v>0</v>
      </c>
      <c r="AL649" s="7">
        <v>0</v>
      </c>
      <c r="AM649" s="7">
        <v>0</v>
      </c>
      <c r="AN649" s="7">
        <f t="shared" si="1104"/>
        <v>0</v>
      </c>
      <c r="AO649" s="7">
        <v>0</v>
      </c>
      <c r="AP649" s="7">
        <v>0</v>
      </c>
      <c r="AQ649" s="7">
        <f t="shared" si="1105"/>
        <v>0</v>
      </c>
      <c r="AR649" s="7">
        <v>0</v>
      </c>
      <c r="AS649" s="7">
        <v>0</v>
      </c>
      <c r="AT649" s="7">
        <f t="shared" si="1106"/>
        <v>0</v>
      </c>
      <c r="AU649" s="7">
        <v>0</v>
      </c>
      <c r="AV649" s="7">
        <v>0</v>
      </c>
      <c r="AW649" s="7">
        <f t="shared" si="1107"/>
        <v>0</v>
      </c>
      <c r="AX649" s="7">
        <v>0</v>
      </c>
      <c r="AY649" s="7">
        <v>0</v>
      </c>
      <c r="AZ649" s="7">
        <f t="shared" si="1108"/>
        <v>0</v>
      </c>
      <c r="BA649" s="7">
        <v>0</v>
      </c>
      <c r="BB649" s="7">
        <v>0</v>
      </c>
      <c r="BC649" s="7">
        <f t="shared" si="1109"/>
        <v>0</v>
      </c>
      <c r="BD649" s="7">
        <v>0</v>
      </c>
      <c r="BE649" s="7">
        <v>0</v>
      </c>
      <c r="BF649" s="7">
        <f t="shared" si="1110"/>
        <v>0</v>
      </c>
      <c r="BG649" s="7">
        <v>0</v>
      </c>
      <c r="BH649" s="7">
        <v>0</v>
      </c>
      <c r="BI649" s="7">
        <f t="shared" si="1111"/>
        <v>0</v>
      </c>
      <c r="BJ649" s="7">
        <v>0</v>
      </c>
      <c r="BK649" s="7">
        <v>0</v>
      </c>
      <c r="BL649" s="7">
        <f t="shared" si="1112"/>
        <v>0</v>
      </c>
      <c r="BM649" s="7">
        <v>0</v>
      </c>
      <c r="BN649" s="7">
        <v>0</v>
      </c>
      <c r="BO649" s="7">
        <f t="shared" si="1113"/>
        <v>0</v>
      </c>
      <c r="BP649" s="7">
        <v>0</v>
      </c>
      <c r="BQ649" s="7">
        <v>0</v>
      </c>
      <c r="BR649" s="7">
        <f t="shared" si="1114"/>
        <v>0</v>
      </c>
      <c r="BS649" s="7">
        <v>0</v>
      </c>
      <c r="BT649" s="7">
        <v>0</v>
      </c>
      <c r="BU649" s="7">
        <f t="shared" si="1115"/>
        <v>0</v>
      </c>
      <c r="BV649" s="7">
        <v>0</v>
      </c>
      <c r="BW649" s="7">
        <v>0</v>
      </c>
      <c r="BX649" s="7">
        <f t="shared" si="1116"/>
        <v>0</v>
      </c>
      <c r="BY649" s="7">
        <v>0</v>
      </c>
      <c r="BZ649" s="7">
        <v>0</v>
      </c>
      <c r="CA649" s="7">
        <f t="shared" si="1117"/>
        <v>0</v>
      </c>
    </row>
    <row r="650" spans="1:79" hidden="1" x14ac:dyDescent="0.25">
      <c r="A650" s="49" t="s">
        <v>150</v>
      </c>
      <c r="B650" s="7">
        <v>0</v>
      </c>
      <c r="C650" s="7">
        <v>0</v>
      </c>
      <c r="D650" s="7">
        <f t="shared" si="1092"/>
        <v>0</v>
      </c>
      <c r="E650" s="7">
        <v>0</v>
      </c>
      <c r="F650" s="7">
        <v>0</v>
      </c>
      <c r="G650" s="7">
        <f t="shared" si="1093"/>
        <v>0</v>
      </c>
      <c r="H650" s="7">
        <v>0</v>
      </c>
      <c r="I650" s="7">
        <v>0</v>
      </c>
      <c r="J650" s="7">
        <f t="shared" si="1094"/>
        <v>0</v>
      </c>
      <c r="K650" s="7">
        <v>0</v>
      </c>
      <c r="L650" s="7">
        <v>0</v>
      </c>
      <c r="M650" s="7">
        <f t="shared" si="1095"/>
        <v>0</v>
      </c>
      <c r="N650" s="7">
        <v>0</v>
      </c>
      <c r="O650" s="7">
        <v>0</v>
      </c>
      <c r="P650" s="7">
        <f t="shared" si="1096"/>
        <v>0</v>
      </c>
      <c r="Q650" s="7">
        <v>0</v>
      </c>
      <c r="R650" s="7">
        <v>0</v>
      </c>
      <c r="S650" s="7">
        <f t="shared" si="1097"/>
        <v>0</v>
      </c>
      <c r="T650" s="7">
        <v>0</v>
      </c>
      <c r="U650" s="7">
        <v>0</v>
      </c>
      <c r="V650" s="7">
        <f t="shared" si="1098"/>
        <v>0</v>
      </c>
      <c r="W650" s="7">
        <v>0</v>
      </c>
      <c r="X650" s="7">
        <v>0</v>
      </c>
      <c r="Y650" s="7">
        <f t="shared" si="1099"/>
        <v>0</v>
      </c>
      <c r="Z650" s="7">
        <v>0</v>
      </c>
      <c r="AA650" s="7">
        <v>0</v>
      </c>
      <c r="AB650" s="7">
        <f t="shared" si="1100"/>
        <v>0</v>
      </c>
      <c r="AC650" s="7">
        <v>0</v>
      </c>
      <c r="AD650" s="7">
        <v>0</v>
      </c>
      <c r="AE650" s="7">
        <f t="shared" si="1101"/>
        <v>0</v>
      </c>
      <c r="AF650" s="7">
        <v>0</v>
      </c>
      <c r="AG650" s="7">
        <v>0</v>
      </c>
      <c r="AH650" s="7">
        <f t="shared" si="1102"/>
        <v>0</v>
      </c>
      <c r="AI650" s="7">
        <v>0</v>
      </c>
      <c r="AJ650" s="7">
        <v>0</v>
      </c>
      <c r="AK650" s="7">
        <f t="shared" si="1103"/>
        <v>0</v>
      </c>
      <c r="AL650" s="7">
        <v>0</v>
      </c>
      <c r="AM650" s="7">
        <v>0</v>
      </c>
      <c r="AN650" s="7">
        <f t="shared" si="1104"/>
        <v>0</v>
      </c>
      <c r="AO650" s="7">
        <v>0</v>
      </c>
      <c r="AP650" s="7">
        <v>0</v>
      </c>
      <c r="AQ650" s="7">
        <f t="shared" si="1105"/>
        <v>0</v>
      </c>
      <c r="AR650" s="7">
        <v>0</v>
      </c>
      <c r="AS650" s="7">
        <v>0</v>
      </c>
      <c r="AT650" s="7">
        <f t="shared" si="1106"/>
        <v>0</v>
      </c>
      <c r="AU650" s="7">
        <v>0</v>
      </c>
      <c r="AV650" s="7">
        <v>0</v>
      </c>
      <c r="AW650" s="7">
        <f t="shared" si="1107"/>
        <v>0</v>
      </c>
      <c r="AX650" s="7">
        <v>0</v>
      </c>
      <c r="AY650" s="7">
        <v>0</v>
      </c>
      <c r="AZ650" s="7">
        <f t="shared" si="1108"/>
        <v>0</v>
      </c>
      <c r="BA650" s="7">
        <v>0</v>
      </c>
      <c r="BB650" s="7">
        <v>0</v>
      </c>
      <c r="BC650" s="7">
        <f t="shared" si="1109"/>
        <v>0</v>
      </c>
      <c r="BD650" s="7">
        <v>0</v>
      </c>
      <c r="BE650" s="7">
        <v>0</v>
      </c>
      <c r="BF650" s="7">
        <f t="shared" si="1110"/>
        <v>0</v>
      </c>
      <c r="BG650" s="7">
        <v>0</v>
      </c>
      <c r="BH650" s="7">
        <v>0</v>
      </c>
      <c r="BI650" s="7">
        <f t="shared" si="1111"/>
        <v>0</v>
      </c>
      <c r="BJ650" s="7">
        <v>0</v>
      </c>
      <c r="BK650" s="7">
        <v>0</v>
      </c>
      <c r="BL650" s="7">
        <f t="shared" si="1112"/>
        <v>0</v>
      </c>
      <c r="BM650" s="7">
        <v>0</v>
      </c>
      <c r="BN650" s="7">
        <v>0</v>
      </c>
      <c r="BO650" s="7">
        <f t="shared" si="1113"/>
        <v>0</v>
      </c>
      <c r="BP650" s="7">
        <v>0</v>
      </c>
      <c r="BQ650" s="7">
        <v>0</v>
      </c>
      <c r="BR650" s="7">
        <f t="shared" si="1114"/>
        <v>0</v>
      </c>
      <c r="BS650" s="7">
        <v>0</v>
      </c>
      <c r="BT650" s="7">
        <v>0</v>
      </c>
      <c r="BU650" s="7">
        <f t="shared" si="1115"/>
        <v>0</v>
      </c>
      <c r="BV650" s="7">
        <v>0</v>
      </c>
      <c r="BW650" s="7">
        <v>0</v>
      </c>
      <c r="BX650" s="7">
        <f t="shared" si="1116"/>
        <v>0</v>
      </c>
      <c r="BY650" s="7">
        <v>0</v>
      </c>
      <c r="BZ650" s="7">
        <v>0</v>
      </c>
      <c r="CA650" s="7">
        <f t="shared" si="1117"/>
        <v>0</v>
      </c>
    </row>
    <row r="651" spans="1:79" hidden="1" x14ac:dyDescent="0.25">
      <c r="A651" s="49" t="s">
        <v>151</v>
      </c>
      <c r="B651" s="7">
        <v>0</v>
      </c>
      <c r="C651" s="7">
        <v>0</v>
      </c>
      <c r="D651" s="7">
        <f t="shared" si="1092"/>
        <v>0</v>
      </c>
      <c r="E651" s="7">
        <v>0</v>
      </c>
      <c r="F651" s="7">
        <v>0</v>
      </c>
      <c r="G651" s="7">
        <f t="shared" si="1093"/>
        <v>0</v>
      </c>
      <c r="H651" s="7">
        <v>0</v>
      </c>
      <c r="I651" s="7">
        <v>0</v>
      </c>
      <c r="J651" s="7">
        <f t="shared" si="1094"/>
        <v>0</v>
      </c>
      <c r="K651" s="7">
        <v>0</v>
      </c>
      <c r="L651" s="7">
        <v>0</v>
      </c>
      <c r="M651" s="7">
        <f t="shared" si="1095"/>
        <v>0</v>
      </c>
      <c r="N651" s="7">
        <v>0</v>
      </c>
      <c r="O651" s="7">
        <v>0</v>
      </c>
      <c r="P651" s="7">
        <f t="shared" si="1096"/>
        <v>0</v>
      </c>
      <c r="Q651" s="7">
        <v>0</v>
      </c>
      <c r="R651" s="7">
        <v>0</v>
      </c>
      <c r="S651" s="7">
        <f t="shared" si="1097"/>
        <v>0</v>
      </c>
      <c r="T651" s="7">
        <v>0</v>
      </c>
      <c r="U651" s="7">
        <v>0</v>
      </c>
      <c r="V651" s="7">
        <f t="shared" si="1098"/>
        <v>0</v>
      </c>
      <c r="W651" s="7">
        <v>0</v>
      </c>
      <c r="X651" s="7">
        <v>0</v>
      </c>
      <c r="Y651" s="7">
        <f t="shared" si="1099"/>
        <v>0</v>
      </c>
      <c r="Z651" s="7">
        <v>0</v>
      </c>
      <c r="AA651" s="7">
        <v>0</v>
      </c>
      <c r="AB651" s="7">
        <f t="shared" si="1100"/>
        <v>0</v>
      </c>
      <c r="AC651" s="7">
        <v>0</v>
      </c>
      <c r="AD651" s="7">
        <v>0</v>
      </c>
      <c r="AE651" s="7">
        <f t="shared" si="1101"/>
        <v>0</v>
      </c>
      <c r="AF651" s="7">
        <v>0</v>
      </c>
      <c r="AG651" s="7">
        <v>0</v>
      </c>
      <c r="AH651" s="7">
        <f t="shared" si="1102"/>
        <v>0</v>
      </c>
      <c r="AI651" s="7">
        <v>0</v>
      </c>
      <c r="AJ651" s="7">
        <v>0</v>
      </c>
      <c r="AK651" s="7">
        <f t="shared" si="1103"/>
        <v>0</v>
      </c>
      <c r="AL651" s="7">
        <v>0</v>
      </c>
      <c r="AM651" s="7">
        <v>0</v>
      </c>
      <c r="AN651" s="7">
        <f t="shared" si="1104"/>
        <v>0</v>
      </c>
      <c r="AO651" s="7">
        <v>0</v>
      </c>
      <c r="AP651" s="7">
        <v>0</v>
      </c>
      <c r="AQ651" s="7">
        <f t="shared" si="1105"/>
        <v>0</v>
      </c>
      <c r="AR651" s="7">
        <v>0</v>
      </c>
      <c r="AS651" s="7">
        <v>0</v>
      </c>
      <c r="AT651" s="7">
        <f t="shared" si="1106"/>
        <v>0</v>
      </c>
      <c r="AU651" s="7">
        <v>0</v>
      </c>
      <c r="AV651" s="7">
        <v>0</v>
      </c>
      <c r="AW651" s="7">
        <f t="shared" si="1107"/>
        <v>0</v>
      </c>
      <c r="AX651" s="7">
        <v>0</v>
      </c>
      <c r="AY651" s="7">
        <v>0</v>
      </c>
      <c r="AZ651" s="7">
        <f t="shared" si="1108"/>
        <v>0</v>
      </c>
      <c r="BA651" s="7">
        <v>0</v>
      </c>
      <c r="BB651" s="7">
        <v>0</v>
      </c>
      <c r="BC651" s="7">
        <f t="shared" si="1109"/>
        <v>0</v>
      </c>
      <c r="BD651" s="7">
        <v>0</v>
      </c>
      <c r="BE651" s="7">
        <v>0</v>
      </c>
      <c r="BF651" s="7">
        <f t="shared" si="1110"/>
        <v>0</v>
      </c>
      <c r="BG651" s="7">
        <v>0</v>
      </c>
      <c r="BH651" s="7">
        <v>0</v>
      </c>
      <c r="BI651" s="7">
        <f t="shared" si="1111"/>
        <v>0</v>
      </c>
      <c r="BJ651" s="7">
        <v>0</v>
      </c>
      <c r="BK651" s="7">
        <v>0</v>
      </c>
      <c r="BL651" s="7">
        <f t="shared" si="1112"/>
        <v>0</v>
      </c>
      <c r="BM651" s="7">
        <v>0</v>
      </c>
      <c r="BN651" s="7">
        <v>0</v>
      </c>
      <c r="BO651" s="7">
        <f t="shared" si="1113"/>
        <v>0</v>
      </c>
      <c r="BP651" s="7">
        <v>0</v>
      </c>
      <c r="BQ651" s="7">
        <v>0</v>
      </c>
      <c r="BR651" s="7">
        <f t="shared" si="1114"/>
        <v>0</v>
      </c>
      <c r="BS651" s="7">
        <v>0</v>
      </c>
      <c r="BT651" s="7">
        <v>0</v>
      </c>
      <c r="BU651" s="7">
        <f t="shared" si="1115"/>
        <v>0</v>
      </c>
      <c r="BV651" s="7">
        <v>0</v>
      </c>
      <c r="BW651" s="7">
        <v>0</v>
      </c>
      <c r="BX651" s="7">
        <f t="shared" si="1116"/>
        <v>0</v>
      </c>
      <c r="BY651" s="7">
        <v>0</v>
      </c>
      <c r="BZ651" s="7">
        <v>0</v>
      </c>
      <c r="CA651" s="7">
        <f t="shared" si="1117"/>
        <v>0</v>
      </c>
    </row>
    <row r="652" spans="1:79" hidden="1" x14ac:dyDescent="0.25">
      <c r="A652" s="49" t="s">
        <v>152</v>
      </c>
      <c r="B652" s="7">
        <v>-9690149.1370874606</v>
      </c>
      <c r="C652" s="7">
        <v>-9690149.1370874606</v>
      </c>
      <c r="D652" s="7">
        <f t="shared" si="1092"/>
        <v>0</v>
      </c>
      <c r="E652" s="7">
        <v>-9690149.1370874606</v>
      </c>
      <c r="F652" s="7">
        <v>-9690149.1370874606</v>
      </c>
      <c r="G652" s="7">
        <f t="shared" si="1093"/>
        <v>0</v>
      </c>
      <c r="H652" s="7">
        <v>-9690149.1370874606</v>
      </c>
      <c r="I652" s="7">
        <v>-9690149.1370874606</v>
      </c>
      <c r="J652" s="7">
        <f t="shared" si="1094"/>
        <v>0</v>
      </c>
      <c r="K652" s="7">
        <v>-10937713.357087459</v>
      </c>
      <c r="L652" s="7">
        <v>-10937713.357087459</v>
      </c>
      <c r="M652" s="7">
        <f t="shared" si="1095"/>
        <v>0</v>
      </c>
      <c r="N652" s="7">
        <v>-11049324.357087459</v>
      </c>
      <c r="O652" s="7">
        <v>-11049324.357087459</v>
      </c>
      <c r="P652" s="7">
        <f t="shared" si="1096"/>
        <v>0</v>
      </c>
      <c r="Q652" s="7">
        <v>-11160935.357087459</v>
      </c>
      <c r="R652" s="7">
        <v>-11160935.357087459</v>
      </c>
      <c r="S652" s="7">
        <f t="shared" si="1097"/>
        <v>0</v>
      </c>
      <c r="T652" s="7">
        <v>-12408499.577087462</v>
      </c>
      <c r="U652" s="7">
        <v>-12408499.577087462</v>
      </c>
      <c r="V652" s="7">
        <f t="shared" si="1098"/>
        <v>0</v>
      </c>
      <c r="W652" s="7">
        <v>-12520110.577087462</v>
      </c>
      <c r="X652" s="7">
        <v>-12520110.577087462</v>
      </c>
      <c r="Y652" s="7">
        <f t="shared" si="1099"/>
        <v>0</v>
      </c>
      <c r="Z652" s="7">
        <v>-12631721.577087462</v>
      </c>
      <c r="AA652" s="7">
        <v>-12631721.577087462</v>
      </c>
      <c r="AB652" s="7">
        <f t="shared" si="1100"/>
        <v>0</v>
      </c>
      <c r="AC652" s="7">
        <v>-13879285.797087461</v>
      </c>
      <c r="AD652" s="7">
        <v>-13879285.797087461</v>
      </c>
      <c r="AE652" s="7">
        <f t="shared" si="1101"/>
        <v>0</v>
      </c>
      <c r="AF652" s="7">
        <v>-13990896.797087461</v>
      </c>
      <c r="AG652" s="7">
        <v>-13990896.797087461</v>
      </c>
      <c r="AH652" s="7">
        <f t="shared" si="1102"/>
        <v>0</v>
      </c>
      <c r="AI652" s="7">
        <v>-14102507.797087461</v>
      </c>
      <c r="AJ652" s="7">
        <v>-14102507.797087461</v>
      </c>
      <c r="AK652" s="7">
        <f t="shared" si="1103"/>
        <v>0</v>
      </c>
      <c r="AL652" s="7">
        <v>-14102507.797087461</v>
      </c>
      <c r="AM652" s="7">
        <v>-14102507.797087461</v>
      </c>
      <c r="AN652" s="7">
        <f t="shared" si="1104"/>
        <v>0</v>
      </c>
      <c r="AO652" s="7">
        <v>-17147096.137087461</v>
      </c>
      <c r="AP652" s="7">
        <v>-17147096.137087461</v>
      </c>
      <c r="AQ652" s="7">
        <f t="shared" si="1105"/>
        <v>0</v>
      </c>
      <c r="AR652" s="7">
        <v>-17147096.137087461</v>
      </c>
      <c r="AS652" s="7">
        <v>-17147096.137087461</v>
      </c>
      <c r="AT652" s="7">
        <f t="shared" si="1106"/>
        <v>0</v>
      </c>
      <c r="AU652" s="7">
        <v>-17147096.137087461</v>
      </c>
      <c r="AV652" s="7">
        <v>-17147096.137087461</v>
      </c>
      <c r="AW652" s="7">
        <f t="shared" si="1107"/>
        <v>0</v>
      </c>
      <c r="AX652" s="7">
        <v>-17147096.137087461</v>
      </c>
      <c r="AY652" s="7">
        <v>-17147096.137087461</v>
      </c>
      <c r="AZ652" s="7">
        <f t="shared" si="1108"/>
        <v>0</v>
      </c>
      <c r="BA652" s="7">
        <v>-17147096.137087461</v>
      </c>
      <c r="BB652" s="7">
        <v>-17147096.137087461</v>
      </c>
      <c r="BC652" s="7">
        <f t="shared" si="1109"/>
        <v>0</v>
      </c>
      <c r="BD652" s="7">
        <v>-17147096.137087461</v>
      </c>
      <c r="BE652" s="7">
        <v>-17147096.137087461</v>
      </c>
      <c r="BF652" s="7">
        <f t="shared" si="1110"/>
        <v>0</v>
      </c>
      <c r="BG652" s="7">
        <v>-17147096.137087461</v>
      </c>
      <c r="BH652" s="7">
        <v>-17147096.137087461</v>
      </c>
      <c r="BI652" s="7">
        <f t="shared" si="1111"/>
        <v>0</v>
      </c>
      <c r="BJ652" s="7">
        <v>-17147096.137087461</v>
      </c>
      <c r="BK652" s="7">
        <v>-17147096.137087461</v>
      </c>
      <c r="BL652" s="7">
        <f t="shared" si="1112"/>
        <v>0</v>
      </c>
      <c r="BM652" s="7">
        <v>-17147096.137087461</v>
      </c>
      <c r="BN652" s="7">
        <v>-17147096.137087461</v>
      </c>
      <c r="BO652" s="7">
        <f t="shared" si="1113"/>
        <v>0</v>
      </c>
      <c r="BP652" s="7">
        <v>-17147096.137087461</v>
      </c>
      <c r="BQ652" s="7">
        <v>-17147096.137087461</v>
      </c>
      <c r="BR652" s="7">
        <f t="shared" si="1114"/>
        <v>0</v>
      </c>
      <c r="BS652" s="7">
        <v>-17147096.137087461</v>
      </c>
      <c r="BT652" s="7">
        <v>-17147096.137087461</v>
      </c>
      <c r="BU652" s="7">
        <f t="shared" si="1115"/>
        <v>0</v>
      </c>
      <c r="BV652" s="7">
        <v>-17147096.137087461</v>
      </c>
      <c r="BW652" s="7">
        <v>-17147096.137087461</v>
      </c>
      <c r="BX652" s="7">
        <f t="shared" si="1116"/>
        <v>0</v>
      </c>
      <c r="BY652" s="7">
        <v>-17147096.137087461</v>
      </c>
      <c r="BZ652" s="7">
        <v>-17147096.137087461</v>
      </c>
      <c r="CA652" s="7">
        <f t="shared" si="1117"/>
        <v>0</v>
      </c>
    </row>
    <row r="653" spans="1:79" hidden="1" x14ac:dyDescent="0.25">
      <c r="A653" s="49" t="s">
        <v>153</v>
      </c>
      <c r="B653" s="7">
        <v>0</v>
      </c>
      <c r="C653" s="7">
        <v>0</v>
      </c>
      <c r="D653" s="7">
        <f t="shared" si="1092"/>
        <v>0</v>
      </c>
      <c r="E653" s="7">
        <v>0</v>
      </c>
      <c r="F653" s="7">
        <v>0</v>
      </c>
      <c r="G653" s="7">
        <f t="shared" si="1093"/>
        <v>0</v>
      </c>
      <c r="H653" s="7">
        <v>0</v>
      </c>
      <c r="I653" s="7">
        <v>0</v>
      </c>
      <c r="J653" s="7">
        <f t="shared" si="1094"/>
        <v>0</v>
      </c>
      <c r="K653" s="7">
        <v>0</v>
      </c>
      <c r="L653" s="7">
        <v>0</v>
      </c>
      <c r="M653" s="7">
        <f t="shared" si="1095"/>
        <v>0</v>
      </c>
      <c r="N653" s="7">
        <v>0</v>
      </c>
      <c r="O653" s="7">
        <v>0</v>
      </c>
      <c r="P653" s="7">
        <f t="shared" si="1096"/>
        <v>0</v>
      </c>
      <c r="Q653" s="7">
        <v>0</v>
      </c>
      <c r="R653" s="7">
        <v>0</v>
      </c>
      <c r="S653" s="7">
        <f t="shared" si="1097"/>
        <v>0</v>
      </c>
      <c r="T653" s="7">
        <v>0</v>
      </c>
      <c r="U653" s="7">
        <v>0</v>
      </c>
      <c r="V653" s="7">
        <f t="shared" si="1098"/>
        <v>0</v>
      </c>
      <c r="W653" s="7">
        <v>0</v>
      </c>
      <c r="X653" s="7">
        <v>0</v>
      </c>
      <c r="Y653" s="7">
        <f t="shared" si="1099"/>
        <v>0</v>
      </c>
      <c r="Z653" s="7">
        <v>0</v>
      </c>
      <c r="AA653" s="7">
        <v>0</v>
      </c>
      <c r="AB653" s="7">
        <f t="shared" si="1100"/>
        <v>0</v>
      </c>
      <c r="AC653" s="7">
        <v>0</v>
      </c>
      <c r="AD653" s="7">
        <v>0</v>
      </c>
      <c r="AE653" s="7">
        <f t="shared" si="1101"/>
        <v>0</v>
      </c>
      <c r="AF653" s="7">
        <v>0</v>
      </c>
      <c r="AG653" s="7">
        <v>0</v>
      </c>
      <c r="AH653" s="7">
        <f t="shared" si="1102"/>
        <v>0</v>
      </c>
      <c r="AI653" s="7">
        <v>0</v>
      </c>
      <c r="AJ653" s="7">
        <v>0</v>
      </c>
      <c r="AK653" s="7">
        <f t="shared" si="1103"/>
        <v>0</v>
      </c>
      <c r="AL653" s="7">
        <v>0</v>
      </c>
      <c r="AM653" s="7">
        <v>0</v>
      </c>
      <c r="AN653" s="7">
        <f t="shared" si="1104"/>
        <v>0</v>
      </c>
      <c r="AO653" s="7">
        <v>0</v>
      </c>
      <c r="AP653" s="7">
        <v>0</v>
      </c>
      <c r="AQ653" s="7">
        <f t="shared" si="1105"/>
        <v>0</v>
      </c>
      <c r="AR653" s="7">
        <v>0</v>
      </c>
      <c r="AS653" s="7">
        <v>0</v>
      </c>
      <c r="AT653" s="7">
        <f t="shared" si="1106"/>
        <v>0</v>
      </c>
      <c r="AU653" s="7">
        <v>0</v>
      </c>
      <c r="AV653" s="7">
        <v>0</v>
      </c>
      <c r="AW653" s="7">
        <f t="shared" si="1107"/>
        <v>0</v>
      </c>
      <c r="AX653" s="7">
        <v>0</v>
      </c>
      <c r="AY653" s="7">
        <v>0</v>
      </c>
      <c r="AZ653" s="7">
        <f t="shared" si="1108"/>
        <v>0</v>
      </c>
      <c r="BA653" s="7">
        <v>0</v>
      </c>
      <c r="BB653" s="7">
        <v>0</v>
      </c>
      <c r="BC653" s="7">
        <f t="shared" si="1109"/>
        <v>0</v>
      </c>
      <c r="BD653" s="7">
        <v>0</v>
      </c>
      <c r="BE653" s="7">
        <v>0</v>
      </c>
      <c r="BF653" s="7">
        <f t="shared" si="1110"/>
        <v>0</v>
      </c>
      <c r="BG653" s="7">
        <v>0</v>
      </c>
      <c r="BH653" s="7">
        <v>0</v>
      </c>
      <c r="BI653" s="7">
        <f t="shared" si="1111"/>
        <v>0</v>
      </c>
      <c r="BJ653" s="7">
        <v>0</v>
      </c>
      <c r="BK653" s="7">
        <v>0</v>
      </c>
      <c r="BL653" s="7">
        <f t="shared" si="1112"/>
        <v>0</v>
      </c>
      <c r="BM653" s="7">
        <v>0</v>
      </c>
      <c r="BN653" s="7">
        <v>0</v>
      </c>
      <c r="BO653" s="7">
        <f t="shared" si="1113"/>
        <v>0</v>
      </c>
      <c r="BP653" s="7">
        <v>0</v>
      </c>
      <c r="BQ653" s="7">
        <v>0</v>
      </c>
      <c r="BR653" s="7">
        <f t="shared" si="1114"/>
        <v>0</v>
      </c>
      <c r="BS653" s="7">
        <v>0</v>
      </c>
      <c r="BT653" s="7">
        <v>0</v>
      </c>
      <c r="BU653" s="7">
        <f t="shared" si="1115"/>
        <v>0</v>
      </c>
      <c r="BV653" s="7">
        <v>0</v>
      </c>
      <c r="BW653" s="7">
        <v>0</v>
      </c>
      <c r="BX653" s="7">
        <f t="shared" si="1116"/>
        <v>0</v>
      </c>
      <c r="BY653" s="7">
        <v>0</v>
      </c>
      <c r="BZ653" s="7">
        <v>0</v>
      </c>
      <c r="CA653" s="7">
        <f t="shared" si="1117"/>
        <v>0</v>
      </c>
    </row>
    <row r="654" spans="1:79" hidden="1" x14ac:dyDescent="0.25">
      <c r="A654" s="49" t="s">
        <v>154</v>
      </c>
      <c r="B654" s="7">
        <v>0</v>
      </c>
      <c r="C654" s="7">
        <v>0</v>
      </c>
      <c r="D654" s="7">
        <f t="shared" si="1092"/>
        <v>0</v>
      </c>
      <c r="E654" s="7">
        <v>0</v>
      </c>
      <c r="F654" s="7">
        <v>0</v>
      </c>
      <c r="G654" s="7">
        <f t="shared" si="1093"/>
        <v>0</v>
      </c>
      <c r="H654" s="7">
        <v>0</v>
      </c>
      <c r="I654" s="7">
        <v>0</v>
      </c>
      <c r="J654" s="7">
        <f t="shared" si="1094"/>
        <v>0</v>
      </c>
      <c r="K654" s="7">
        <v>0</v>
      </c>
      <c r="L654" s="7">
        <v>0</v>
      </c>
      <c r="M654" s="7">
        <f t="shared" si="1095"/>
        <v>0</v>
      </c>
      <c r="N654" s="7">
        <v>0</v>
      </c>
      <c r="O654" s="7">
        <v>0</v>
      </c>
      <c r="P654" s="7">
        <f t="shared" si="1096"/>
        <v>0</v>
      </c>
      <c r="Q654" s="7">
        <v>0</v>
      </c>
      <c r="R654" s="7">
        <v>0</v>
      </c>
      <c r="S654" s="7">
        <f t="shared" si="1097"/>
        <v>0</v>
      </c>
      <c r="T654" s="7">
        <v>0</v>
      </c>
      <c r="U654" s="7">
        <v>0</v>
      </c>
      <c r="V654" s="7">
        <f t="shared" si="1098"/>
        <v>0</v>
      </c>
      <c r="W654" s="7">
        <v>0</v>
      </c>
      <c r="X654" s="7">
        <v>0</v>
      </c>
      <c r="Y654" s="7">
        <f t="shared" si="1099"/>
        <v>0</v>
      </c>
      <c r="Z654" s="7">
        <v>0</v>
      </c>
      <c r="AA654" s="7">
        <v>0</v>
      </c>
      <c r="AB654" s="7">
        <f t="shared" si="1100"/>
        <v>0</v>
      </c>
      <c r="AC654" s="7">
        <v>0</v>
      </c>
      <c r="AD654" s="7">
        <v>0</v>
      </c>
      <c r="AE654" s="7">
        <f t="shared" si="1101"/>
        <v>0</v>
      </c>
      <c r="AF654" s="7">
        <v>0</v>
      </c>
      <c r="AG654" s="7">
        <v>0</v>
      </c>
      <c r="AH654" s="7">
        <f t="shared" si="1102"/>
        <v>0</v>
      </c>
      <c r="AI654" s="7">
        <v>0</v>
      </c>
      <c r="AJ654" s="7">
        <v>0</v>
      </c>
      <c r="AK654" s="7">
        <f t="shared" si="1103"/>
        <v>0</v>
      </c>
      <c r="AL654" s="7">
        <v>0</v>
      </c>
      <c r="AM654" s="7">
        <v>0</v>
      </c>
      <c r="AN654" s="7">
        <f t="shared" si="1104"/>
        <v>0</v>
      </c>
      <c r="AO654" s="7">
        <v>0</v>
      </c>
      <c r="AP654" s="7">
        <v>0</v>
      </c>
      <c r="AQ654" s="7">
        <f t="shared" si="1105"/>
        <v>0</v>
      </c>
      <c r="AR654" s="7">
        <v>0</v>
      </c>
      <c r="AS654" s="7">
        <v>0</v>
      </c>
      <c r="AT654" s="7">
        <f t="shared" si="1106"/>
        <v>0</v>
      </c>
      <c r="AU654" s="7">
        <v>0</v>
      </c>
      <c r="AV654" s="7">
        <v>0</v>
      </c>
      <c r="AW654" s="7">
        <f t="shared" si="1107"/>
        <v>0</v>
      </c>
      <c r="AX654" s="7">
        <v>0</v>
      </c>
      <c r="AY654" s="7">
        <v>0</v>
      </c>
      <c r="AZ654" s="7">
        <f t="shared" si="1108"/>
        <v>0</v>
      </c>
      <c r="BA654" s="7">
        <v>0</v>
      </c>
      <c r="BB654" s="7">
        <v>0</v>
      </c>
      <c r="BC654" s="7">
        <f t="shared" si="1109"/>
        <v>0</v>
      </c>
      <c r="BD654" s="7">
        <v>0</v>
      </c>
      <c r="BE654" s="7">
        <v>0</v>
      </c>
      <c r="BF654" s="7">
        <f t="shared" si="1110"/>
        <v>0</v>
      </c>
      <c r="BG654" s="7">
        <v>0</v>
      </c>
      <c r="BH654" s="7">
        <v>0</v>
      </c>
      <c r="BI654" s="7">
        <f t="shared" si="1111"/>
        <v>0</v>
      </c>
      <c r="BJ654" s="7">
        <v>0</v>
      </c>
      <c r="BK654" s="7">
        <v>0</v>
      </c>
      <c r="BL654" s="7">
        <f t="shared" si="1112"/>
        <v>0</v>
      </c>
      <c r="BM654" s="7">
        <v>0</v>
      </c>
      <c r="BN654" s="7">
        <v>0</v>
      </c>
      <c r="BO654" s="7">
        <f t="shared" si="1113"/>
        <v>0</v>
      </c>
      <c r="BP654" s="7">
        <v>0</v>
      </c>
      <c r="BQ654" s="7">
        <v>0</v>
      </c>
      <c r="BR654" s="7">
        <f t="shared" si="1114"/>
        <v>0</v>
      </c>
      <c r="BS654" s="7">
        <v>0</v>
      </c>
      <c r="BT654" s="7">
        <v>0</v>
      </c>
      <c r="BU654" s="7">
        <f t="shared" si="1115"/>
        <v>0</v>
      </c>
      <c r="BV654" s="7">
        <v>0</v>
      </c>
      <c r="BW654" s="7">
        <v>0</v>
      </c>
      <c r="BX654" s="7">
        <f t="shared" si="1116"/>
        <v>0</v>
      </c>
      <c r="BY654" s="7">
        <v>0</v>
      </c>
      <c r="BZ654" s="7">
        <v>0</v>
      </c>
      <c r="CA654" s="7">
        <f t="shared" si="1117"/>
        <v>0</v>
      </c>
    </row>
    <row r="655" spans="1:79" hidden="1" x14ac:dyDescent="0.25"/>
    <row r="656" spans="1:79" hidden="1" x14ac:dyDescent="0.25">
      <c r="A656" s="8" t="s">
        <v>208</v>
      </c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</row>
    <row r="657" spans="1:79" hidden="1" x14ac:dyDescent="0.25">
      <c r="A657" s="49" t="s">
        <v>148</v>
      </c>
      <c r="B657" s="7">
        <v>2.9999999999999996E-3</v>
      </c>
      <c r="C657" s="7">
        <v>2.7500000000000003E-3</v>
      </c>
      <c r="D657" s="7">
        <f t="shared" ref="D657:D662" si="1118">B657 - C657</f>
        <v>2.4999999999999935E-4</v>
      </c>
      <c r="E657" s="7">
        <v>2.9999999999999996E-3</v>
      </c>
      <c r="F657" s="7">
        <v>2.7500000000000003E-3</v>
      </c>
      <c r="G657" s="7">
        <f t="shared" ref="G657:G662" si="1119">E657 - F657</f>
        <v>2.4999999999999935E-4</v>
      </c>
      <c r="H657" s="7">
        <v>2.9999999999999996E-3</v>
      </c>
      <c r="I657" s="7">
        <v>2.7500000000000003E-3</v>
      </c>
      <c r="J657" s="7">
        <f t="shared" ref="J657:J662" si="1120">H657 - I657</f>
        <v>2.4999999999999935E-4</v>
      </c>
      <c r="K657" s="7">
        <v>2.9999999999999996E-3</v>
      </c>
      <c r="L657" s="7">
        <v>2.7500000000000003E-3</v>
      </c>
      <c r="M657" s="7">
        <f t="shared" ref="M657:M662" si="1121">K657 - L657</f>
        <v>2.4999999999999935E-4</v>
      </c>
      <c r="N657" s="7">
        <v>2.9999999999999996E-3</v>
      </c>
      <c r="O657" s="7">
        <v>2.7500000000000003E-3</v>
      </c>
      <c r="P657" s="7">
        <f t="shared" ref="P657:P662" si="1122">N657 - O657</f>
        <v>2.4999999999999935E-4</v>
      </c>
      <c r="Q657" s="7">
        <v>2.9999999999999996E-3</v>
      </c>
      <c r="R657" s="7">
        <v>2.7500000000000003E-3</v>
      </c>
      <c r="S657" s="7">
        <f t="shared" ref="S657:S662" si="1123">Q657 - R657</f>
        <v>2.4999999999999935E-4</v>
      </c>
      <c r="T657" s="7">
        <v>2.9999999999999996E-3</v>
      </c>
      <c r="U657" s="7">
        <v>2.7500000000000003E-3</v>
      </c>
      <c r="V657" s="7">
        <f t="shared" ref="V657:V662" si="1124">T657 - U657</f>
        <v>2.4999999999999935E-4</v>
      </c>
      <c r="W657" s="7">
        <v>2.9999999999999996E-3</v>
      </c>
      <c r="X657" s="7">
        <v>2.7500000000000003E-3</v>
      </c>
      <c r="Y657" s="7">
        <f t="shared" ref="Y657:Y662" si="1125">W657 - X657</f>
        <v>2.4999999999999935E-4</v>
      </c>
      <c r="Z657" s="7">
        <v>2.9999999999999996E-3</v>
      </c>
      <c r="AA657" s="7">
        <v>2.7500000000000003E-3</v>
      </c>
      <c r="AB657" s="7">
        <f t="shared" ref="AB657:AB662" si="1126">Z657 - AA657</f>
        <v>2.4999999999999935E-4</v>
      </c>
      <c r="AC657" s="7">
        <v>2.9999999999999996E-3</v>
      </c>
      <c r="AD657" s="7">
        <v>2.7500000000000003E-3</v>
      </c>
      <c r="AE657" s="7">
        <f t="shared" ref="AE657:AE662" si="1127">AC657 - AD657</f>
        <v>2.4999999999999935E-4</v>
      </c>
      <c r="AF657" s="7">
        <v>2.9999999999999996E-3</v>
      </c>
      <c r="AG657" s="7">
        <v>2.7500000000000003E-3</v>
      </c>
      <c r="AH657" s="7">
        <f t="shared" ref="AH657:AH662" si="1128">AF657 - AG657</f>
        <v>2.4999999999999935E-4</v>
      </c>
      <c r="AI657" s="7">
        <v>2.9999999999999996E-3</v>
      </c>
      <c r="AJ657" s="7">
        <v>2.7500000000000003E-3</v>
      </c>
      <c r="AK657" s="7">
        <f t="shared" ref="AK657:AK662" si="1129">AI657 - AJ657</f>
        <v>2.4999999999999935E-4</v>
      </c>
      <c r="AL657" s="7">
        <v>2.9999999999999996E-3</v>
      </c>
      <c r="AM657" s="7">
        <v>2.7500000000000003E-3</v>
      </c>
      <c r="AN657" s="7">
        <f t="shared" ref="AN657:AN662" si="1130">AL657 - AM657</f>
        <v>2.4999999999999935E-4</v>
      </c>
      <c r="AO657" s="7">
        <v>2.9999999999999996E-3</v>
      </c>
      <c r="AP657" s="7">
        <v>2.7500000000000003E-3</v>
      </c>
      <c r="AQ657" s="7">
        <f t="shared" ref="AQ657:AQ662" si="1131">AO657 - AP657</f>
        <v>2.4999999999999935E-4</v>
      </c>
      <c r="AR657" s="7">
        <v>2.9999999999999996E-3</v>
      </c>
      <c r="AS657" s="7">
        <v>2.7500000000000003E-3</v>
      </c>
      <c r="AT657" s="7">
        <f t="shared" ref="AT657:AT662" si="1132">AR657 - AS657</f>
        <v>2.4999999999999935E-4</v>
      </c>
      <c r="AU657" s="7">
        <v>2.9999999999999996E-3</v>
      </c>
      <c r="AV657" s="7">
        <v>2.7500000000000003E-3</v>
      </c>
      <c r="AW657" s="7">
        <f t="shared" ref="AW657:AW662" si="1133">AU657 - AV657</f>
        <v>2.4999999999999935E-4</v>
      </c>
      <c r="AX657" s="7">
        <v>2.9999999999999996E-3</v>
      </c>
      <c r="AY657" s="7">
        <v>2.7500000000000003E-3</v>
      </c>
      <c r="AZ657" s="7">
        <f t="shared" ref="AZ657:AZ662" si="1134">AX657 - AY657</f>
        <v>2.4999999999999935E-4</v>
      </c>
      <c r="BA657" s="7">
        <v>2.9999999999999996E-3</v>
      </c>
      <c r="BB657" s="7">
        <v>2.7500000000000003E-3</v>
      </c>
      <c r="BC657" s="7">
        <f t="shared" ref="BC657:BC662" si="1135">BA657 - BB657</f>
        <v>2.4999999999999935E-4</v>
      </c>
      <c r="BD657" s="7">
        <v>2.9999999999999996E-3</v>
      </c>
      <c r="BE657" s="7">
        <v>2.7500000000000003E-3</v>
      </c>
      <c r="BF657" s="7">
        <f t="shared" ref="BF657:BF662" si="1136">BD657 - BE657</f>
        <v>2.4999999999999935E-4</v>
      </c>
      <c r="BG657" s="7">
        <v>2.9999999999999996E-3</v>
      </c>
      <c r="BH657" s="7">
        <v>2.7500000000000003E-3</v>
      </c>
      <c r="BI657" s="7">
        <f t="shared" ref="BI657:BI662" si="1137">BG657 - BH657</f>
        <v>2.4999999999999935E-4</v>
      </c>
      <c r="BJ657" s="7">
        <v>2.9999999999999996E-3</v>
      </c>
      <c r="BK657" s="7">
        <v>2.7500000000000003E-3</v>
      </c>
      <c r="BL657" s="7">
        <f t="shared" ref="BL657:BL662" si="1138">BJ657 - BK657</f>
        <v>2.4999999999999935E-4</v>
      </c>
      <c r="BM657" s="7">
        <v>2.9999999999999996E-3</v>
      </c>
      <c r="BN657" s="7">
        <v>2.7500000000000003E-3</v>
      </c>
      <c r="BO657" s="7">
        <f t="shared" ref="BO657:BO662" si="1139">BM657 - BN657</f>
        <v>2.4999999999999935E-4</v>
      </c>
      <c r="BP657" s="7">
        <v>2.9999999999999996E-3</v>
      </c>
      <c r="BQ657" s="7">
        <v>2.7500000000000003E-3</v>
      </c>
      <c r="BR657" s="7">
        <f t="shared" ref="BR657:BR662" si="1140">BP657 - BQ657</f>
        <v>2.4999999999999935E-4</v>
      </c>
      <c r="BS657" s="7">
        <v>2.9999999999999996E-3</v>
      </c>
      <c r="BT657" s="7">
        <v>2.7500000000000003E-3</v>
      </c>
      <c r="BU657" s="7">
        <f t="shared" ref="BU657:BU662" si="1141">BS657 - BT657</f>
        <v>2.4999999999999935E-4</v>
      </c>
      <c r="BV657" s="7">
        <v>2.9999999999999996E-3</v>
      </c>
      <c r="BW657" s="7">
        <v>2.7500000000000003E-3</v>
      </c>
      <c r="BX657" s="7">
        <f t="shared" ref="BX657:BX662" si="1142">BV657 - BW657</f>
        <v>2.4999999999999935E-4</v>
      </c>
      <c r="BY657" s="7">
        <v>2.9999999999999996E-3</v>
      </c>
      <c r="BZ657" s="7">
        <v>2.7500000000000003E-3</v>
      </c>
      <c r="CA657" s="7">
        <f t="shared" ref="CA657:CA662" si="1143">BY657 - BZ657</f>
        <v>2.4999999999999935E-4</v>
      </c>
    </row>
    <row r="658" spans="1:79" hidden="1" x14ac:dyDescent="0.25">
      <c r="A658" s="49" t="s">
        <v>29</v>
      </c>
      <c r="B658" s="7">
        <v>3246788.4390399633</v>
      </c>
      <c r="C658" s="7">
        <v>2976222.7357866336</v>
      </c>
      <c r="D658" s="7">
        <f t="shared" si="1118"/>
        <v>270565.70325332973</v>
      </c>
      <c r="E658" s="7">
        <v>3246838.8502397784</v>
      </c>
      <c r="F658" s="7">
        <v>2976268.946053131</v>
      </c>
      <c r="G658" s="7">
        <f t="shared" si="1119"/>
        <v>270569.90418664739</v>
      </c>
      <c r="H658" s="7">
        <v>3248442.6475632451</v>
      </c>
      <c r="I658" s="7">
        <v>2977739.0935996422</v>
      </c>
      <c r="J658" s="7">
        <f t="shared" si="1120"/>
        <v>270703.55396360299</v>
      </c>
      <c r="K658" s="7">
        <v>3251382.036930982</v>
      </c>
      <c r="L658" s="7">
        <v>2980433.533853401</v>
      </c>
      <c r="M658" s="7">
        <f t="shared" si="1121"/>
        <v>270948.50307758106</v>
      </c>
      <c r="N658" s="7">
        <v>3253623.4399979669</v>
      </c>
      <c r="O658" s="7">
        <v>2982488.1533314707</v>
      </c>
      <c r="P658" s="7">
        <f t="shared" si="1122"/>
        <v>271135.28666649619</v>
      </c>
      <c r="Q658" s="7">
        <v>3255037.6684777546</v>
      </c>
      <c r="R658" s="7">
        <v>2983784.5294379424</v>
      </c>
      <c r="S658" s="7">
        <f t="shared" si="1123"/>
        <v>271253.13903981214</v>
      </c>
      <c r="T658" s="7">
        <v>3255881.6026416295</v>
      </c>
      <c r="U658" s="7">
        <v>2984558.1357548279</v>
      </c>
      <c r="V658" s="7">
        <f t="shared" si="1124"/>
        <v>271323.46688680165</v>
      </c>
      <c r="W658" s="7">
        <v>3260388.8499172917</v>
      </c>
      <c r="X658" s="7">
        <v>2988689.7790908511</v>
      </c>
      <c r="Y658" s="7">
        <f t="shared" si="1125"/>
        <v>271699.07082644058</v>
      </c>
      <c r="Z658" s="7">
        <v>3271027.6000160896</v>
      </c>
      <c r="AA658" s="7">
        <v>2998441.9666814161</v>
      </c>
      <c r="AB658" s="7">
        <f t="shared" si="1126"/>
        <v>272585.63333467348</v>
      </c>
      <c r="AC658" s="7">
        <v>3281235.4970205277</v>
      </c>
      <c r="AD658" s="7">
        <v>3007799.2056021509</v>
      </c>
      <c r="AE658" s="7">
        <f t="shared" si="1127"/>
        <v>273436.29141837684</v>
      </c>
      <c r="AF658" s="7">
        <v>3290821.9043219751</v>
      </c>
      <c r="AG658" s="7">
        <v>3016586.745628478</v>
      </c>
      <c r="AH658" s="7">
        <f t="shared" si="1128"/>
        <v>274235.15869349707</v>
      </c>
      <c r="AI658" s="7">
        <v>3300045.9836284849</v>
      </c>
      <c r="AJ658" s="7">
        <v>3025042.1516594454</v>
      </c>
      <c r="AK658" s="7">
        <f t="shared" si="1129"/>
        <v>275003.83196903951</v>
      </c>
      <c r="AL658" s="7">
        <v>39161514.519795686</v>
      </c>
      <c r="AM658" s="7">
        <v>35898054.976479389</v>
      </c>
      <c r="AN658" s="7">
        <f t="shared" si="1130"/>
        <v>3263459.5433162972</v>
      </c>
      <c r="AO658" s="7">
        <v>3305423.6144149485</v>
      </c>
      <c r="AP658" s="7">
        <v>3029971.6465470367</v>
      </c>
      <c r="AQ658" s="7">
        <f t="shared" si="1131"/>
        <v>275451.96786791179</v>
      </c>
      <c r="AR658" s="7">
        <v>3319655.8326303875</v>
      </c>
      <c r="AS658" s="7">
        <v>3043017.8465778558</v>
      </c>
      <c r="AT658" s="7">
        <f t="shared" si="1132"/>
        <v>276637.98605253175</v>
      </c>
      <c r="AU658" s="7">
        <v>3341301.2524386602</v>
      </c>
      <c r="AV658" s="7">
        <v>3062859.4814021057</v>
      </c>
      <c r="AW658" s="7">
        <f t="shared" si="1133"/>
        <v>278441.77103655459</v>
      </c>
      <c r="AX658" s="7">
        <v>3356468.603616328</v>
      </c>
      <c r="AY658" s="7">
        <v>3076762.886648301</v>
      </c>
      <c r="AZ658" s="7">
        <f t="shared" si="1134"/>
        <v>279705.71696802694</v>
      </c>
      <c r="BA658" s="7">
        <v>3365997.3860887522</v>
      </c>
      <c r="BB658" s="7">
        <v>3085497.6039146902</v>
      </c>
      <c r="BC658" s="7">
        <f t="shared" si="1135"/>
        <v>280499.78217406198</v>
      </c>
      <c r="BD658" s="7">
        <v>3372273.3677885025</v>
      </c>
      <c r="BE658" s="7">
        <v>3091250.5871394612</v>
      </c>
      <c r="BF658" s="7">
        <f t="shared" si="1136"/>
        <v>281022.78064904129</v>
      </c>
      <c r="BG658" s="7">
        <v>3376296.6011334769</v>
      </c>
      <c r="BH658" s="7">
        <v>3094938.551039021</v>
      </c>
      <c r="BI658" s="7">
        <f t="shared" si="1137"/>
        <v>281358.05009445595</v>
      </c>
      <c r="BJ658" s="7">
        <v>3378778.3398272227</v>
      </c>
      <c r="BK658" s="7">
        <v>3097213.4781749547</v>
      </c>
      <c r="BL658" s="7">
        <f t="shared" si="1138"/>
        <v>281564.8616522681</v>
      </c>
      <c r="BM658" s="7">
        <v>3380328.632168029</v>
      </c>
      <c r="BN658" s="7">
        <v>3098634.5794873605</v>
      </c>
      <c r="BO658" s="7">
        <f t="shared" si="1139"/>
        <v>281694.05268066842</v>
      </c>
      <c r="BP658" s="7">
        <v>3381232.4513507248</v>
      </c>
      <c r="BQ658" s="7">
        <v>3099463.0804048316</v>
      </c>
      <c r="BR658" s="7">
        <f t="shared" si="1140"/>
        <v>281769.37094589323</v>
      </c>
      <c r="BS658" s="7">
        <v>3381759.377204326</v>
      </c>
      <c r="BT658" s="7">
        <v>3099946.0957706328</v>
      </c>
      <c r="BU658" s="7">
        <f t="shared" si="1141"/>
        <v>281813.28143369313</v>
      </c>
      <c r="BV658" s="7">
        <v>3382066.5745514375</v>
      </c>
      <c r="BW658" s="7">
        <v>3100227.6933388184</v>
      </c>
      <c r="BX658" s="7">
        <f t="shared" si="1142"/>
        <v>281838.88121261913</v>
      </c>
      <c r="BY658" s="7">
        <v>40341582.033212796</v>
      </c>
      <c r="BZ658" s="7">
        <v>36979783.530445069</v>
      </c>
      <c r="CA658" s="7">
        <f t="shared" si="1143"/>
        <v>3361798.5027677268</v>
      </c>
    </row>
    <row r="659" spans="1:79" hidden="1" x14ac:dyDescent="0.25">
      <c r="A659" s="49" t="s">
        <v>150</v>
      </c>
      <c r="B659" s="7">
        <v>21230.248697949668</v>
      </c>
      <c r="C659" s="7">
        <v>21230.248697949668</v>
      </c>
      <c r="D659" s="7">
        <f t="shared" si="1118"/>
        <v>0</v>
      </c>
      <c r="E659" s="7">
        <v>12377.21784566351</v>
      </c>
      <c r="F659" s="7">
        <v>12377.21784566351</v>
      </c>
      <c r="G659" s="7">
        <f t="shared" si="1119"/>
        <v>0</v>
      </c>
      <c r="H659" s="7">
        <v>1056820.9977983041</v>
      </c>
      <c r="I659" s="7">
        <v>1056820.9977983041</v>
      </c>
      <c r="J659" s="7">
        <f t="shared" si="1120"/>
        <v>0</v>
      </c>
      <c r="K659" s="7">
        <v>902771.91402692324</v>
      </c>
      <c r="L659" s="7">
        <v>902771.91402692324</v>
      </c>
      <c r="M659" s="7">
        <f t="shared" si="1121"/>
        <v>0</v>
      </c>
      <c r="N659" s="7">
        <v>591496.79729607527</v>
      </c>
      <c r="O659" s="7">
        <v>591496.79729607527</v>
      </c>
      <c r="P659" s="7">
        <f t="shared" si="1122"/>
        <v>0</v>
      </c>
      <c r="Q659" s="7">
        <v>351322.18922894308</v>
      </c>
      <c r="R659" s="7">
        <v>351322.18922894308</v>
      </c>
      <c r="S659" s="7">
        <f t="shared" si="1123"/>
        <v>0</v>
      </c>
      <c r="T659" s="7">
        <v>211300.58668733758</v>
      </c>
      <c r="U659" s="7">
        <v>211300.58668733758</v>
      </c>
      <c r="V659" s="7">
        <f t="shared" si="1124"/>
        <v>0</v>
      </c>
      <c r="W659" s="7">
        <v>2793530.9304206399</v>
      </c>
      <c r="X659" s="7">
        <v>2793530.9304206399</v>
      </c>
      <c r="Y659" s="7">
        <f t="shared" si="1125"/>
        <v>0</v>
      </c>
      <c r="Z659" s="7">
        <v>4298969.1354453554</v>
      </c>
      <c r="AA659" s="7">
        <v>4298969.1354453554</v>
      </c>
      <c r="AB659" s="7">
        <f t="shared" si="1126"/>
        <v>0</v>
      </c>
      <c r="AC659" s="7">
        <v>2506295.5341794756</v>
      </c>
      <c r="AD659" s="7">
        <v>2506295.5341794756</v>
      </c>
      <c r="AE659" s="7">
        <f t="shared" si="1127"/>
        <v>0</v>
      </c>
      <c r="AF659" s="7">
        <v>3884642.6667855587</v>
      </c>
      <c r="AG659" s="7">
        <v>3884642.6667855587</v>
      </c>
      <c r="AH659" s="7">
        <f t="shared" si="1128"/>
        <v>0</v>
      </c>
      <c r="AI659" s="7">
        <v>2264743.5375548648</v>
      </c>
      <c r="AJ659" s="7">
        <v>2264743.5375548648</v>
      </c>
      <c r="AK659" s="7">
        <f t="shared" si="1129"/>
        <v>0</v>
      </c>
      <c r="AL659" s="7">
        <v>18895501.755967092</v>
      </c>
      <c r="AM659" s="7">
        <v>18895501.755967092</v>
      </c>
      <c r="AN659" s="7">
        <f t="shared" si="1130"/>
        <v>0</v>
      </c>
      <c r="AO659" s="7">
        <v>1320343.6534204292</v>
      </c>
      <c r="AP659" s="7">
        <v>1320343.6534204292</v>
      </c>
      <c r="AQ659" s="7">
        <f t="shared" si="1131"/>
        <v>0</v>
      </c>
      <c r="AR659" s="7">
        <v>8167801.8235386303</v>
      </c>
      <c r="AS659" s="7">
        <v>8167801.8235386303</v>
      </c>
      <c r="AT659" s="7">
        <f t="shared" si="1132"/>
        <v>0</v>
      </c>
      <c r="AU659" s="7">
        <v>6262478.0486436551</v>
      </c>
      <c r="AV659" s="7">
        <v>6262478.0486436551</v>
      </c>
      <c r="AW659" s="7">
        <f t="shared" si="1133"/>
        <v>0</v>
      </c>
      <c r="AX659" s="7">
        <v>3849089.4031349639</v>
      </c>
      <c r="AY659" s="7">
        <v>3849089.4031349639</v>
      </c>
      <c r="AZ659" s="7">
        <f t="shared" si="1134"/>
        <v>0</v>
      </c>
      <c r="BA659" s="7">
        <v>2503432.245147869</v>
      </c>
      <c r="BB659" s="7">
        <v>2503432.245147869</v>
      </c>
      <c r="BC659" s="7">
        <f t="shared" si="1135"/>
        <v>0</v>
      </c>
      <c r="BD659" s="7">
        <v>1680555.5546853037</v>
      </c>
      <c r="BE659" s="7">
        <v>1680555.5546853037</v>
      </c>
      <c r="BF659" s="7">
        <f t="shared" si="1136"/>
        <v>0</v>
      </c>
      <c r="BG659" s="7">
        <v>1001600.0086308209</v>
      </c>
      <c r="BH659" s="7">
        <v>1001600.0086308209</v>
      </c>
      <c r="BI659" s="7">
        <f t="shared" si="1137"/>
        <v>0</v>
      </c>
      <c r="BJ659" s="7">
        <v>652892.45386653615</v>
      </c>
      <c r="BK659" s="7">
        <v>652892.45386653615</v>
      </c>
      <c r="BL659" s="7">
        <f t="shared" si="1138"/>
        <v>0</v>
      </c>
      <c r="BM659" s="7">
        <v>380635.77333770756</v>
      </c>
      <c r="BN659" s="7">
        <v>380635.77333770756</v>
      </c>
      <c r="BO659" s="7">
        <f t="shared" si="1139"/>
        <v>0</v>
      </c>
      <c r="BP659" s="7">
        <v>221910.34845994966</v>
      </c>
      <c r="BQ659" s="7">
        <v>221910.34845994966</v>
      </c>
      <c r="BR659" s="7">
        <f t="shared" si="1140"/>
        <v>0</v>
      </c>
      <c r="BS659" s="7">
        <v>129373.55394056947</v>
      </c>
      <c r="BT659" s="7">
        <v>129373.55394056947</v>
      </c>
      <c r="BU659" s="7">
        <f t="shared" si="1141"/>
        <v>0</v>
      </c>
      <c r="BV659" s="7">
        <v>75424.677467144924</v>
      </c>
      <c r="BW659" s="7">
        <v>75424.677467144924</v>
      </c>
      <c r="BX659" s="7">
        <f t="shared" si="1142"/>
        <v>0</v>
      </c>
      <c r="BY659" s="7">
        <v>26245537.544273574</v>
      </c>
      <c r="BZ659" s="7">
        <v>26245537.544273574</v>
      </c>
      <c r="CA659" s="7">
        <f t="shared" si="1143"/>
        <v>0</v>
      </c>
    </row>
    <row r="660" spans="1:79" hidden="1" x14ac:dyDescent="0.25">
      <c r="A660" s="49" t="s">
        <v>151</v>
      </c>
      <c r="B660" s="7">
        <v>1082273428.1376703</v>
      </c>
      <c r="C660" s="7">
        <v>1082273428.1376703</v>
      </c>
      <c r="D660" s="7">
        <f t="shared" si="1118"/>
        <v>0</v>
      </c>
      <c r="E660" s="7">
        <v>1082285805.355516</v>
      </c>
      <c r="F660" s="7">
        <v>1082285805.355516</v>
      </c>
      <c r="G660" s="7">
        <f t="shared" si="1119"/>
        <v>0</v>
      </c>
      <c r="H660" s="7">
        <v>1083342626.3533142</v>
      </c>
      <c r="I660" s="7">
        <v>1083342626.3533142</v>
      </c>
      <c r="J660" s="7">
        <f t="shared" si="1120"/>
        <v>0</v>
      </c>
      <c r="K660" s="7">
        <v>1084245398.2673411</v>
      </c>
      <c r="L660" s="7">
        <v>1084245398.2673411</v>
      </c>
      <c r="M660" s="7">
        <f t="shared" si="1121"/>
        <v>0</v>
      </c>
      <c r="N660" s="7">
        <v>1084836895.0646372</v>
      </c>
      <c r="O660" s="7">
        <v>1084836895.0646372</v>
      </c>
      <c r="P660" s="7">
        <f t="shared" si="1122"/>
        <v>0</v>
      </c>
      <c r="Q660" s="7">
        <v>1085188217.2538662</v>
      </c>
      <c r="R660" s="7">
        <v>1085188217.2538662</v>
      </c>
      <c r="S660" s="7">
        <f t="shared" si="1123"/>
        <v>0</v>
      </c>
      <c r="T660" s="7">
        <v>1085399517.8405535</v>
      </c>
      <c r="U660" s="7">
        <v>1085399517.8405535</v>
      </c>
      <c r="V660" s="7">
        <f t="shared" si="1124"/>
        <v>0</v>
      </c>
      <c r="W660" s="7">
        <v>1088193048.7709742</v>
      </c>
      <c r="X660" s="7">
        <v>1088193048.7709742</v>
      </c>
      <c r="Y660" s="7">
        <f t="shared" si="1125"/>
        <v>0</v>
      </c>
      <c r="Z660" s="7">
        <v>1092492017.9064195</v>
      </c>
      <c r="AA660" s="7">
        <v>1092492017.9064195</v>
      </c>
      <c r="AB660" s="7">
        <f t="shared" si="1126"/>
        <v>0</v>
      </c>
      <c r="AC660" s="7">
        <v>1094998313.440599</v>
      </c>
      <c r="AD660" s="7">
        <v>1094998313.440599</v>
      </c>
      <c r="AE660" s="7">
        <f t="shared" si="1127"/>
        <v>0</v>
      </c>
      <c r="AF660" s="7">
        <v>1098882956.1073844</v>
      </c>
      <c r="AG660" s="7">
        <v>1098882956.1073844</v>
      </c>
      <c r="AH660" s="7">
        <f t="shared" si="1128"/>
        <v>0</v>
      </c>
      <c r="AI660" s="7">
        <v>1101147699.6449394</v>
      </c>
      <c r="AJ660" s="7">
        <v>1101147699.6449394</v>
      </c>
      <c r="AK660" s="7">
        <f t="shared" si="1129"/>
        <v>0</v>
      </c>
      <c r="AL660" s="7">
        <v>1101147699.6449394</v>
      </c>
      <c r="AM660" s="7">
        <v>1101147699.6449394</v>
      </c>
      <c r="AN660" s="7">
        <f t="shared" si="1130"/>
        <v>0</v>
      </c>
      <c r="AO660" s="7">
        <v>1102468043.2983599</v>
      </c>
      <c r="AP660" s="7">
        <v>1102468043.2983599</v>
      </c>
      <c r="AQ660" s="7">
        <f t="shared" si="1131"/>
        <v>0</v>
      </c>
      <c r="AR660" s="7">
        <v>1110635845.1218984</v>
      </c>
      <c r="AS660" s="7">
        <v>1110635845.1218984</v>
      </c>
      <c r="AT660" s="7">
        <f t="shared" si="1132"/>
        <v>0</v>
      </c>
      <c r="AU660" s="7">
        <v>1116898323.170542</v>
      </c>
      <c r="AV660" s="7">
        <v>1116898323.170542</v>
      </c>
      <c r="AW660" s="7">
        <f t="shared" si="1133"/>
        <v>0</v>
      </c>
      <c r="AX660" s="7">
        <v>1120747412.5736771</v>
      </c>
      <c r="AY660" s="7">
        <v>1120747412.5736771</v>
      </c>
      <c r="AZ660" s="7">
        <f t="shared" si="1134"/>
        <v>0</v>
      </c>
      <c r="BA660" s="7">
        <v>1123250844.818825</v>
      </c>
      <c r="BB660" s="7">
        <v>1123250844.818825</v>
      </c>
      <c r="BC660" s="7">
        <f t="shared" si="1135"/>
        <v>0</v>
      </c>
      <c r="BD660" s="7">
        <v>1124931400.3735104</v>
      </c>
      <c r="BE660" s="7">
        <v>1124931400.3735104</v>
      </c>
      <c r="BF660" s="7">
        <f t="shared" si="1136"/>
        <v>0</v>
      </c>
      <c r="BG660" s="7">
        <v>1125933000.3821411</v>
      </c>
      <c r="BH660" s="7">
        <v>1125933000.3821411</v>
      </c>
      <c r="BI660" s="7">
        <f t="shared" si="1137"/>
        <v>0</v>
      </c>
      <c r="BJ660" s="7">
        <v>1126585892.8360076</v>
      </c>
      <c r="BK660" s="7">
        <v>1126585892.8360076</v>
      </c>
      <c r="BL660" s="7">
        <f t="shared" si="1138"/>
        <v>0</v>
      </c>
      <c r="BM660" s="7">
        <v>1126966528.6093452</v>
      </c>
      <c r="BN660" s="7">
        <v>1126966528.6093452</v>
      </c>
      <c r="BO660" s="7">
        <f t="shared" si="1139"/>
        <v>0</v>
      </c>
      <c r="BP660" s="7">
        <v>1127188438.9578052</v>
      </c>
      <c r="BQ660" s="7">
        <v>1127188438.9578052</v>
      </c>
      <c r="BR660" s="7">
        <f t="shared" si="1140"/>
        <v>0</v>
      </c>
      <c r="BS660" s="7">
        <v>1127317812.5117457</v>
      </c>
      <c r="BT660" s="7">
        <v>1127317812.5117457</v>
      </c>
      <c r="BU660" s="7">
        <f t="shared" si="1141"/>
        <v>0</v>
      </c>
      <c r="BV660" s="7">
        <v>1127393237.1892128</v>
      </c>
      <c r="BW660" s="7">
        <v>1127393237.1892128</v>
      </c>
      <c r="BX660" s="7">
        <f t="shared" si="1142"/>
        <v>0</v>
      </c>
      <c r="BY660" s="7">
        <v>1127393237.1892128</v>
      </c>
      <c r="BZ660" s="7">
        <v>1127393237.1892128</v>
      </c>
      <c r="CA660" s="7">
        <f t="shared" si="1143"/>
        <v>0</v>
      </c>
    </row>
    <row r="661" spans="1:79" hidden="1" x14ac:dyDescent="0.25">
      <c r="A661" s="49" t="s">
        <v>152</v>
      </c>
      <c r="B661" s="7">
        <v>28089040.853740152</v>
      </c>
      <c r="C661" s="7">
        <v>27818475.150486819</v>
      </c>
      <c r="D661" s="7">
        <f t="shared" si="1118"/>
        <v>270565.70325333253</v>
      </c>
      <c r="E661" s="7">
        <v>31335879.703979932</v>
      </c>
      <c r="F661" s="7">
        <v>30794744.096539952</v>
      </c>
      <c r="G661" s="7">
        <f t="shared" si="1119"/>
        <v>541135.60743997991</v>
      </c>
      <c r="H661" s="7">
        <v>34335384.951543182</v>
      </c>
      <c r="I661" s="7">
        <v>33523545.790139593</v>
      </c>
      <c r="J661" s="7">
        <f t="shared" si="1120"/>
        <v>811839.16140358895</v>
      </c>
      <c r="K661" s="7">
        <v>37518782.438474156</v>
      </c>
      <c r="L661" s="7">
        <v>36435994.773992993</v>
      </c>
      <c r="M661" s="7">
        <f t="shared" si="1121"/>
        <v>1082787.664481163</v>
      </c>
      <c r="N661" s="7">
        <v>40756946.62847212</v>
      </c>
      <c r="O661" s="7">
        <v>39403023.677324466</v>
      </c>
      <c r="P661" s="7">
        <f t="shared" si="1122"/>
        <v>1353922.9511476532</v>
      </c>
      <c r="Q661" s="7">
        <v>44010447.416949876</v>
      </c>
      <c r="R661" s="7">
        <v>42385271.326762415</v>
      </c>
      <c r="S661" s="7">
        <f t="shared" si="1123"/>
        <v>1625176.0901874602</v>
      </c>
      <c r="T661" s="7">
        <v>47264792.1395915</v>
      </c>
      <c r="U661" s="7">
        <v>45368292.582517244</v>
      </c>
      <c r="V661" s="7">
        <f t="shared" si="1124"/>
        <v>1896499.5570742562</v>
      </c>
      <c r="W661" s="7">
        <v>50525180.989508793</v>
      </c>
      <c r="X661" s="7">
        <v>48356982.361608095</v>
      </c>
      <c r="Y661" s="7">
        <f t="shared" si="1125"/>
        <v>2168198.6279006973</v>
      </c>
      <c r="Z661" s="7">
        <v>53796208.58952488</v>
      </c>
      <c r="AA661" s="7">
        <v>51355424.328289509</v>
      </c>
      <c r="AB661" s="7">
        <f t="shared" si="1126"/>
        <v>2440784.2612353712</v>
      </c>
      <c r="AC661" s="7">
        <v>57077444.086545408</v>
      </c>
      <c r="AD661" s="7">
        <v>54363223.533891663</v>
      </c>
      <c r="AE661" s="7">
        <f t="shared" si="1127"/>
        <v>2714220.5526537448</v>
      </c>
      <c r="AF661" s="7">
        <v>59793484.670867383</v>
      </c>
      <c r="AG661" s="7">
        <v>56805028.959520139</v>
      </c>
      <c r="AH661" s="7">
        <f t="shared" si="1128"/>
        <v>2988455.7113472447</v>
      </c>
      <c r="AI661" s="7">
        <v>63093530.654495865</v>
      </c>
      <c r="AJ661" s="7">
        <v>59830071.111179583</v>
      </c>
      <c r="AK661" s="7">
        <f t="shared" si="1129"/>
        <v>3263459.5433162823</v>
      </c>
      <c r="AL661" s="7">
        <v>63093530.654495865</v>
      </c>
      <c r="AM661" s="7">
        <v>59830071.111179583</v>
      </c>
      <c r="AN661" s="7">
        <f t="shared" si="1130"/>
        <v>3263459.5433162823</v>
      </c>
      <c r="AO661" s="7">
        <v>66398954.268910818</v>
      </c>
      <c r="AP661" s="7">
        <v>62860042.757726617</v>
      </c>
      <c r="AQ661" s="7">
        <f t="shared" si="1131"/>
        <v>3538911.5111842006</v>
      </c>
      <c r="AR661" s="7">
        <v>69417123.351541206</v>
      </c>
      <c r="AS661" s="7">
        <v>65601573.85430447</v>
      </c>
      <c r="AT661" s="7">
        <f t="shared" si="1132"/>
        <v>3815549.4972367361</v>
      </c>
      <c r="AU661" s="7">
        <v>72402510.313979864</v>
      </c>
      <c r="AV661" s="7">
        <v>68308519.04570657</v>
      </c>
      <c r="AW661" s="7">
        <f t="shared" si="1133"/>
        <v>4093991.268273294</v>
      </c>
      <c r="AX661" s="7">
        <v>75712002.227596194</v>
      </c>
      <c r="AY661" s="7">
        <v>71338305.24235487</v>
      </c>
      <c r="AZ661" s="7">
        <f t="shared" si="1134"/>
        <v>4373696.9852413237</v>
      </c>
      <c r="BA661" s="7">
        <v>79016473.223684952</v>
      </c>
      <c r="BB661" s="7">
        <v>74362276.456269562</v>
      </c>
      <c r="BC661" s="7">
        <f t="shared" si="1135"/>
        <v>4654196.7674153894</v>
      </c>
      <c r="BD661" s="7">
        <v>82336318.061473459</v>
      </c>
      <c r="BE661" s="7">
        <v>77401098.513409019</v>
      </c>
      <c r="BF661" s="7">
        <f t="shared" si="1136"/>
        <v>4935219.5480644405</v>
      </c>
      <c r="BG661" s="7">
        <v>85707435.41260694</v>
      </c>
      <c r="BH661" s="7">
        <v>80490857.814448044</v>
      </c>
      <c r="BI661" s="7">
        <f t="shared" si="1137"/>
        <v>5216577.598158896</v>
      </c>
      <c r="BJ661" s="7">
        <v>89069858.232434168</v>
      </c>
      <c r="BK661" s="7">
        <v>83571715.772623003</v>
      </c>
      <c r="BL661" s="7">
        <f t="shared" si="1138"/>
        <v>5498142.4598111659</v>
      </c>
      <c r="BM661" s="7">
        <v>92450186.864602193</v>
      </c>
      <c r="BN661" s="7">
        <v>86670350.352110356</v>
      </c>
      <c r="BO661" s="7">
        <f t="shared" si="1139"/>
        <v>5779836.5124918371</v>
      </c>
      <c r="BP661" s="7">
        <v>95831419.315952912</v>
      </c>
      <c r="BQ661" s="7">
        <v>89769813.432515189</v>
      </c>
      <c r="BR661" s="7">
        <f t="shared" si="1140"/>
        <v>6061605.8834377229</v>
      </c>
      <c r="BS661" s="7">
        <v>99213178.693157241</v>
      </c>
      <c r="BT661" s="7">
        <v>92869759.528285816</v>
      </c>
      <c r="BU661" s="7">
        <f t="shared" si="1141"/>
        <v>6343419.1648714244</v>
      </c>
      <c r="BV661" s="7">
        <v>102595245.26770867</v>
      </c>
      <c r="BW661" s="7">
        <v>95969987.221624628</v>
      </c>
      <c r="BX661" s="7">
        <f t="shared" si="1142"/>
        <v>6625258.0460840464</v>
      </c>
      <c r="BY661" s="7">
        <v>102595245.26770867</v>
      </c>
      <c r="BZ661" s="7">
        <v>95969987.221624628</v>
      </c>
      <c r="CA661" s="7">
        <f t="shared" si="1143"/>
        <v>6625258.0460840464</v>
      </c>
    </row>
    <row r="662" spans="1:79" hidden="1" x14ac:dyDescent="0.25">
      <c r="A662" s="49" t="s">
        <v>153</v>
      </c>
      <c r="B662" s="7">
        <v>0</v>
      </c>
      <c r="C662" s="7">
        <v>0</v>
      </c>
      <c r="D662" s="7">
        <f t="shared" si="1118"/>
        <v>0</v>
      </c>
      <c r="E662" s="7">
        <v>0</v>
      </c>
      <c r="F662" s="7">
        <v>0</v>
      </c>
      <c r="G662" s="7">
        <f t="shared" si="1119"/>
        <v>0</v>
      </c>
      <c r="H662" s="7">
        <v>0</v>
      </c>
      <c r="I662" s="7">
        <v>0</v>
      </c>
      <c r="J662" s="7">
        <f t="shared" si="1120"/>
        <v>0</v>
      </c>
      <c r="K662" s="7">
        <v>0</v>
      </c>
      <c r="L662" s="7">
        <v>0</v>
      </c>
      <c r="M662" s="7">
        <f t="shared" si="1121"/>
        <v>0</v>
      </c>
      <c r="N662" s="7">
        <v>0</v>
      </c>
      <c r="O662" s="7">
        <v>0</v>
      </c>
      <c r="P662" s="7">
        <f t="shared" si="1122"/>
        <v>0</v>
      </c>
      <c r="Q662" s="7">
        <v>0</v>
      </c>
      <c r="R662" s="7">
        <v>0</v>
      </c>
      <c r="S662" s="7">
        <f t="shared" si="1123"/>
        <v>0</v>
      </c>
      <c r="T662" s="7">
        <v>0</v>
      </c>
      <c r="U662" s="7">
        <v>0</v>
      </c>
      <c r="V662" s="7">
        <f t="shared" si="1124"/>
        <v>0</v>
      </c>
      <c r="W662" s="7">
        <v>0</v>
      </c>
      <c r="X662" s="7">
        <v>0</v>
      </c>
      <c r="Y662" s="7">
        <f t="shared" si="1125"/>
        <v>0</v>
      </c>
      <c r="Z662" s="7">
        <v>0</v>
      </c>
      <c r="AA662" s="7">
        <v>0</v>
      </c>
      <c r="AB662" s="7">
        <f t="shared" si="1126"/>
        <v>0</v>
      </c>
      <c r="AC662" s="7">
        <v>0</v>
      </c>
      <c r="AD662" s="7">
        <v>0</v>
      </c>
      <c r="AE662" s="7">
        <f t="shared" si="1127"/>
        <v>0</v>
      </c>
      <c r="AF662" s="7">
        <v>0</v>
      </c>
      <c r="AG662" s="7">
        <v>0</v>
      </c>
      <c r="AH662" s="7">
        <f t="shared" si="1128"/>
        <v>0</v>
      </c>
      <c r="AI662" s="7">
        <v>0</v>
      </c>
      <c r="AJ662" s="7">
        <v>0</v>
      </c>
      <c r="AK662" s="7">
        <f t="shared" si="1129"/>
        <v>0</v>
      </c>
      <c r="AL662" s="7">
        <v>0</v>
      </c>
      <c r="AM662" s="7">
        <v>0</v>
      </c>
      <c r="AN662" s="7">
        <f t="shared" si="1130"/>
        <v>0</v>
      </c>
      <c r="AO662" s="7">
        <v>0</v>
      </c>
      <c r="AP662" s="7">
        <v>0</v>
      </c>
      <c r="AQ662" s="7">
        <f t="shared" si="1131"/>
        <v>0</v>
      </c>
      <c r="AR662" s="7">
        <v>0</v>
      </c>
      <c r="AS662" s="7">
        <v>0</v>
      </c>
      <c r="AT662" s="7">
        <f t="shared" si="1132"/>
        <v>0</v>
      </c>
      <c r="AU662" s="7">
        <v>0</v>
      </c>
      <c r="AV662" s="7">
        <v>0</v>
      </c>
      <c r="AW662" s="7">
        <f t="shared" si="1133"/>
        <v>0</v>
      </c>
      <c r="AX662" s="7">
        <v>0</v>
      </c>
      <c r="AY662" s="7">
        <v>0</v>
      </c>
      <c r="AZ662" s="7">
        <f t="shared" si="1134"/>
        <v>0</v>
      </c>
      <c r="BA662" s="7">
        <v>0</v>
      </c>
      <c r="BB662" s="7">
        <v>0</v>
      </c>
      <c r="BC662" s="7">
        <f t="shared" si="1135"/>
        <v>0</v>
      </c>
      <c r="BD662" s="7">
        <v>0</v>
      </c>
      <c r="BE662" s="7">
        <v>0</v>
      </c>
      <c r="BF662" s="7">
        <f t="shared" si="1136"/>
        <v>0</v>
      </c>
      <c r="BG662" s="7">
        <v>0</v>
      </c>
      <c r="BH662" s="7">
        <v>0</v>
      </c>
      <c r="BI662" s="7">
        <f t="shared" si="1137"/>
        <v>0</v>
      </c>
      <c r="BJ662" s="7">
        <v>0</v>
      </c>
      <c r="BK662" s="7">
        <v>0</v>
      </c>
      <c r="BL662" s="7">
        <f t="shared" si="1138"/>
        <v>0</v>
      </c>
      <c r="BM662" s="7">
        <v>0</v>
      </c>
      <c r="BN662" s="7">
        <v>0</v>
      </c>
      <c r="BO662" s="7">
        <f t="shared" si="1139"/>
        <v>0</v>
      </c>
      <c r="BP662" s="7">
        <v>0</v>
      </c>
      <c r="BQ662" s="7">
        <v>0</v>
      </c>
      <c r="BR662" s="7">
        <f t="shared" si="1140"/>
        <v>0</v>
      </c>
      <c r="BS662" s="7">
        <v>0</v>
      </c>
      <c r="BT662" s="7">
        <v>0</v>
      </c>
      <c r="BU662" s="7">
        <f t="shared" si="1141"/>
        <v>0</v>
      </c>
      <c r="BV662" s="7">
        <v>0</v>
      </c>
      <c r="BW662" s="7">
        <v>0</v>
      </c>
      <c r="BX662" s="7">
        <f t="shared" si="1142"/>
        <v>0</v>
      </c>
      <c r="BY662" s="7">
        <v>0</v>
      </c>
      <c r="BZ662" s="7">
        <v>0</v>
      </c>
      <c r="CA662" s="7">
        <f t="shared" si="1143"/>
        <v>0</v>
      </c>
    </row>
    <row r="663" spans="1:79" hidden="1" x14ac:dyDescent="0.25"/>
    <row r="664" spans="1:79" hidden="1" x14ac:dyDescent="0.25">
      <c r="A664" s="8" t="s">
        <v>209</v>
      </c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</row>
    <row r="665" spans="1:79" hidden="1" x14ac:dyDescent="0.25">
      <c r="A665" s="49" t="s">
        <v>148</v>
      </c>
      <c r="B665" s="7">
        <v>3.5141666666666668E-2</v>
      </c>
      <c r="C665" s="7">
        <v>3.2999999999999995E-2</v>
      </c>
      <c r="D665" s="7">
        <f t="shared" ref="D665:D672" si="1144">B665 - C665</f>
        <v>2.1416666666666737E-3</v>
      </c>
      <c r="E665" s="7">
        <v>3.5141666666666668E-2</v>
      </c>
      <c r="F665" s="7">
        <v>3.2999999999999995E-2</v>
      </c>
      <c r="G665" s="7">
        <f t="shared" ref="G665:G672" si="1145">E665 - F665</f>
        <v>2.1416666666666737E-3</v>
      </c>
      <c r="H665" s="7">
        <v>3.5141666666666668E-2</v>
      </c>
      <c r="I665" s="7">
        <v>3.2999999999999995E-2</v>
      </c>
      <c r="J665" s="7">
        <f t="shared" ref="J665:J672" si="1146">H665 - I665</f>
        <v>2.1416666666666737E-3</v>
      </c>
      <c r="K665" s="7">
        <v>3.5141666666666668E-2</v>
      </c>
      <c r="L665" s="7">
        <v>3.2999999999999995E-2</v>
      </c>
      <c r="M665" s="7">
        <f t="shared" ref="M665:M672" si="1147">K665 - L665</f>
        <v>2.1416666666666737E-3</v>
      </c>
      <c r="N665" s="7">
        <v>3.5141666666666668E-2</v>
      </c>
      <c r="O665" s="7">
        <v>3.2999999999999995E-2</v>
      </c>
      <c r="P665" s="7">
        <f t="shared" ref="P665:P672" si="1148">N665 - O665</f>
        <v>2.1416666666666737E-3</v>
      </c>
      <c r="Q665" s="7">
        <v>3.5141666666666668E-2</v>
      </c>
      <c r="R665" s="7">
        <v>3.2999999999999995E-2</v>
      </c>
      <c r="S665" s="7">
        <f t="shared" ref="S665:S672" si="1149">Q665 - R665</f>
        <v>2.1416666666666737E-3</v>
      </c>
      <c r="T665" s="7">
        <v>3.5141666666666668E-2</v>
      </c>
      <c r="U665" s="7">
        <v>3.2999999999999995E-2</v>
      </c>
      <c r="V665" s="7">
        <f t="shared" ref="V665:V672" si="1150">T665 - U665</f>
        <v>2.1416666666666737E-3</v>
      </c>
      <c r="W665" s="7">
        <v>3.5141666666666668E-2</v>
      </c>
      <c r="X665" s="7">
        <v>3.2999999999999995E-2</v>
      </c>
      <c r="Y665" s="7">
        <f t="shared" ref="Y665:Y672" si="1151">W665 - X665</f>
        <v>2.1416666666666737E-3</v>
      </c>
      <c r="Z665" s="7">
        <v>3.5141666666666668E-2</v>
      </c>
      <c r="AA665" s="7">
        <v>3.2999999999999995E-2</v>
      </c>
      <c r="AB665" s="7">
        <f t="shared" ref="AB665:AB672" si="1152">Z665 - AA665</f>
        <v>2.1416666666666737E-3</v>
      </c>
      <c r="AC665" s="7">
        <v>3.5141666666666668E-2</v>
      </c>
      <c r="AD665" s="7">
        <v>3.2999999999999995E-2</v>
      </c>
      <c r="AE665" s="7">
        <f t="shared" ref="AE665:AE672" si="1153">AC665 - AD665</f>
        <v>2.1416666666666737E-3</v>
      </c>
      <c r="AF665" s="7">
        <v>3.5141666666666668E-2</v>
      </c>
      <c r="AG665" s="7">
        <v>3.2999999999999995E-2</v>
      </c>
      <c r="AH665" s="7">
        <f t="shared" ref="AH665:AH672" si="1154">AF665 - AG665</f>
        <v>2.1416666666666737E-3</v>
      </c>
      <c r="AI665" s="7">
        <v>3.5141666666666668E-2</v>
      </c>
      <c r="AJ665" s="7">
        <v>3.2999999999999995E-2</v>
      </c>
      <c r="AK665" s="7">
        <f t="shared" ref="AK665:AK672" si="1155">AI665 - AJ665</f>
        <v>2.1416666666666737E-3</v>
      </c>
      <c r="AL665" s="7">
        <v>3.5141666666666668E-2</v>
      </c>
      <c r="AM665" s="7">
        <v>3.2999999999999995E-2</v>
      </c>
      <c r="AN665" s="7">
        <f t="shared" ref="AN665:AN672" si="1156">AL665 - AM665</f>
        <v>2.1416666666666737E-3</v>
      </c>
      <c r="AO665" s="7">
        <v>3.5141666666666668E-2</v>
      </c>
      <c r="AP665" s="7">
        <v>3.2999999999999995E-2</v>
      </c>
      <c r="AQ665" s="7">
        <f t="shared" ref="AQ665:AQ672" si="1157">AO665 - AP665</f>
        <v>2.1416666666666737E-3</v>
      </c>
      <c r="AR665" s="7">
        <v>3.5141666666666668E-2</v>
      </c>
      <c r="AS665" s="7">
        <v>3.2999999999999995E-2</v>
      </c>
      <c r="AT665" s="7">
        <f t="shared" ref="AT665:AT672" si="1158">AR665 - AS665</f>
        <v>2.1416666666666737E-3</v>
      </c>
      <c r="AU665" s="7">
        <v>3.5141666666666668E-2</v>
      </c>
      <c r="AV665" s="7">
        <v>3.2999999999999995E-2</v>
      </c>
      <c r="AW665" s="7">
        <f t="shared" ref="AW665:AW672" si="1159">AU665 - AV665</f>
        <v>2.1416666666666737E-3</v>
      </c>
      <c r="AX665" s="7">
        <v>3.5141666666666668E-2</v>
      </c>
      <c r="AY665" s="7">
        <v>3.2999999999999995E-2</v>
      </c>
      <c r="AZ665" s="7">
        <f t="shared" ref="AZ665:AZ672" si="1160">AX665 - AY665</f>
        <v>2.1416666666666737E-3</v>
      </c>
      <c r="BA665" s="7">
        <v>3.5141666666666668E-2</v>
      </c>
      <c r="BB665" s="7">
        <v>3.2999999999999995E-2</v>
      </c>
      <c r="BC665" s="7">
        <f t="shared" ref="BC665:BC672" si="1161">BA665 - BB665</f>
        <v>2.1416666666666737E-3</v>
      </c>
      <c r="BD665" s="7">
        <v>3.5141666666666668E-2</v>
      </c>
      <c r="BE665" s="7">
        <v>3.2999999999999995E-2</v>
      </c>
      <c r="BF665" s="7">
        <f t="shared" ref="BF665:BF672" si="1162">BD665 - BE665</f>
        <v>2.1416666666666737E-3</v>
      </c>
      <c r="BG665" s="7">
        <v>3.5141666666666668E-2</v>
      </c>
      <c r="BH665" s="7">
        <v>3.2999999999999995E-2</v>
      </c>
      <c r="BI665" s="7">
        <f t="shared" ref="BI665:BI672" si="1163">BG665 - BH665</f>
        <v>2.1416666666666737E-3</v>
      </c>
      <c r="BJ665" s="7">
        <v>3.5141666666666668E-2</v>
      </c>
      <c r="BK665" s="7">
        <v>3.2999999999999995E-2</v>
      </c>
      <c r="BL665" s="7">
        <f t="shared" ref="BL665:BL672" si="1164">BJ665 - BK665</f>
        <v>2.1416666666666737E-3</v>
      </c>
      <c r="BM665" s="7">
        <v>3.5141666666666668E-2</v>
      </c>
      <c r="BN665" s="7">
        <v>3.2999999999999995E-2</v>
      </c>
      <c r="BO665" s="7">
        <f t="shared" ref="BO665:BO672" si="1165">BM665 - BN665</f>
        <v>2.1416666666666737E-3</v>
      </c>
      <c r="BP665" s="7">
        <v>3.5141666666666668E-2</v>
      </c>
      <c r="BQ665" s="7">
        <v>3.2999999999999995E-2</v>
      </c>
      <c r="BR665" s="7">
        <f t="shared" ref="BR665:BR672" si="1166">BP665 - BQ665</f>
        <v>2.1416666666666737E-3</v>
      </c>
      <c r="BS665" s="7">
        <v>3.5141666666666668E-2</v>
      </c>
      <c r="BT665" s="7">
        <v>3.2999999999999995E-2</v>
      </c>
      <c r="BU665" s="7">
        <f t="shared" ref="BU665:BU672" si="1167">BS665 - BT665</f>
        <v>2.1416666666666737E-3</v>
      </c>
      <c r="BV665" s="7">
        <v>3.5141666666666668E-2</v>
      </c>
      <c r="BW665" s="7">
        <v>3.2999999999999995E-2</v>
      </c>
      <c r="BX665" s="7">
        <f t="shared" ref="BX665:BX672" si="1168">BV665 - BW665</f>
        <v>2.1416666666666737E-3</v>
      </c>
      <c r="BY665" s="7">
        <v>3.5141666666666668E-2</v>
      </c>
      <c r="BZ665" s="7">
        <v>3.2999999999999995E-2</v>
      </c>
      <c r="CA665" s="7">
        <f t="shared" ref="CA665:CA672" si="1169">BY665 - BZ665</f>
        <v>2.1416666666666737E-3</v>
      </c>
    </row>
    <row r="666" spans="1:79" hidden="1" x14ac:dyDescent="0.25">
      <c r="A666" s="49" t="s">
        <v>29</v>
      </c>
      <c r="B666" s="7">
        <v>3011635.3406233941</v>
      </c>
      <c r="C666" s="7">
        <v>2500577.1465868452</v>
      </c>
      <c r="D666" s="7">
        <f t="shared" si="1144"/>
        <v>511058.19403654896</v>
      </c>
      <c r="E666" s="7">
        <v>3011521.8389261193</v>
      </c>
      <c r="F666" s="7">
        <v>2500503.100026668</v>
      </c>
      <c r="G666" s="7">
        <f t="shared" si="1145"/>
        <v>511018.73889945121</v>
      </c>
      <c r="H666" s="7">
        <v>3027096.697669507</v>
      </c>
      <c r="I666" s="7">
        <v>2513371.9508300386</v>
      </c>
      <c r="J666" s="7">
        <f t="shared" si="1146"/>
        <v>513724.74683946837</v>
      </c>
      <c r="K666" s="7">
        <v>3067534.6753706681</v>
      </c>
      <c r="L666" s="7">
        <v>2546752.8747735717</v>
      </c>
      <c r="M666" s="7">
        <f t="shared" si="1147"/>
        <v>520781.80059709633</v>
      </c>
      <c r="N666" s="7">
        <v>3106878.0733056273</v>
      </c>
      <c r="O666" s="7">
        <v>2579230.7704099882</v>
      </c>
      <c r="P666" s="7">
        <f t="shared" si="1148"/>
        <v>527647.30289563909</v>
      </c>
      <c r="Q666" s="7">
        <v>3129866.5146303005</v>
      </c>
      <c r="R666" s="7">
        <v>2598215.8268429185</v>
      </c>
      <c r="S666" s="7">
        <f t="shared" si="1149"/>
        <v>531650.68778738193</v>
      </c>
      <c r="T666" s="7">
        <v>3143885.0838690707</v>
      </c>
      <c r="U666" s="7">
        <v>2609787.7809492759</v>
      </c>
      <c r="V666" s="7">
        <f t="shared" si="1150"/>
        <v>534097.30291979481</v>
      </c>
      <c r="W666" s="7">
        <v>3139344.7266256576</v>
      </c>
      <c r="X666" s="7">
        <v>2605944.9578621993</v>
      </c>
      <c r="Y666" s="7">
        <f t="shared" si="1151"/>
        <v>533399.76876345836</v>
      </c>
      <c r="Z666" s="7">
        <v>3157167.8406200106</v>
      </c>
      <c r="AA666" s="7">
        <v>2620668.6192476153</v>
      </c>
      <c r="AB666" s="7">
        <f t="shared" si="1152"/>
        <v>536499.22137239529</v>
      </c>
      <c r="AC666" s="7">
        <v>3168867.1420575902</v>
      </c>
      <c r="AD666" s="7">
        <v>2630314.2195622851</v>
      </c>
      <c r="AE666" s="7">
        <f t="shared" si="1153"/>
        <v>538552.92249530507</v>
      </c>
      <c r="AF666" s="7">
        <v>3144100.001877869</v>
      </c>
      <c r="AG666" s="7">
        <v>2609667.6798514184</v>
      </c>
      <c r="AH666" s="7">
        <f t="shared" si="1154"/>
        <v>534432.32202645065</v>
      </c>
      <c r="AI666" s="7">
        <v>3161318.9404943651</v>
      </c>
      <c r="AJ666" s="7">
        <v>2623892.8965501022</v>
      </c>
      <c r="AK666" s="7">
        <f t="shared" si="1155"/>
        <v>537426.0439442629</v>
      </c>
      <c r="AL666" s="7">
        <v>37269216.876070172</v>
      </c>
      <c r="AM666" s="7">
        <v>30938927.823492929</v>
      </c>
      <c r="AN666" s="7">
        <f t="shared" si="1156"/>
        <v>6330289.0525772423</v>
      </c>
      <c r="AO666" s="7">
        <v>3171281.7804526957</v>
      </c>
      <c r="AP666" s="7">
        <v>2632131.8318558</v>
      </c>
      <c r="AQ666" s="7">
        <f t="shared" si="1157"/>
        <v>539149.94859689567</v>
      </c>
      <c r="AR666" s="7">
        <v>3190622.0160444826</v>
      </c>
      <c r="AS666" s="7">
        <v>2648158.9499819153</v>
      </c>
      <c r="AT666" s="7">
        <f t="shared" si="1158"/>
        <v>542463.06606256729</v>
      </c>
      <c r="AU666" s="7">
        <v>3200051.8715768685</v>
      </c>
      <c r="AV666" s="7">
        <v>2655958.1731362082</v>
      </c>
      <c r="AW666" s="7">
        <f t="shared" si="1159"/>
        <v>544093.69844066026</v>
      </c>
      <c r="AX666" s="7">
        <v>3205473.682387514</v>
      </c>
      <c r="AY666" s="7">
        <v>2660450.7593950662</v>
      </c>
      <c r="AZ666" s="7">
        <f t="shared" si="1160"/>
        <v>545022.92299244786</v>
      </c>
      <c r="BA666" s="7">
        <v>3227986.9832233903</v>
      </c>
      <c r="BB666" s="7">
        <v>2679147.4877703711</v>
      </c>
      <c r="BC666" s="7">
        <f t="shared" si="1161"/>
        <v>548839.49545301916</v>
      </c>
      <c r="BD666" s="7">
        <v>3229709.8206598237</v>
      </c>
      <c r="BE666" s="7">
        <v>2680588.4209955037</v>
      </c>
      <c r="BF666" s="7">
        <f t="shared" si="1162"/>
        <v>549121.39966432005</v>
      </c>
      <c r="BG666" s="7">
        <v>3230638.4461446051</v>
      </c>
      <c r="BH666" s="7">
        <v>2681374.1293605235</v>
      </c>
      <c r="BI666" s="7">
        <f t="shared" si="1163"/>
        <v>549264.31678408151</v>
      </c>
      <c r="BJ666" s="7">
        <v>3231104.0467029675</v>
      </c>
      <c r="BK666" s="7">
        <v>2681777.8421612475</v>
      </c>
      <c r="BL666" s="7">
        <f t="shared" si="1164"/>
        <v>549326.20454171998</v>
      </c>
      <c r="BM666" s="7">
        <v>3231299.7041031597</v>
      </c>
      <c r="BN666" s="7">
        <v>2681958.8518564808</v>
      </c>
      <c r="BO666" s="7">
        <f t="shared" si="1165"/>
        <v>549340.8522466789</v>
      </c>
      <c r="BP666" s="7">
        <v>3234719.8425612226</v>
      </c>
      <c r="BQ666" s="7">
        <v>2684800.0584244584</v>
      </c>
      <c r="BR666" s="7">
        <f t="shared" si="1166"/>
        <v>549919.78413676424</v>
      </c>
      <c r="BS666" s="7">
        <v>3240019.8508719807</v>
      </c>
      <c r="BT666" s="7">
        <v>2689192.1576209082</v>
      </c>
      <c r="BU666" s="7">
        <f t="shared" si="1167"/>
        <v>550827.69325107243</v>
      </c>
      <c r="BV666" s="7">
        <v>3243033.9640876218</v>
      </c>
      <c r="BW666" s="7">
        <v>2691698.3933638874</v>
      </c>
      <c r="BX666" s="7">
        <f t="shared" si="1168"/>
        <v>551335.57072373433</v>
      </c>
      <c r="BY666" s="7">
        <v>38635942.008816324</v>
      </c>
      <c r="BZ666" s="7">
        <v>32067237.05592237</v>
      </c>
      <c r="CA666" s="7">
        <f t="shared" si="1169"/>
        <v>6568704.9528939538</v>
      </c>
    </row>
    <row r="667" spans="1:79" hidden="1" x14ac:dyDescent="0.25">
      <c r="A667" s="49" t="s">
        <v>150</v>
      </c>
      <c r="B667" s="7">
        <v>25865.658321901312</v>
      </c>
      <c r="C667" s="7">
        <v>25865.658321901312</v>
      </c>
      <c r="D667" s="7">
        <f t="shared" si="1144"/>
        <v>0</v>
      </c>
      <c r="E667" s="7">
        <v>15079.657912937686</v>
      </c>
      <c r="F667" s="7">
        <v>15079.657912937686</v>
      </c>
      <c r="G667" s="7">
        <f t="shared" si="1145"/>
        <v>0</v>
      </c>
      <c r="H667" s="7">
        <v>9438881.9227200691</v>
      </c>
      <c r="I667" s="7">
        <v>9438881.9227200691</v>
      </c>
      <c r="J667" s="7">
        <f t="shared" si="1146"/>
        <v>0</v>
      </c>
      <c r="K667" s="7">
        <v>14932951.032576501</v>
      </c>
      <c r="L667" s="7">
        <v>14932951.032576501</v>
      </c>
      <c r="M667" s="7">
        <f t="shared" si="1147"/>
        <v>0</v>
      </c>
      <c r="N667" s="7">
        <v>8782134.0629992504</v>
      </c>
      <c r="O667" s="7">
        <v>8782134.0629992504</v>
      </c>
      <c r="P667" s="7">
        <f t="shared" si="1148"/>
        <v>0</v>
      </c>
      <c r="Q667" s="7">
        <v>5119977.066404378</v>
      </c>
      <c r="R667" s="7">
        <v>5119977.066404378</v>
      </c>
      <c r="S667" s="7">
        <f t="shared" si="1149"/>
        <v>0</v>
      </c>
      <c r="T667" s="7">
        <v>4857324.0760462759</v>
      </c>
      <c r="U667" s="7">
        <v>4857324.0760462759</v>
      </c>
      <c r="V667" s="7">
        <f t="shared" si="1150"/>
        <v>0</v>
      </c>
      <c r="W667" s="7">
        <v>5641527.2937938198</v>
      </c>
      <c r="X667" s="7">
        <v>5641527.2937938198</v>
      </c>
      <c r="Y667" s="7">
        <f t="shared" si="1151"/>
        <v>0</v>
      </c>
      <c r="Z667" s="7">
        <v>5161387.437417916</v>
      </c>
      <c r="AA667" s="7">
        <v>5161387.437417916</v>
      </c>
      <c r="AB667" s="7">
        <f t="shared" si="1152"/>
        <v>0</v>
      </c>
      <c r="AC667" s="7">
        <v>4881466.2889047535</v>
      </c>
      <c r="AD667" s="7">
        <v>4881466.2889047535</v>
      </c>
      <c r="AE667" s="7">
        <f t="shared" si="1153"/>
        <v>0</v>
      </c>
      <c r="AF667" s="7">
        <v>6595334.7004383989</v>
      </c>
      <c r="AG667" s="7">
        <v>6595334.7004383989</v>
      </c>
      <c r="AH667" s="7">
        <f t="shared" si="1154"/>
        <v>0</v>
      </c>
      <c r="AI667" s="7">
        <v>3845074.8040588722</v>
      </c>
      <c r="AJ667" s="7">
        <v>3845074.8040588722</v>
      </c>
      <c r="AK667" s="7">
        <f t="shared" si="1155"/>
        <v>0</v>
      </c>
      <c r="AL667" s="7">
        <v>69297004.00159508</v>
      </c>
      <c r="AM667" s="7">
        <v>69297004.00159508</v>
      </c>
      <c r="AN667" s="7">
        <f t="shared" si="1156"/>
        <v>0</v>
      </c>
      <c r="AO667" s="7">
        <v>2241675.5055396389</v>
      </c>
      <c r="AP667" s="7">
        <v>2241675.5055396389</v>
      </c>
      <c r="AQ667" s="7">
        <f t="shared" si="1157"/>
        <v>0</v>
      </c>
      <c r="AR667" s="7">
        <v>3643059.1257821959</v>
      </c>
      <c r="AS667" s="7">
        <v>3643059.1257821959</v>
      </c>
      <c r="AT667" s="7">
        <f t="shared" si="1158"/>
        <v>0</v>
      </c>
      <c r="AU667" s="7">
        <v>2123900.5282492717</v>
      </c>
      <c r="AV667" s="7">
        <v>2123900.5282492717</v>
      </c>
      <c r="AW667" s="7">
        <f t="shared" si="1159"/>
        <v>0</v>
      </c>
      <c r="AX667" s="7">
        <v>1238232.2927380414</v>
      </c>
      <c r="AY667" s="7">
        <v>1238232.2927380414</v>
      </c>
      <c r="AZ667" s="7">
        <f t="shared" si="1160"/>
        <v>0</v>
      </c>
      <c r="BA667" s="7">
        <v>721888.42668782454</v>
      </c>
      <c r="BB667" s="7">
        <v>721888.42668782454</v>
      </c>
      <c r="BC667" s="7">
        <f t="shared" si="1161"/>
        <v>0</v>
      </c>
      <c r="BD667" s="7">
        <v>420860.36977237102</v>
      </c>
      <c r="BE667" s="7">
        <v>420860.36977237102</v>
      </c>
      <c r="BF667" s="7">
        <f t="shared" si="1162"/>
        <v>0</v>
      </c>
      <c r="BG667" s="7">
        <v>245361.25569655737</v>
      </c>
      <c r="BH667" s="7">
        <v>245361.25569655737</v>
      </c>
      <c r="BI667" s="7">
        <f t="shared" si="1163"/>
        <v>0</v>
      </c>
      <c r="BJ667" s="7">
        <v>143045.41392089901</v>
      </c>
      <c r="BK667" s="7">
        <v>143045.41392089901</v>
      </c>
      <c r="BL667" s="7">
        <f t="shared" si="1164"/>
        <v>0</v>
      </c>
      <c r="BM667" s="7">
        <v>83395.36079448105</v>
      </c>
      <c r="BN667" s="7">
        <v>83395.36079448105</v>
      </c>
      <c r="BO667" s="7">
        <f t="shared" si="1165"/>
        <v>0</v>
      </c>
      <c r="BP667" s="7">
        <v>2077734.048643471</v>
      </c>
      <c r="BQ667" s="7">
        <v>2077734.048643471</v>
      </c>
      <c r="BR667" s="7">
        <f t="shared" si="1166"/>
        <v>0</v>
      </c>
      <c r="BS667" s="7">
        <v>1211317.2724112393</v>
      </c>
      <c r="BT667" s="7">
        <v>1211317.2724112393</v>
      </c>
      <c r="BU667" s="7">
        <f t="shared" si="1167"/>
        <v>0</v>
      </c>
      <c r="BV667" s="7">
        <v>706196.99157347949</v>
      </c>
      <c r="BW667" s="7">
        <v>706196.99157347949</v>
      </c>
      <c r="BX667" s="7">
        <f t="shared" si="1168"/>
        <v>0</v>
      </c>
      <c r="BY667" s="7">
        <v>14856666.59180947</v>
      </c>
      <c r="BZ667" s="7">
        <v>14856666.59180947</v>
      </c>
      <c r="CA667" s="7">
        <f t="shared" si="1169"/>
        <v>0</v>
      </c>
    </row>
    <row r="668" spans="1:79" hidden="1" x14ac:dyDescent="0.25">
      <c r="A668" s="49" t="s">
        <v>151</v>
      </c>
      <c r="B668" s="7">
        <v>909290014.06619549</v>
      </c>
      <c r="C668" s="7">
        <v>909290014.06619549</v>
      </c>
      <c r="D668" s="7">
        <f t="shared" si="1144"/>
        <v>0</v>
      </c>
      <c r="E668" s="7">
        <v>909257695.04410839</v>
      </c>
      <c r="F668" s="7">
        <v>909257695.04410839</v>
      </c>
      <c r="G668" s="7">
        <f t="shared" si="1145"/>
        <v>0</v>
      </c>
      <c r="H668" s="7">
        <v>918649178.28682852</v>
      </c>
      <c r="I668" s="7">
        <v>918649178.28682852</v>
      </c>
      <c r="J668" s="7">
        <f t="shared" si="1146"/>
        <v>0</v>
      </c>
      <c r="K668" s="7">
        <v>933534730.63940489</v>
      </c>
      <c r="L668" s="7">
        <v>933534730.63940489</v>
      </c>
      <c r="M668" s="7">
        <f t="shared" si="1147"/>
        <v>0</v>
      </c>
      <c r="N668" s="7">
        <v>942269466.02240407</v>
      </c>
      <c r="O668" s="7">
        <v>942269466.02240407</v>
      </c>
      <c r="P668" s="7">
        <f t="shared" si="1148"/>
        <v>0</v>
      </c>
      <c r="Q668" s="7">
        <v>947342044.40880847</v>
      </c>
      <c r="R668" s="7">
        <v>947342044.40880847</v>
      </c>
      <c r="S668" s="7">
        <f t="shared" si="1149"/>
        <v>0</v>
      </c>
      <c r="T668" s="7">
        <v>944819284.00662971</v>
      </c>
      <c r="U668" s="7">
        <v>944819284.00662971</v>
      </c>
      <c r="V668" s="7">
        <f t="shared" si="1150"/>
        <v>0</v>
      </c>
      <c r="W668" s="7">
        <v>950413412.62042356</v>
      </c>
      <c r="X668" s="7">
        <v>950413412.62042356</v>
      </c>
      <c r="Y668" s="7">
        <f t="shared" si="1151"/>
        <v>0</v>
      </c>
      <c r="Z668" s="7">
        <v>955527401.37784147</v>
      </c>
      <c r="AA668" s="7">
        <v>955527401.37784147</v>
      </c>
      <c r="AB668" s="7">
        <f t="shared" si="1152"/>
        <v>0</v>
      </c>
      <c r="AC668" s="7">
        <v>945696097.39029658</v>
      </c>
      <c r="AD668" s="7">
        <v>945696097.39029658</v>
      </c>
      <c r="AE668" s="7">
        <f t="shared" si="1153"/>
        <v>0</v>
      </c>
      <c r="AF668" s="7">
        <v>952244033.41073501</v>
      </c>
      <c r="AG668" s="7">
        <v>952244033.41073501</v>
      </c>
      <c r="AH668" s="7">
        <f t="shared" si="1154"/>
        <v>0</v>
      </c>
      <c r="AI668" s="7">
        <v>956041709.53479397</v>
      </c>
      <c r="AJ668" s="7">
        <v>956041709.53479397</v>
      </c>
      <c r="AK668" s="7">
        <f t="shared" si="1155"/>
        <v>0</v>
      </c>
      <c r="AL668" s="7">
        <v>956041709.53479397</v>
      </c>
      <c r="AM668" s="7">
        <v>956041709.53479397</v>
      </c>
      <c r="AN668" s="7">
        <f t="shared" si="1156"/>
        <v>0</v>
      </c>
      <c r="AO668" s="7">
        <v>961169060.67962337</v>
      </c>
      <c r="AP668" s="7">
        <v>961169060.67962337</v>
      </c>
      <c r="AQ668" s="7">
        <f t="shared" si="1157"/>
        <v>0</v>
      </c>
      <c r="AR668" s="7">
        <v>964764721.12540555</v>
      </c>
      <c r="AS668" s="7">
        <v>964764721.12540555</v>
      </c>
      <c r="AT668" s="7">
        <f t="shared" si="1158"/>
        <v>0</v>
      </c>
      <c r="AU668" s="7">
        <v>966841222.97365475</v>
      </c>
      <c r="AV668" s="7">
        <v>966841222.97365475</v>
      </c>
      <c r="AW668" s="7">
        <f t="shared" si="1159"/>
        <v>0</v>
      </c>
      <c r="AX668" s="7">
        <v>973898205.22497261</v>
      </c>
      <c r="AY668" s="7">
        <v>973898205.22497261</v>
      </c>
      <c r="AZ668" s="7">
        <f t="shared" si="1160"/>
        <v>0</v>
      </c>
      <c r="BA668" s="7">
        <v>974572694.97166026</v>
      </c>
      <c r="BB668" s="7">
        <v>974572694.97166026</v>
      </c>
      <c r="BC668" s="7">
        <f t="shared" si="1161"/>
        <v>0</v>
      </c>
      <c r="BD668" s="7">
        <v>974946156.66143262</v>
      </c>
      <c r="BE668" s="7">
        <v>974946156.66143262</v>
      </c>
      <c r="BF668" s="7">
        <f t="shared" si="1162"/>
        <v>0</v>
      </c>
      <c r="BG668" s="7">
        <v>975144119.23712921</v>
      </c>
      <c r="BH668" s="7">
        <v>975144119.23712921</v>
      </c>
      <c r="BI668" s="7">
        <f t="shared" si="1163"/>
        <v>0</v>
      </c>
      <c r="BJ668" s="7">
        <v>975239765.97105014</v>
      </c>
      <c r="BK668" s="7">
        <v>975239765.97105014</v>
      </c>
      <c r="BL668" s="7">
        <f t="shared" si="1164"/>
        <v>0</v>
      </c>
      <c r="BM668" s="7">
        <v>975275762.65184462</v>
      </c>
      <c r="BN668" s="7">
        <v>975275762.65184462</v>
      </c>
      <c r="BO668" s="7">
        <f t="shared" si="1165"/>
        <v>0</v>
      </c>
      <c r="BP668" s="7">
        <v>977306098.02048802</v>
      </c>
      <c r="BQ668" s="7">
        <v>977306098.02048802</v>
      </c>
      <c r="BR668" s="7">
        <f t="shared" si="1166"/>
        <v>0</v>
      </c>
      <c r="BS668" s="7">
        <v>978470016.6128993</v>
      </c>
      <c r="BT668" s="7">
        <v>978470016.6128993</v>
      </c>
      <c r="BU668" s="7">
        <f t="shared" si="1167"/>
        <v>0</v>
      </c>
      <c r="BV668" s="7">
        <v>979128814.92447281</v>
      </c>
      <c r="BW668" s="7">
        <v>979128814.92447281</v>
      </c>
      <c r="BX668" s="7">
        <f t="shared" si="1168"/>
        <v>0</v>
      </c>
      <c r="BY668" s="7">
        <v>979128814.92447281</v>
      </c>
      <c r="BZ668" s="7">
        <v>979128814.92447281</v>
      </c>
      <c r="CA668" s="7">
        <f t="shared" si="1169"/>
        <v>0</v>
      </c>
    </row>
    <row r="669" spans="1:79" hidden="1" x14ac:dyDescent="0.25">
      <c r="A669" s="49" t="s">
        <v>152</v>
      </c>
      <c r="B669" s="7">
        <v>90591936.683609962</v>
      </c>
      <c r="C669" s="7">
        <v>90080878.489573434</v>
      </c>
      <c r="D669" s="7">
        <f t="shared" si="1144"/>
        <v>511058.19403652847</v>
      </c>
      <c r="E669" s="7">
        <v>93556059.842536092</v>
      </c>
      <c r="F669" s="7">
        <v>92533982.909600109</v>
      </c>
      <c r="G669" s="7">
        <f t="shared" si="1145"/>
        <v>1022076.9329359829</v>
      </c>
      <c r="H669" s="7">
        <v>96535757.860205621</v>
      </c>
      <c r="I669" s="7">
        <v>94999956.180430129</v>
      </c>
      <c r="J669" s="7">
        <f t="shared" si="1146"/>
        <v>1535801.6797754914</v>
      </c>
      <c r="K669" s="7">
        <v>99555893.855576277</v>
      </c>
      <c r="L669" s="7">
        <v>97499310.375203714</v>
      </c>
      <c r="M669" s="7">
        <f t="shared" si="1147"/>
        <v>2056583.480372563</v>
      </c>
      <c r="N669" s="7">
        <v>102597292.24888192</v>
      </c>
      <c r="O669" s="7">
        <v>100013061.46561372</v>
      </c>
      <c r="P669" s="7">
        <f t="shared" si="1148"/>
        <v>2584230.7832681984</v>
      </c>
      <c r="Q669" s="7">
        <v>105679760.08351222</v>
      </c>
      <c r="R669" s="7">
        <v>102563878.61245663</v>
      </c>
      <c r="S669" s="7">
        <f t="shared" si="1149"/>
        <v>3115881.4710555822</v>
      </c>
      <c r="T669" s="7">
        <v>104376635.00844629</v>
      </c>
      <c r="U669" s="7">
        <v>100726656.23447093</v>
      </c>
      <c r="V669" s="7">
        <f t="shared" si="1150"/>
        <v>3649978.7739753574</v>
      </c>
      <c r="W669" s="7">
        <v>107246272.28507197</v>
      </c>
      <c r="X669" s="7">
        <v>103062893.7423331</v>
      </c>
      <c r="Y669" s="7">
        <f t="shared" si="1151"/>
        <v>4183378.5427388698</v>
      </c>
      <c r="Z669" s="7">
        <v>110356041.44569202</v>
      </c>
      <c r="AA669" s="7">
        <v>105636163.68158074</v>
      </c>
      <c r="AB669" s="7">
        <f t="shared" si="1152"/>
        <v>4719877.7641112804</v>
      </c>
      <c r="AC669" s="7">
        <v>104678286.94987965</v>
      </c>
      <c r="AD669" s="7">
        <v>99419856.263273135</v>
      </c>
      <c r="AE669" s="7">
        <f t="shared" si="1153"/>
        <v>5258430.6866065115</v>
      </c>
      <c r="AF669" s="7">
        <v>107329800.87175755</v>
      </c>
      <c r="AG669" s="7">
        <v>101536937.86312455</v>
      </c>
      <c r="AH669" s="7">
        <f t="shared" si="1154"/>
        <v>5792863.0086330026</v>
      </c>
      <c r="AI669" s="7">
        <v>110443721.13225193</v>
      </c>
      <c r="AJ669" s="7">
        <v>104113432.07967466</v>
      </c>
      <c r="AK669" s="7">
        <f t="shared" si="1155"/>
        <v>6330289.0525772721</v>
      </c>
      <c r="AL669" s="7">
        <v>110443721.13225193</v>
      </c>
      <c r="AM669" s="7">
        <v>104113432.07967466</v>
      </c>
      <c r="AN669" s="7">
        <f t="shared" si="1156"/>
        <v>6330289.0525772721</v>
      </c>
      <c r="AO669" s="7">
        <v>113567604.23270462</v>
      </c>
      <c r="AP669" s="7">
        <v>106698165.23153049</v>
      </c>
      <c r="AQ669" s="7">
        <f t="shared" si="1157"/>
        <v>6869439.001174137</v>
      </c>
      <c r="AR669" s="7">
        <v>116156753.82874911</v>
      </c>
      <c r="AS669" s="7">
        <v>108744851.76151237</v>
      </c>
      <c r="AT669" s="7">
        <f t="shared" si="1158"/>
        <v>7411902.0672367364</v>
      </c>
      <c r="AU669" s="7">
        <v>119309407.02032599</v>
      </c>
      <c r="AV669" s="7">
        <v>111353411.2546486</v>
      </c>
      <c r="AW669" s="7">
        <f t="shared" si="1159"/>
        <v>7955995.7656773925</v>
      </c>
      <c r="AX669" s="7">
        <v>122467482.02271353</v>
      </c>
      <c r="AY669" s="7">
        <v>113966463.33404368</v>
      </c>
      <c r="AZ669" s="7">
        <f t="shared" si="1160"/>
        <v>8501018.6886698455</v>
      </c>
      <c r="BA669" s="7">
        <v>125648070.32593691</v>
      </c>
      <c r="BB669" s="7">
        <v>116598212.14181402</v>
      </c>
      <c r="BC669" s="7">
        <f t="shared" si="1161"/>
        <v>9049858.1841228902</v>
      </c>
      <c r="BD669" s="7">
        <v>128830381.46659672</v>
      </c>
      <c r="BE669" s="7">
        <v>119231401.88280958</v>
      </c>
      <c r="BF669" s="7">
        <f t="shared" si="1162"/>
        <v>9598979.5837871432</v>
      </c>
      <c r="BG669" s="7">
        <v>132013621.23274134</v>
      </c>
      <c r="BH669" s="7">
        <v>121865377.33217008</v>
      </c>
      <c r="BI669" s="7">
        <f t="shared" si="1163"/>
        <v>10148243.900571257</v>
      </c>
      <c r="BJ669" s="7">
        <v>135197326.5994443</v>
      </c>
      <c r="BK669" s="7">
        <v>124499756.49433133</v>
      </c>
      <c r="BL669" s="7">
        <f t="shared" si="1164"/>
        <v>10697570.10511297</v>
      </c>
      <c r="BM669" s="7">
        <v>138381227.62354746</v>
      </c>
      <c r="BN669" s="7">
        <v>127134316.66618782</v>
      </c>
      <c r="BO669" s="7">
        <f t="shared" si="1165"/>
        <v>11246910.957359642</v>
      </c>
      <c r="BP669" s="7">
        <v>141087298.71610871</v>
      </c>
      <c r="BQ669" s="7">
        <v>129290467.9746123</v>
      </c>
      <c r="BR669" s="7">
        <f t="shared" si="1166"/>
        <v>11796830.741496414</v>
      </c>
      <c r="BS669" s="7">
        <v>144279919.88698071</v>
      </c>
      <c r="BT669" s="7">
        <v>131932261.4522332</v>
      </c>
      <c r="BU669" s="7">
        <f t="shared" si="1167"/>
        <v>12347658.434747517</v>
      </c>
      <c r="BV669" s="7">
        <v>147475555.17106831</v>
      </c>
      <c r="BW669" s="7">
        <v>134576561.16559705</v>
      </c>
      <c r="BX669" s="7">
        <f t="shared" si="1168"/>
        <v>12898994.005471259</v>
      </c>
      <c r="BY669" s="7">
        <v>147475555.17106831</v>
      </c>
      <c r="BZ669" s="7">
        <v>134576561.16559705</v>
      </c>
      <c r="CA669" s="7">
        <f t="shared" si="1169"/>
        <v>12898994.005471259</v>
      </c>
    </row>
    <row r="670" spans="1:79" hidden="1" x14ac:dyDescent="0.25">
      <c r="A670" s="49" t="s">
        <v>153</v>
      </c>
      <c r="B670" s="7">
        <v>0</v>
      </c>
      <c r="C670" s="7">
        <v>0</v>
      </c>
      <c r="D670" s="7">
        <f t="shared" si="1144"/>
        <v>0</v>
      </c>
      <c r="E670" s="7">
        <v>0</v>
      </c>
      <c r="F670" s="7">
        <v>0</v>
      </c>
      <c r="G670" s="7">
        <f t="shared" si="1145"/>
        <v>0</v>
      </c>
      <c r="H670" s="7">
        <v>0</v>
      </c>
      <c r="I670" s="7">
        <v>0</v>
      </c>
      <c r="J670" s="7">
        <f t="shared" si="1146"/>
        <v>0</v>
      </c>
      <c r="K670" s="7">
        <v>0</v>
      </c>
      <c r="L670" s="7">
        <v>0</v>
      </c>
      <c r="M670" s="7">
        <f t="shared" si="1147"/>
        <v>0</v>
      </c>
      <c r="N670" s="7">
        <v>0</v>
      </c>
      <c r="O670" s="7">
        <v>0</v>
      </c>
      <c r="P670" s="7">
        <f t="shared" si="1148"/>
        <v>0</v>
      </c>
      <c r="Q670" s="7">
        <v>0</v>
      </c>
      <c r="R670" s="7">
        <v>0</v>
      </c>
      <c r="S670" s="7">
        <f t="shared" si="1149"/>
        <v>0</v>
      </c>
      <c r="T670" s="7">
        <v>0</v>
      </c>
      <c r="U670" s="7">
        <v>0</v>
      </c>
      <c r="V670" s="7">
        <f t="shared" si="1150"/>
        <v>0</v>
      </c>
      <c r="W670" s="7">
        <v>0</v>
      </c>
      <c r="X670" s="7">
        <v>0</v>
      </c>
      <c r="Y670" s="7">
        <f t="shared" si="1151"/>
        <v>0</v>
      </c>
      <c r="Z670" s="7">
        <v>0</v>
      </c>
      <c r="AA670" s="7">
        <v>0</v>
      </c>
      <c r="AB670" s="7">
        <f t="shared" si="1152"/>
        <v>0</v>
      </c>
      <c r="AC670" s="7">
        <v>0</v>
      </c>
      <c r="AD670" s="7">
        <v>0</v>
      </c>
      <c r="AE670" s="7">
        <f t="shared" si="1153"/>
        <v>0</v>
      </c>
      <c r="AF670" s="7">
        <v>0</v>
      </c>
      <c r="AG670" s="7">
        <v>0</v>
      </c>
      <c r="AH670" s="7">
        <f t="shared" si="1154"/>
        <v>0</v>
      </c>
      <c r="AI670" s="7">
        <v>0</v>
      </c>
      <c r="AJ670" s="7">
        <v>0</v>
      </c>
      <c r="AK670" s="7">
        <f t="shared" si="1155"/>
        <v>0</v>
      </c>
      <c r="AL670" s="7">
        <v>0</v>
      </c>
      <c r="AM670" s="7">
        <v>0</v>
      </c>
      <c r="AN670" s="7">
        <f t="shared" si="1156"/>
        <v>0</v>
      </c>
      <c r="AO670" s="7">
        <v>0</v>
      </c>
      <c r="AP670" s="7">
        <v>0</v>
      </c>
      <c r="AQ670" s="7">
        <f t="shared" si="1157"/>
        <v>0</v>
      </c>
      <c r="AR670" s="7">
        <v>0</v>
      </c>
      <c r="AS670" s="7">
        <v>0</v>
      </c>
      <c r="AT670" s="7">
        <f t="shared" si="1158"/>
        <v>0</v>
      </c>
      <c r="AU670" s="7">
        <v>0</v>
      </c>
      <c r="AV670" s="7">
        <v>0</v>
      </c>
      <c r="AW670" s="7">
        <f t="shared" si="1159"/>
        <v>0</v>
      </c>
      <c r="AX670" s="7">
        <v>0</v>
      </c>
      <c r="AY670" s="7">
        <v>0</v>
      </c>
      <c r="AZ670" s="7">
        <f t="shared" si="1160"/>
        <v>0</v>
      </c>
      <c r="BA670" s="7">
        <v>0</v>
      </c>
      <c r="BB670" s="7">
        <v>0</v>
      </c>
      <c r="BC670" s="7">
        <f t="shared" si="1161"/>
        <v>0</v>
      </c>
      <c r="BD670" s="7">
        <v>0</v>
      </c>
      <c r="BE670" s="7">
        <v>0</v>
      </c>
      <c r="BF670" s="7">
        <f t="shared" si="1162"/>
        <v>0</v>
      </c>
      <c r="BG670" s="7">
        <v>0</v>
      </c>
      <c r="BH670" s="7">
        <v>0</v>
      </c>
      <c r="BI670" s="7">
        <f t="shared" si="1163"/>
        <v>0</v>
      </c>
      <c r="BJ670" s="7">
        <v>0</v>
      </c>
      <c r="BK670" s="7">
        <v>0</v>
      </c>
      <c r="BL670" s="7">
        <f t="shared" si="1164"/>
        <v>0</v>
      </c>
      <c r="BM670" s="7">
        <v>0</v>
      </c>
      <c r="BN670" s="7">
        <v>0</v>
      </c>
      <c r="BO670" s="7">
        <f t="shared" si="1165"/>
        <v>0</v>
      </c>
      <c r="BP670" s="7">
        <v>0</v>
      </c>
      <c r="BQ670" s="7">
        <v>0</v>
      </c>
      <c r="BR670" s="7">
        <f t="shared" si="1166"/>
        <v>0</v>
      </c>
      <c r="BS670" s="7">
        <v>0</v>
      </c>
      <c r="BT670" s="7">
        <v>0</v>
      </c>
      <c r="BU670" s="7">
        <f t="shared" si="1167"/>
        <v>0</v>
      </c>
      <c r="BV670" s="7">
        <v>0</v>
      </c>
      <c r="BW670" s="7">
        <v>0</v>
      </c>
      <c r="BX670" s="7">
        <f t="shared" si="1168"/>
        <v>0</v>
      </c>
      <c r="BY670" s="7">
        <v>0</v>
      </c>
      <c r="BZ670" s="7">
        <v>0</v>
      </c>
      <c r="CA670" s="7">
        <f t="shared" si="1169"/>
        <v>0</v>
      </c>
    </row>
    <row r="671" spans="1:79" hidden="1" x14ac:dyDescent="0.25">
      <c r="A671" s="49" t="s">
        <v>193</v>
      </c>
      <c r="B671" s="7">
        <v>0</v>
      </c>
      <c r="C671" s="7">
        <v>0</v>
      </c>
      <c r="D671" s="7">
        <f t="shared" si="1144"/>
        <v>0</v>
      </c>
      <c r="E671" s="7">
        <v>0</v>
      </c>
      <c r="F671" s="7">
        <v>0</v>
      </c>
      <c r="G671" s="7">
        <f t="shared" si="1145"/>
        <v>0</v>
      </c>
      <c r="H671" s="7">
        <v>0</v>
      </c>
      <c r="I671" s="7">
        <v>0</v>
      </c>
      <c r="J671" s="7">
        <f t="shared" si="1146"/>
        <v>0</v>
      </c>
      <c r="K671" s="7">
        <v>0</v>
      </c>
      <c r="L671" s="7">
        <v>0</v>
      </c>
      <c r="M671" s="7">
        <f t="shared" si="1147"/>
        <v>0</v>
      </c>
      <c r="N671" s="7">
        <v>0</v>
      </c>
      <c r="O671" s="7">
        <v>0</v>
      </c>
      <c r="P671" s="7">
        <f t="shared" si="1148"/>
        <v>0</v>
      </c>
      <c r="Q671" s="7">
        <v>0</v>
      </c>
      <c r="R671" s="7">
        <v>0</v>
      </c>
      <c r="S671" s="7">
        <f t="shared" si="1149"/>
        <v>0</v>
      </c>
      <c r="T671" s="7">
        <v>-7332685.7982249456</v>
      </c>
      <c r="U671" s="7">
        <v>-7332685.7982249456</v>
      </c>
      <c r="V671" s="7">
        <f t="shared" si="1150"/>
        <v>0</v>
      </c>
      <c r="W671" s="7">
        <v>0</v>
      </c>
      <c r="X671" s="7">
        <v>0</v>
      </c>
      <c r="Y671" s="7">
        <f t="shared" si="1151"/>
        <v>0</v>
      </c>
      <c r="Z671" s="7">
        <v>0</v>
      </c>
      <c r="AA671" s="7">
        <v>0</v>
      </c>
      <c r="AB671" s="7">
        <f t="shared" si="1152"/>
        <v>0</v>
      </c>
      <c r="AC671" s="7">
        <v>-14665371.59644985</v>
      </c>
      <c r="AD671" s="7">
        <v>-14665371.59644985</v>
      </c>
      <c r="AE671" s="7">
        <f t="shared" si="1153"/>
        <v>0</v>
      </c>
      <c r="AF671" s="7">
        <v>0</v>
      </c>
      <c r="AG671" s="7">
        <v>0</v>
      </c>
      <c r="AH671" s="7">
        <f t="shared" si="1154"/>
        <v>0</v>
      </c>
      <c r="AI671" s="7">
        <v>0</v>
      </c>
      <c r="AJ671" s="7">
        <v>0</v>
      </c>
      <c r="AK671" s="7">
        <f t="shared" si="1155"/>
        <v>0</v>
      </c>
      <c r="AL671" s="7">
        <v>-21998057.3946748</v>
      </c>
      <c r="AM671" s="7">
        <v>-21998057.3946748</v>
      </c>
      <c r="AN671" s="7">
        <f t="shared" si="1156"/>
        <v>0</v>
      </c>
      <c r="AO671" s="7">
        <v>0</v>
      </c>
      <c r="AP671" s="7">
        <v>0</v>
      </c>
      <c r="AQ671" s="7">
        <f t="shared" si="1157"/>
        <v>0</v>
      </c>
      <c r="AR671" s="7">
        <v>0</v>
      </c>
      <c r="AS671" s="7">
        <v>0</v>
      </c>
      <c r="AT671" s="7">
        <f t="shared" si="1158"/>
        <v>0</v>
      </c>
      <c r="AU671" s="7">
        <v>0</v>
      </c>
      <c r="AV671" s="7">
        <v>0</v>
      </c>
      <c r="AW671" s="7">
        <f t="shared" si="1159"/>
        <v>0</v>
      </c>
      <c r="AX671" s="7">
        <v>0</v>
      </c>
      <c r="AY671" s="7">
        <v>0</v>
      </c>
      <c r="AZ671" s="7">
        <f t="shared" si="1160"/>
        <v>0</v>
      </c>
      <c r="BA671" s="7">
        <v>0</v>
      </c>
      <c r="BB671" s="7">
        <v>0</v>
      </c>
      <c r="BC671" s="7">
        <f t="shared" si="1161"/>
        <v>0</v>
      </c>
      <c r="BD671" s="7">
        <v>0</v>
      </c>
      <c r="BE671" s="7">
        <v>0</v>
      </c>
      <c r="BF671" s="7">
        <f t="shared" si="1162"/>
        <v>0</v>
      </c>
      <c r="BG671" s="7">
        <v>0</v>
      </c>
      <c r="BH671" s="7">
        <v>0</v>
      </c>
      <c r="BI671" s="7">
        <f t="shared" si="1163"/>
        <v>0</v>
      </c>
      <c r="BJ671" s="7">
        <v>0</v>
      </c>
      <c r="BK671" s="7">
        <v>0</v>
      </c>
      <c r="BL671" s="7">
        <f t="shared" si="1164"/>
        <v>0</v>
      </c>
      <c r="BM671" s="7">
        <v>0</v>
      </c>
      <c r="BN671" s="7">
        <v>0</v>
      </c>
      <c r="BO671" s="7">
        <f t="shared" si="1165"/>
        <v>0</v>
      </c>
      <c r="BP671" s="7">
        <v>0</v>
      </c>
      <c r="BQ671" s="7">
        <v>0</v>
      </c>
      <c r="BR671" s="7">
        <f t="shared" si="1166"/>
        <v>0</v>
      </c>
      <c r="BS671" s="7">
        <v>0</v>
      </c>
      <c r="BT671" s="7">
        <v>0</v>
      </c>
      <c r="BU671" s="7">
        <f t="shared" si="1167"/>
        <v>0</v>
      </c>
      <c r="BV671" s="7">
        <v>0</v>
      </c>
      <c r="BW671" s="7">
        <v>0</v>
      </c>
      <c r="BX671" s="7">
        <f t="shared" si="1168"/>
        <v>0</v>
      </c>
      <c r="BY671" s="7">
        <v>0</v>
      </c>
      <c r="BZ671" s="7">
        <v>0</v>
      </c>
      <c r="CA671" s="7">
        <f t="shared" si="1169"/>
        <v>0</v>
      </c>
    </row>
    <row r="672" spans="1:79" hidden="1" x14ac:dyDescent="0.25">
      <c r="A672" s="49" t="s">
        <v>154</v>
      </c>
      <c r="B672" s="7">
        <v>-47398.68</v>
      </c>
      <c r="C672" s="7">
        <v>-47398.68</v>
      </c>
      <c r="D672" s="7">
        <f t="shared" si="1144"/>
        <v>0</v>
      </c>
      <c r="E672" s="7">
        <v>-47398.68</v>
      </c>
      <c r="F672" s="7">
        <v>-47398.68</v>
      </c>
      <c r="G672" s="7">
        <f t="shared" si="1145"/>
        <v>0</v>
      </c>
      <c r="H672" s="7">
        <v>-47398.68</v>
      </c>
      <c r="I672" s="7">
        <v>-47398.68</v>
      </c>
      <c r="J672" s="7">
        <f t="shared" si="1146"/>
        <v>0</v>
      </c>
      <c r="K672" s="7">
        <v>-47398.68</v>
      </c>
      <c r="L672" s="7">
        <v>-47398.68</v>
      </c>
      <c r="M672" s="7">
        <f t="shared" si="1147"/>
        <v>0</v>
      </c>
      <c r="N672" s="7">
        <v>-47398.68</v>
      </c>
      <c r="O672" s="7">
        <v>-47398.68</v>
      </c>
      <c r="P672" s="7">
        <f t="shared" si="1148"/>
        <v>0</v>
      </c>
      <c r="Q672" s="7">
        <v>-47398.68</v>
      </c>
      <c r="R672" s="7">
        <v>-47398.68</v>
      </c>
      <c r="S672" s="7">
        <f t="shared" si="1149"/>
        <v>0</v>
      </c>
      <c r="T672" s="7">
        <v>-47398.680000000168</v>
      </c>
      <c r="U672" s="7">
        <v>-47398.680000000168</v>
      </c>
      <c r="V672" s="7">
        <f t="shared" si="1150"/>
        <v>0</v>
      </c>
      <c r="W672" s="7">
        <v>-47398.68</v>
      </c>
      <c r="X672" s="7">
        <v>-47398.68</v>
      </c>
      <c r="Y672" s="7">
        <f t="shared" si="1151"/>
        <v>0</v>
      </c>
      <c r="Z672" s="7">
        <v>-47398.68</v>
      </c>
      <c r="AA672" s="7">
        <v>-47398.68</v>
      </c>
      <c r="AB672" s="7">
        <f t="shared" si="1152"/>
        <v>0</v>
      </c>
      <c r="AC672" s="7">
        <v>-47398.680000000168</v>
      </c>
      <c r="AD672" s="7">
        <v>-47398.680000000168</v>
      </c>
      <c r="AE672" s="7">
        <f t="shared" si="1153"/>
        <v>0</v>
      </c>
      <c r="AF672" s="7">
        <v>-47398.68</v>
      </c>
      <c r="AG672" s="7">
        <v>-47398.68</v>
      </c>
      <c r="AH672" s="7">
        <f t="shared" si="1154"/>
        <v>0</v>
      </c>
      <c r="AI672" s="7">
        <v>-47398.68</v>
      </c>
      <c r="AJ672" s="7">
        <v>-47398.68</v>
      </c>
      <c r="AK672" s="7">
        <f t="shared" si="1155"/>
        <v>0</v>
      </c>
      <c r="AL672" s="7">
        <v>-568784.16000000038</v>
      </c>
      <c r="AM672" s="7">
        <v>-568784.16000000038</v>
      </c>
      <c r="AN672" s="7">
        <f t="shared" si="1156"/>
        <v>0</v>
      </c>
      <c r="AO672" s="7">
        <v>-47398.68</v>
      </c>
      <c r="AP672" s="7">
        <v>-47398.68</v>
      </c>
      <c r="AQ672" s="7">
        <f t="shared" si="1157"/>
        <v>0</v>
      </c>
      <c r="AR672" s="7">
        <v>-47398.68</v>
      </c>
      <c r="AS672" s="7">
        <v>-47398.68</v>
      </c>
      <c r="AT672" s="7">
        <f t="shared" si="1158"/>
        <v>0</v>
      </c>
      <c r="AU672" s="7">
        <v>-47398.68</v>
      </c>
      <c r="AV672" s="7">
        <v>-47398.68</v>
      </c>
      <c r="AW672" s="7">
        <f t="shared" si="1159"/>
        <v>0</v>
      </c>
      <c r="AX672" s="7">
        <v>-47398.68</v>
      </c>
      <c r="AY672" s="7">
        <v>-47398.68</v>
      </c>
      <c r="AZ672" s="7">
        <f t="shared" si="1160"/>
        <v>0</v>
      </c>
      <c r="BA672" s="7">
        <v>-47398.68</v>
      </c>
      <c r="BB672" s="7">
        <v>-47398.68</v>
      </c>
      <c r="BC672" s="7">
        <f t="shared" si="1161"/>
        <v>0</v>
      </c>
      <c r="BD672" s="7">
        <v>-47398.68</v>
      </c>
      <c r="BE672" s="7">
        <v>-47398.68</v>
      </c>
      <c r="BF672" s="7">
        <f t="shared" si="1162"/>
        <v>0</v>
      </c>
      <c r="BG672" s="7">
        <v>-47398.68</v>
      </c>
      <c r="BH672" s="7">
        <v>-47398.68</v>
      </c>
      <c r="BI672" s="7">
        <f t="shared" si="1163"/>
        <v>0</v>
      </c>
      <c r="BJ672" s="7">
        <v>-47398.68</v>
      </c>
      <c r="BK672" s="7">
        <v>-47398.68</v>
      </c>
      <c r="BL672" s="7">
        <f t="shared" si="1164"/>
        <v>0</v>
      </c>
      <c r="BM672" s="7">
        <v>-47398.68</v>
      </c>
      <c r="BN672" s="7">
        <v>-47398.68</v>
      </c>
      <c r="BO672" s="7">
        <f t="shared" si="1165"/>
        <v>0</v>
      </c>
      <c r="BP672" s="7">
        <v>-47398.68</v>
      </c>
      <c r="BQ672" s="7">
        <v>-47398.68</v>
      </c>
      <c r="BR672" s="7">
        <f t="shared" si="1166"/>
        <v>0</v>
      </c>
      <c r="BS672" s="7">
        <v>-47398.68</v>
      </c>
      <c r="BT672" s="7">
        <v>-47398.68</v>
      </c>
      <c r="BU672" s="7">
        <f t="shared" si="1167"/>
        <v>0</v>
      </c>
      <c r="BV672" s="7">
        <v>-47398.68</v>
      </c>
      <c r="BW672" s="7">
        <v>-47398.68</v>
      </c>
      <c r="BX672" s="7">
        <f t="shared" si="1168"/>
        <v>0</v>
      </c>
      <c r="BY672" s="7">
        <v>-568784.16000000015</v>
      </c>
      <c r="BZ672" s="7">
        <v>-568784.16000000015</v>
      </c>
      <c r="CA672" s="7">
        <f t="shared" si="1169"/>
        <v>0</v>
      </c>
    </row>
    <row r="673" spans="1:79" hidden="1" x14ac:dyDescent="0.25"/>
    <row r="674" spans="1:79" hidden="1" x14ac:dyDescent="0.25">
      <c r="A674" s="8" t="s">
        <v>155</v>
      </c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</row>
    <row r="675" spans="1:79" hidden="1" x14ac:dyDescent="0.25">
      <c r="A675" s="49" t="s">
        <v>152</v>
      </c>
      <c r="B675" s="7">
        <v>0</v>
      </c>
      <c r="C675" s="7">
        <v>0</v>
      </c>
      <c r="D675" s="7">
        <f>B675 - C675</f>
        <v>0</v>
      </c>
      <c r="E675" s="7">
        <v>0</v>
      </c>
      <c r="F675" s="7">
        <v>0</v>
      </c>
      <c r="G675" s="7">
        <f>E675 - F675</f>
        <v>0</v>
      </c>
      <c r="H675" s="7">
        <v>0</v>
      </c>
      <c r="I675" s="7">
        <v>0</v>
      </c>
      <c r="J675" s="7">
        <f>H675 - I675</f>
        <v>0</v>
      </c>
      <c r="K675" s="7">
        <v>0</v>
      </c>
      <c r="L675" s="7">
        <v>0</v>
      </c>
      <c r="M675" s="7">
        <f>K675 - L675</f>
        <v>0</v>
      </c>
      <c r="N675" s="7">
        <v>0</v>
      </c>
      <c r="O675" s="7">
        <v>0</v>
      </c>
      <c r="P675" s="7">
        <f>N675 - O675</f>
        <v>0</v>
      </c>
      <c r="Q675" s="7">
        <v>0</v>
      </c>
      <c r="R675" s="7">
        <v>0</v>
      </c>
      <c r="S675" s="7">
        <f>Q675 - R675</f>
        <v>0</v>
      </c>
      <c r="T675" s="7">
        <v>2440000</v>
      </c>
      <c r="U675" s="7">
        <v>2440000</v>
      </c>
      <c r="V675" s="7">
        <f>T675 - U675</f>
        <v>0</v>
      </c>
      <c r="W675" s="7">
        <v>4880000</v>
      </c>
      <c r="X675" s="7">
        <v>4880000</v>
      </c>
      <c r="Y675" s="7">
        <f>W675 - X675</f>
        <v>0</v>
      </c>
      <c r="Z675" s="7">
        <v>7320000</v>
      </c>
      <c r="AA675" s="7">
        <v>7320000</v>
      </c>
      <c r="AB675" s="7">
        <f>Z675 - AA675</f>
        <v>0</v>
      </c>
      <c r="AC675" s="7">
        <v>9760000</v>
      </c>
      <c r="AD675" s="7">
        <v>9760000</v>
      </c>
      <c r="AE675" s="7">
        <f>AC675 - AD675</f>
        <v>0</v>
      </c>
      <c r="AF675" s="7">
        <v>9760000</v>
      </c>
      <c r="AG675" s="7">
        <v>9760000</v>
      </c>
      <c r="AH675" s="7">
        <f>AF675 - AG675</f>
        <v>0</v>
      </c>
      <c r="AI675" s="7">
        <v>9760000</v>
      </c>
      <c r="AJ675" s="7">
        <v>9760000</v>
      </c>
      <c r="AK675" s="7">
        <f>AI675 - AJ675</f>
        <v>0</v>
      </c>
      <c r="AL675" s="7">
        <v>9760000</v>
      </c>
      <c r="AM675" s="7">
        <v>9760000</v>
      </c>
      <c r="AN675" s="7">
        <f>AL675 - AM675</f>
        <v>0</v>
      </c>
      <c r="AO675" s="7">
        <v>9760000</v>
      </c>
      <c r="AP675" s="7">
        <v>9760000</v>
      </c>
      <c r="AQ675" s="7">
        <f>AO675 - AP675</f>
        <v>0</v>
      </c>
      <c r="AR675" s="7">
        <v>9760000</v>
      </c>
      <c r="AS675" s="7">
        <v>9760000</v>
      </c>
      <c r="AT675" s="7">
        <f>AR675 - AS675</f>
        <v>0</v>
      </c>
      <c r="AU675" s="7">
        <v>9760000</v>
      </c>
      <c r="AV675" s="7">
        <v>9760000</v>
      </c>
      <c r="AW675" s="7">
        <f>AU675 - AV675</f>
        <v>0</v>
      </c>
      <c r="AX675" s="7">
        <v>9760000</v>
      </c>
      <c r="AY675" s="7">
        <v>9760000</v>
      </c>
      <c r="AZ675" s="7">
        <f>AX675 - AY675</f>
        <v>0</v>
      </c>
      <c r="BA675" s="7">
        <v>9760000</v>
      </c>
      <c r="BB675" s="7">
        <v>9760000</v>
      </c>
      <c r="BC675" s="7">
        <f>BA675 - BB675</f>
        <v>0</v>
      </c>
      <c r="BD675" s="7">
        <v>9760000</v>
      </c>
      <c r="BE675" s="7">
        <v>9760000</v>
      </c>
      <c r="BF675" s="7">
        <f>BD675 - BE675</f>
        <v>0</v>
      </c>
      <c r="BG675" s="7">
        <v>9760000</v>
      </c>
      <c r="BH675" s="7">
        <v>9760000</v>
      </c>
      <c r="BI675" s="7">
        <f>BG675 - BH675</f>
        <v>0</v>
      </c>
      <c r="BJ675" s="7">
        <v>9760000</v>
      </c>
      <c r="BK675" s="7">
        <v>9760000</v>
      </c>
      <c r="BL675" s="7">
        <f>BJ675 - BK675</f>
        <v>0</v>
      </c>
      <c r="BM675" s="7">
        <v>9760000</v>
      </c>
      <c r="BN675" s="7">
        <v>9760000</v>
      </c>
      <c r="BO675" s="7">
        <f>BM675 - BN675</f>
        <v>0</v>
      </c>
      <c r="BP675" s="7">
        <v>9760000</v>
      </c>
      <c r="BQ675" s="7">
        <v>9760000</v>
      </c>
      <c r="BR675" s="7">
        <f>BP675 - BQ675</f>
        <v>0</v>
      </c>
      <c r="BS675" s="7">
        <v>9760000</v>
      </c>
      <c r="BT675" s="7">
        <v>9760000</v>
      </c>
      <c r="BU675" s="7">
        <f>BS675 - BT675</f>
        <v>0</v>
      </c>
      <c r="BV675" s="7">
        <v>9760000</v>
      </c>
      <c r="BW675" s="7">
        <v>9760000</v>
      </c>
      <c r="BX675" s="7">
        <f>BV675 - BW675</f>
        <v>0</v>
      </c>
      <c r="BY675" s="7">
        <v>9760000</v>
      </c>
      <c r="BZ675" s="7">
        <v>9760000</v>
      </c>
      <c r="CA675" s="7">
        <f>BY675 - BZ675</f>
        <v>0</v>
      </c>
    </row>
    <row r="676" spans="1:79" hidden="1" x14ac:dyDescent="0.25"/>
    <row r="677" spans="1:79" hidden="1" x14ac:dyDescent="0.25">
      <c r="A677" s="8" t="s">
        <v>210</v>
      </c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</row>
    <row r="678" spans="1:79" hidden="1" x14ac:dyDescent="0.25">
      <c r="A678" s="49" t="s">
        <v>148</v>
      </c>
      <c r="B678" s="7">
        <v>2.5008333333333334E-2</v>
      </c>
      <c r="C678" s="7">
        <v>2.8719166666666664E-2</v>
      </c>
      <c r="D678" s="7">
        <f t="shared" ref="D678:D686" si="1170">B678 - C678</f>
        <v>-3.7108333333333299E-3</v>
      </c>
      <c r="E678" s="7">
        <v>2.5008333333333334E-2</v>
      </c>
      <c r="F678" s="7">
        <v>2.8719166666666664E-2</v>
      </c>
      <c r="G678" s="7">
        <f t="shared" ref="G678:G686" si="1171">E678 - F678</f>
        <v>-3.7108333333333299E-3</v>
      </c>
      <c r="H678" s="7">
        <v>2.5008333333333334E-2</v>
      </c>
      <c r="I678" s="7">
        <v>2.8719166666666664E-2</v>
      </c>
      <c r="J678" s="7">
        <f t="shared" ref="J678:J686" si="1172">H678 - I678</f>
        <v>-3.7108333333333299E-3</v>
      </c>
      <c r="K678" s="7">
        <v>2.5008333333333334E-2</v>
      </c>
      <c r="L678" s="7">
        <v>2.8719166666666664E-2</v>
      </c>
      <c r="M678" s="7">
        <f t="shared" ref="M678:M686" si="1173">K678 - L678</f>
        <v>-3.7108333333333299E-3</v>
      </c>
      <c r="N678" s="7">
        <v>2.5008333333333334E-2</v>
      </c>
      <c r="O678" s="7">
        <v>2.8719166666666664E-2</v>
      </c>
      <c r="P678" s="7">
        <f t="shared" ref="P678:P686" si="1174">N678 - O678</f>
        <v>-3.7108333333333299E-3</v>
      </c>
      <c r="Q678" s="7">
        <v>2.5008333333333334E-2</v>
      </c>
      <c r="R678" s="7">
        <v>2.8719166666666664E-2</v>
      </c>
      <c r="S678" s="7">
        <f t="shared" ref="S678:S686" si="1175">Q678 - R678</f>
        <v>-3.7108333333333299E-3</v>
      </c>
      <c r="T678" s="7">
        <v>2.5008333333333334E-2</v>
      </c>
      <c r="U678" s="7">
        <v>2.8719166666666664E-2</v>
      </c>
      <c r="V678" s="7">
        <f t="shared" ref="V678:V686" si="1176">T678 - U678</f>
        <v>-3.7108333333333299E-3</v>
      </c>
      <c r="W678" s="7">
        <v>2.5008333333333334E-2</v>
      </c>
      <c r="X678" s="7">
        <v>2.8719166666666664E-2</v>
      </c>
      <c r="Y678" s="7">
        <f t="shared" ref="Y678:Y686" si="1177">W678 - X678</f>
        <v>-3.7108333333333299E-3</v>
      </c>
      <c r="Z678" s="7">
        <v>2.5008333333333334E-2</v>
      </c>
      <c r="AA678" s="7">
        <v>2.8719166666666664E-2</v>
      </c>
      <c r="AB678" s="7">
        <f t="shared" ref="AB678:AB686" si="1178">Z678 - AA678</f>
        <v>-3.7108333333333299E-3</v>
      </c>
      <c r="AC678" s="7">
        <v>2.5008333333333334E-2</v>
      </c>
      <c r="AD678" s="7">
        <v>2.8719166666666664E-2</v>
      </c>
      <c r="AE678" s="7">
        <f t="shared" ref="AE678:AE686" si="1179">AC678 - AD678</f>
        <v>-3.7108333333333299E-3</v>
      </c>
      <c r="AF678" s="7">
        <v>2.5008333333333334E-2</v>
      </c>
      <c r="AG678" s="7">
        <v>2.8719166666666664E-2</v>
      </c>
      <c r="AH678" s="7">
        <f t="shared" ref="AH678:AH686" si="1180">AF678 - AG678</f>
        <v>-3.7108333333333299E-3</v>
      </c>
      <c r="AI678" s="7">
        <v>2.5008333333333334E-2</v>
      </c>
      <c r="AJ678" s="7">
        <v>2.8719166666666664E-2</v>
      </c>
      <c r="AK678" s="7">
        <f t="shared" ref="AK678:AK686" si="1181">AI678 - AJ678</f>
        <v>-3.7108333333333299E-3</v>
      </c>
      <c r="AL678" s="7">
        <v>2.5008333333333334E-2</v>
      </c>
      <c r="AM678" s="7">
        <v>2.8719166666666664E-2</v>
      </c>
      <c r="AN678" s="7">
        <f t="shared" ref="AN678:AN686" si="1182">AL678 - AM678</f>
        <v>-3.7108333333333299E-3</v>
      </c>
      <c r="AO678" s="7">
        <v>2.5008333333333334E-2</v>
      </c>
      <c r="AP678" s="7">
        <v>2.8719166666666664E-2</v>
      </c>
      <c r="AQ678" s="7">
        <f t="shared" ref="AQ678:AQ686" si="1183">AO678 - AP678</f>
        <v>-3.7108333333333299E-3</v>
      </c>
      <c r="AR678" s="7">
        <v>2.5008333333333334E-2</v>
      </c>
      <c r="AS678" s="7">
        <v>2.8719166666666664E-2</v>
      </c>
      <c r="AT678" s="7">
        <f t="shared" ref="AT678:AT686" si="1184">AR678 - AS678</f>
        <v>-3.7108333333333299E-3</v>
      </c>
      <c r="AU678" s="7">
        <v>2.5008333333333334E-2</v>
      </c>
      <c r="AV678" s="7">
        <v>2.8719166666666664E-2</v>
      </c>
      <c r="AW678" s="7">
        <f t="shared" ref="AW678:AW686" si="1185">AU678 - AV678</f>
        <v>-3.7108333333333299E-3</v>
      </c>
      <c r="AX678" s="7">
        <v>2.5008333333333334E-2</v>
      </c>
      <c r="AY678" s="7">
        <v>2.8719166666666664E-2</v>
      </c>
      <c r="AZ678" s="7">
        <f t="shared" ref="AZ678:AZ686" si="1186">AX678 - AY678</f>
        <v>-3.7108333333333299E-3</v>
      </c>
      <c r="BA678" s="7">
        <v>2.5008333333333334E-2</v>
      </c>
      <c r="BB678" s="7">
        <v>2.8719166666666664E-2</v>
      </c>
      <c r="BC678" s="7">
        <f t="shared" ref="BC678:BC686" si="1187">BA678 - BB678</f>
        <v>-3.7108333333333299E-3</v>
      </c>
      <c r="BD678" s="7">
        <v>2.5008333333333334E-2</v>
      </c>
      <c r="BE678" s="7">
        <v>2.8719166666666664E-2</v>
      </c>
      <c r="BF678" s="7">
        <f t="shared" ref="BF678:BF686" si="1188">BD678 - BE678</f>
        <v>-3.7108333333333299E-3</v>
      </c>
      <c r="BG678" s="7">
        <v>2.5008333333333334E-2</v>
      </c>
      <c r="BH678" s="7">
        <v>2.8719166666666664E-2</v>
      </c>
      <c r="BI678" s="7">
        <f t="shared" ref="BI678:BI686" si="1189">BG678 - BH678</f>
        <v>-3.7108333333333299E-3</v>
      </c>
      <c r="BJ678" s="7">
        <v>2.5008333333333334E-2</v>
      </c>
      <c r="BK678" s="7">
        <v>2.8719166666666664E-2</v>
      </c>
      <c r="BL678" s="7">
        <f t="shared" ref="BL678:BL686" si="1190">BJ678 - BK678</f>
        <v>-3.7108333333333299E-3</v>
      </c>
      <c r="BM678" s="7">
        <v>2.5008333333333334E-2</v>
      </c>
      <c r="BN678" s="7">
        <v>2.8719166666666664E-2</v>
      </c>
      <c r="BO678" s="7">
        <f t="shared" ref="BO678:BO686" si="1191">BM678 - BN678</f>
        <v>-3.7108333333333299E-3</v>
      </c>
      <c r="BP678" s="7">
        <v>2.5008333333333334E-2</v>
      </c>
      <c r="BQ678" s="7">
        <v>2.8719166666666664E-2</v>
      </c>
      <c r="BR678" s="7">
        <f t="shared" ref="BR678:BR686" si="1192">BP678 - BQ678</f>
        <v>-3.7108333333333299E-3</v>
      </c>
      <c r="BS678" s="7">
        <v>2.5008333333333334E-2</v>
      </c>
      <c r="BT678" s="7">
        <v>2.8719166666666664E-2</v>
      </c>
      <c r="BU678" s="7">
        <f t="shared" ref="BU678:BU686" si="1193">BS678 - BT678</f>
        <v>-3.7108333333333299E-3</v>
      </c>
      <c r="BV678" s="7">
        <v>2.5008333333333334E-2</v>
      </c>
      <c r="BW678" s="7">
        <v>2.8719166666666664E-2</v>
      </c>
      <c r="BX678" s="7">
        <f t="shared" ref="BX678:BX686" si="1194">BV678 - BW678</f>
        <v>-3.7108333333333299E-3</v>
      </c>
      <c r="BY678" s="7">
        <v>2.5008333333333334E-2</v>
      </c>
      <c r="BZ678" s="7">
        <v>2.8719166666666664E-2</v>
      </c>
      <c r="CA678" s="7">
        <f t="shared" ref="CA678:CA686" si="1195">BY678 - BZ678</f>
        <v>-3.7108333333333299E-3</v>
      </c>
    </row>
    <row r="679" spans="1:79" hidden="1" x14ac:dyDescent="0.25">
      <c r="A679" s="49" t="s">
        <v>29</v>
      </c>
      <c r="B679" s="7">
        <v>1924615.1726181996</v>
      </c>
      <c r="C679" s="7">
        <v>2236012.8312312653</v>
      </c>
      <c r="D679" s="7">
        <f t="shared" si="1170"/>
        <v>-311397.65861306572</v>
      </c>
      <c r="E679" s="7">
        <v>1924247.0454053779</v>
      </c>
      <c r="F679" s="7">
        <v>2235628.0039028958</v>
      </c>
      <c r="G679" s="7">
        <f t="shared" si="1171"/>
        <v>-311380.95849751798</v>
      </c>
      <c r="H679" s="7">
        <v>1925142.4303879463</v>
      </c>
      <c r="I679" s="7">
        <v>2236869.5624368368</v>
      </c>
      <c r="J679" s="7">
        <f t="shared" si="1172"/>
        <v>-311727.13204889046</v>
      </c>
      <c r="K679" s="7">
        <v>1930608.1952043565</v>
      </c>
      <c r="L679" s="7">
        <v>2243997.5755440593</v>
      </c>
      <c r="M679" s="7">
        <f t="shared" si="1173"/>
        <v>-313389.38033970282</v>
      </c>
      <c r="N679" s="7">
        <v>1940136.4256895063</v>
      </c>
      <c r="O679" s="7">
        <v>2256351.7562798704</v>
      </c>
      <c r="P679" s="7">
        <f t="shared" si="1174"/>
        <v>-316215.33059036406</v>
      </c>
      <c r="Q679" s="7">
        <v>1951540.1726813833</v>
      </c>
      <c r="R679" s="7">
        <v>2271113.584248743</v>
      </c>
      <c r="S679" s="7">
        <f t="shared" si="1175"/>
        <v>-319573.4115673597</v>
      </c>
      <c r="T679" s="7">
        <v>2002859.5465689013</v>
      </c>
      <c r="U679" s="7">
        <v>2337234.1195099754</v>
      </c>
      <c r="V679" s="7">
        <f t="shared" si="1176"/>
        <v>-334374.57294107415</v>
      </c>
      <c r="W679" s="7">
        <v>2091518.3319360747</v>
      </c>
      <c r="X679" s="7">
        <v>2451398.5927924355</v>
      </c>
      <c r="Y679" s="7">
        <f t="shared" si="1177"/>
        <v>-359880.2608563609</v>
      </c>
      <c r="Z679" s="7">
        <v>2175944.9942157585</v>
      </c>
      <c r="AA679" s="7">
        <v>2560346.8589811455</v>
      </c>
      <c r="AB679" s="7">
        <f t="shared" si="1178"/>
        <v>-384401.86476538703</v>
      </c>
      <c r="AC679" s="7">
        <v>2243760.7012925735</v>
      </c>
      <c r="AD679" s="7">
        <v>2649866.9031816097</v>
      </c>
      <c r="AE679" s="7">
        <f t="shared" si="1179"/>
        <v>-406106.20188903622</v>
      </c>
      <c r="AF679" s="7">
        <v>2281854.8407910592</v>
      </c>
      <c r="AG679" s="7">
        <v>2700106.6925790282</v>
      </c>
      <c r="AH679" s="7">
        <f t="shared" si="1180"/>
        <v>-418251.851787969</v>
      </c>
      <c r="AI679" s="7">
        <v>2281193.6281389254</v>
      </c>
      <c r="AJ679" s="7">
        <v>2700367.4779312667</v>
      </c>
      <c r="AK679" s="7">
        <f t="shared" si="1181"/>
        <v>-419173.84979234124</v>
      </c>
      <c r="AL679" s="7">
        <v>24673421.484930065</v>
      </c>
      <c r="AM679" s="7">
        <v>28879293.958619133</v>
      </c>
      <c r="AN679" s="7">
        <f t="shared" si="1182"/>
        <v>-4205872.4736890681</v>
      </c>
      <c r="AO679" s="7">
        <v>2286137.8358115964</v>
      </c>
      <c r="AP679" s="7">
        <v>2706817.9347670744</v>
      </c>
      <c r="AQ679" s="7">
        <f t="shared" si="1183"/>
        <v>-420680.09895547805</v>
      </c>
      <c r="AR679" s="7">
        <v>2294958.9194337125</v>
      </c>
      <c r="AS679" s="7">
        <v>2718256.6970005897</v>
      </c>
      <c r="AT679" s="7">
        <f t="shared" si="1184"/>
        <v>-423297.77756687719</v>
      </c>
      <c r="AU679" s="7">
        <v>2310515.3724990352</v>
      </c>
      <c r="AV679" s="7">
        <v>2738361.7359443251</v>
      </c>
      <c r="AW679" s="7">
        <f t="shared" si="1185"/>
        <v>-427846.3634452899</v>
      </c>
      <c r="AX679" s="7">
        <v>2336486.1893311413</v>
      </c>
      <c r="AY679" s="7">
        <v>2770949.9931221777</v>
      </c>
      <c r="AZ679" s="7">
        <f t="shared" si="1186"/>
        <v>-434463.80379103636</v>
      </c>
      <c r="BA679" s="7">
        <v>2359850.8172792136</v>
      </c>
      <c r="BB679" s="7">
        <v>2800646.1669835793</v>
      </c>
      <c r="BC679" s="7">
        <f t="shared" si="1187"/>
        <v>-440795.34970436571</v>
      </c>
      <c r="BD679" s="7">
        <v>2383685.2450811723</v>
      </c>
      <c r="BE679" s="7">
        <v>2830947.7822822877</v>
      </c>
      <c r="BF679" s="7">
        <f t="shared" si="1188"/>
        <v>-447262.5372011154</v>
      </c>
      <c r="BG679" s="7">
        <v>2404577.3023856715</v>
      </c>
      <c r="BH679" s="7">
        <v>2857918.0456421189</v>
      </c>
      <c r="BI679" s="7">
        <f t="shared" si="1189"/>
        <v>-453340.74325644737</v>
      </c>
      <c r="BJ679" s="7">
        <v>2425843.2239744202</v>
      </c>
      <c r="BK679" s="7">
        <v>2885369.3533406011</v>
      </c>
      <c r="BL679" s="7">
        <f t="shared" si="1190"/>
        <v>-459526.12936618086</v>
      </c>
      <c r="BM679" s="7">
        <v>2446899.2739474364</v>
      </c>
      <c r="BN679" s="7">
        <v>2912550.6230685017</v>
      </c>
      <c r="BO679" s="7">
        <f t="shared" si="1191"/>
        <v>-465651.34912106534</v>
      </c>
      <c r="BP679" s="7">
        <v>2467832.9768737205</v>
      </c>
      <c r="BQ679" s="7">
        <v>2939574.4710884178</v>
      </c>
      <c r="BR679" s="7">
        <f t="shared" si="1192"/>
        <v>-471741.49421469728</v>
      </c>
      <c r="BS679" s="7">
        <v>2484249.0353175234</v>
      </c>
      <c r="BT679" s="7">
        <v>2960785.5485552545</v>
      </c>
      <c r="BU679" s="7">
        <f t="shared" si="1193"/>
        <v>-476536.51323773107</v>
      </c>
      <c r="BV679" s="7">
        <v>2493584.9864876312</v>
      </c>
      <c r="BW679" s="7">
        <v>2972886.781448713</v>
      </c>
      <c r="BX679" s="7">
        <f t="shared" si="1194"/>
        <v>-479301.79496108182</v>
      </c>
      <c r="BY679" s="7">
        <v>28694621.17842228</v>
      </c>
      <c r="BZ679" s="7">
        <v>34095065.133243643</v>
      </c>
      <c r="CA679" s="7">
        <f t="shared" si="1195"/>
        <v>-5400443.9548213631</v>
      </c>
    </row>
    <row r="680" spans="1:79" hidden="1" x14ac:dyDescent="0.25">
      <c r="A680" s="49" t="s">
        <v>195</v>
      </c>
      <c r="B680" s="7">
        <v>32083</v>
      </c>
      <c r="C680" s="7">
        <v>32083</v>
      </c>
      <c r="D680" s="7">
        <f t="shared" si="1170"/>
        <v>0</v>
      </c>
      <c r="E680" s="7">
        <v>32083</v>
      </c>
      <c r="F680" s="7">
        <v>32083</v>
      </c>
      <c r="G680" s="7">
        <f t="shared" si="1171"/>
        <v>0</v>
      </c>
      <c r="H680" s="7">
        <v>32083</v>
      </c>
      <c r="I680" s="7">
        <v>32083</v>
      </c>
      <c r="J680" s="7">
        <f t="shared" si="1172"/>
        <v>0</v>
      </c>
      <c r="K680" s="7">
        <v>32083</v>
      </c>
      <c r="L680" s="7">
        <v>32083</v>
      </c>
      <c r="M680" s="7">
        <f t="shared" si="1173"/>
        <v>0</v>
      </c>
      <c r="N680" s="7">
        <v>32083</v>
      </c>
      <c r="O680" s="7">
        <v>32083</v>
      </c>
      <c r="P680" s="7">
        <f t="shared" si="1174"/>
        <v>0</v>
      </c>
      <c r="Q680" s="7">
        <v>32083</v>
      </c>
      <c r="R680" s="7">
        <v>32083</v>
      </c>
      <c r="S680" s="7">
        <f t="shared" si="1175"/>
        <v>0</v>
      </c>
      <c r="T680" s="7">
        <v>32083</v>
      </c>
      <c r="U680" s="7">
        <v>32083</v>
      </c>
      <c r="V680" s="7">
        <f t="shared" si="1176"/>
        <v>0</v>
      </c>
      <c r="W680" s="7">
        <v>32083</v>
      </c>
      <c r="X680" s="7">
        <v>32083</v>
      </c>
      <c r="Y680" s="7">
        <f t="shared" si="1177"/>
        <v>0</v>
      </c>
      <c r="Z680" s="7">
        <v>32083</v>
      </c>
      <c r="AA680" s="7">
        <v>32083</v>
      </c>
      <c r="AB680" s="7">
        <f t="shared" si="1178"/>
        <v>0</v>
      </c>
      <c r="AC680" s="7">
        <v>32083</v>
      </c>
      <c r="AD680" s="7">
        <v>32083</v>
      </c>
      <c r="AE680" s="7">
        <f t="shared" si="1179"/>
        <v>0</v>
      </c>
      <c r="AF680" s="7">
        <v>32083</v>
      </c>
      <c r="AG680" s="7">
        <v>32083</v>
      </c>
      <c r="AH680" s="7">
        <f t="shared" si="1180"/>
        <v>0</v>
      </c>
      <c r="AI680" s="7">
        <v>32083</v>
      </c>
      <c r="AJ680" s="7">
        <v>32083</v>
      </c>
      <c r="AK680" s="7">
        <f t="shared" si="1181"/>
        <v>0</v>
      </c>
      <c r="AL680" s="7">
        <v>384996</v>
      </c>
      <c r="AM680" s="7">
        <v>384996</v>
      </c>
      <c r="AN680" s="7">
        <f t="shared" si="1182"/>
        <v>0</v>
      </c>
      <c r="AO680" s="7">
        <v>32083</v>
      </c>
      <c r="AP680" s="7">
        <v>32083</v>
      </c>
      <c r="AQ680" s="7">
        <f t="shared" si="1183"/>
        <v>0</v>
      </c>
      <c r="AR680" s="7">
        <v>32083</v>
      </c>
      <c r="AS680" s="7">
        <v>32083</v>
      </c>
      <c r="AT680" s="7">
        <f t="shared" si="1184"/>
        <v>0</v>
      </c>
      <c r="AU680" s="7">
        <v>32083</v>
      </c>
      <c r="AV680" s="7">
        <v>32083</v>
      </c>
      <c r="AW680" s="7">
        <f t="shared" si="1185"/>
        <v>0</v>
      </c>
      <c r="AX680" s="7">
        <v>32083</v>
      </c>
      <c r="AY680" s="7">
        <v>32083</v>
      </c>
      <c r="AZ680" s="7">
        <f t="shared" si="1186"/>
        <v>0</v>
      </c>
      <c r="BA680" s="7">
        <v>32083</v>
      </c>
      <c r="BB680" s="7">
        <v>32083</v>
      </c>
      <c r="BC680" s="7">
        <f t="shared" si="1187"/>
        <v>0</v>
      </c>
      <c r="BD680" s="7">
        <v>32083</v>
      </c>
      <c r="BE680" s="7">
        <v>32083</v>
      </c>
      <c r="BF680" s="7">
        <f t="shared" si="1188"/>
        <v>0</v>
      </c>
      <c r="BG680" s="7">
        <v>32083</v>
      </c>
      <c r="BH680" s="7">
        <v>32083</v>
      </c>
      <c r="BI680" s="7">
        <f t="shared" si="1189"/>
        <v>0</v>
      </c>
      <c r="BJ680" s="7">
        <v>32083</v>
      </c>
      <c r="BK680" s="7">
        <v>32083</v>
      </c>
      <c r="BL680" s="7">
        <f t="shared" si="1190"/>
        <v>0</v>
      </c>
      <c r="BM680" s="7">
        <v>32083</v>
      </c>
      <c r="BN680" s="7">
        <v>32083</v>
      </c>
      <c r="BO680" s="7">
        <f t="shared" si="1191"/>
        <v>0</v>
      </c>
      <c r="BP680" s="7">
        <v>32083</v>
      </c>
      <c r="BQ680" s="7">
        <v>32083</v>
      </c>
      <c r="BR680" s="7">
        <f t="shared" si="1192"/>
        <v>0</v>
      </c>
      <c r="BS680" s="7">
        <v>32083</v>
      </c>
      <c r="BT680" s="7">
        <v>32083</v>
      </c>
      <c r="BU680" s="7">
        <f t="shared" si="1193"/>
        <v>0</v>
      </c>
      <c r="BV680" s="7">
        <v>32083</v>
      </c>
      <c r="BW680" s="7">
        <v>32083</v>
      </c>
      <c r="BX680" s="7">
        <f t="shared" si="1194"/>
        <v>0</v>
      </c>
      <c r="BY680" s="7">
        <v>384996</v>
      </c>
      <c r="BZ680" s="7">
        <v>384996</v>
      </c>
      <c r="CA680" s="7">
        <f t="shared" si="1195"/>
        <v>0</v>
      </c>
    </row>
    <row r="681" spans="1:79" hidden="1" x14ac:dyDescent="0.25">
      <c r="A681" s="49" t="s">
        <v>196</v>
      </c>
      <c r="B681" s="7">
        <v>0</v>
      </c>
      <c r="C681" s="7">
        <v>0</v>
      </c>
      <c r="D681" s="7">
        <f t="shared" si="1170"/>
        <v>0</v>
      </c>
      <c r="E681" s="7">
        <v>0</v>
      </c>
      <c r="F681" s="7">
        <v>0</v>
      </c>
      <c r="G681" s="7">
        <f t="shared" si="1171"/>
        <v>0</v>
      </c>
      <c r="H681" s="7">
        <v>0</v>
      </c>
      <c r="I681" s="7">
        <v>0</v>
      </c>
      <c r="J681" s="7">
        <f t="shared" si="1172"/>
        <v>0</v>
      </c>
      <c r="K681" s="7">
        <v>0</v>
      </c>
      <c r="L681" s="7">
        <v>0</v>
      </c>
      <c r="M681" s="7">
        <f t="shared" si="1173"/>
        <v>0</v>
      </c>
      <c r="N681" s="7">
        <v>0</v>
      </c>
      <c r="O681" s="7">
        <v>0</v>
      </c>
      <c r="P681" s="7">
        <f t="shared" si="1174"/>
        <v>0</v>
      </c>
      <c r="Q681" s="7">
        <v>0</v>
      </c>
      <c r="R681" s="7">
        <v>0</v>
      </c>
      <c r="S681" s="7">
        <f t="shared" si="1175"/>
        <v>0</v>
      </c>
      <c r="T681" s="7">
        <v>0</v>
      </c>
      <c r="U681" s="7">
        <v>0</v>
      </c>
      <c r="V681" s="7">
        <f t="shared" si="1176"/>
        <v>0</v>
      </c>
      <c r="W681" s="7">
        <v>0</v>
      </c>
      <c r="X681" s="7">
        <v>0</v>
      </c>
      <c r="Y681" s="7">
        <f t="shared" si="1177"/>
        <v>0</v>
      </c>
      <c r="Z681" s="7">
        <v>0</v>
      </c>
      <c r="AA681" s="7">
        <v>0</v>
      </c>
      <c r="AB681" s="7">
        <f t="shared" si="1178"/>
        <v>0</v>
      </c>
      <c r="AC681" s="7">
        <v>0</v>
      </c>
      <c r="AD681" s="7">
        <v>0</v>
      </c>
      <c r="AE681" s="7">
        <f t="shared" si="1179"/>
        <v>0</v>
      </c>
      <c r="AF681" s="7">
        <v>0</v>
      </c>
      <c r="AG681" s="7">
        <v>0</v>
      </c>
      <c r="AH681" s="7">
        <f t="shared" si="1180"/>
        <v>0</v>
      </c>
      <c r="AI681" s="7">
        <v>0</v>
      </c>
      <c r="AJ681" s="7">
        <v>0</v>
      </c>
      <c r="AK681" s="7">
        <f t="shared" si="1181"/>
        <v>0</v>
      </c>
      <c r="AL681" s="7">
        <v>0</v>
      </c>
      <c r="AM681" s="7">
        <v>0</v>
      </c>
      <c r="AN681" s="7">
        <f t="shared" si="1182"/>
        <v>0</v>
      </c>
      <c r="AO681" s="7">
        <v>0</v>
      </c>
      <c r="AP681" s="7">
        <v>0</v>
      </c>
      <c r="AQ681" s="7">
        <f t="shared" si="1183"/>
        <v>0</v>
      </c>
      <c r="AR681" s="7">
        <v>0</v>
      </c>
      <c r="AS681" s="7">
        <v>0</v>
      </c>
      <c r="AT681" s="7">
        <f t="shared" si="1184"/>
        <v>0</v>
      </c>
      <c r="AU681" s="7">
        <v>0</v>
      </c>
      <c r="AV681" s="7">
        <v>0</v>
      </c>
      <c r="AW681" s="7">
        <f t="shared" si="1185"/>
        <v>0</v>
      </c>
      <c r="AX681" s="7">
        <v>0</v>
      </c>
      <c r="AY681" s="7">
        <v>0</v>
      </c>
      <c r="AZ681" s="7">
        <f t="shared" si="1186"/>
        <v>0</v>
      </c>
      <c r="BA681" s="7">
        <v>0</v>
      </c>
      <c r="BB681" s="7">
        <v>0</v>
      </c>
      <c r="BC681" s="7">
        <f t="shared" si="1187"/>
        <v>0</v>
      </c>
      <c r="BD681" s="7">
        <v>0</v>
      </c>
      <c r="BE681" s="7">
        <v>0</v>
      </c>
      <c r="BF681" s="7">
        <f t="shared" si="1188"/>
        <v>0</v>
      </c>
      <c r="BG681" s="7">
        <v>0</v>
      </c>
      <c r="BH681" s="7">
        <v>0</v>
      </c>
      <c r="BI681" s="7">
        <f t="shared" si="1189"/>
        <v>0</v>
      </c>
      <c r="BJ681" s="7">
        <v>0</v>
      </c>
      <c r="BK681" s="7">
        <v>0</v>
      </c>
      <c r="BL681" s="7">
        <f t="shared" si="1190"/>
        <v>0</v>
      </c>
      <c r="BM681" s="7">
        <v>0</v>
      </c>
      <c r="BN681" s="7">
        <v>0</v>
      </c>
      <c r="BO681" s="7">
        <f t="shared" si="1191"/>
        <v>0</v>
      </c>
      <c r="BP681" s="7">
        <v>0</v>
      </c>
      <c r="BQ681" s="7">
        <v>0</v>
      </c>
      <c r="BR681" s="7">
        <f t="shared" si="1192"/>
        <v>0</v>
      </c>
      <c r="BS681" s="7">
        <v>0</v>
      </c>
      <c r="BT681" s="7">
        <v>0</v>
      </c>
      <c r="BU681" s="7">
        <f t="shared" si="1193"/>
        <v>0</v>
      </c>
      <c r="BV681" s="7">
        <v>0</v>
      </c>
      <c r="BW681" s="7">
        <v>0</v>
      </c>
      <c r="BX681" s="7">
        <f t="shared" si="1194"/>
        <v>0</v>
      </c>
      <c r="BY681" s="7">
        <v>0</v>
      </c>
      <c r="BZ681" s="7">
        <v>0</v>
      </c>
      <c r="CA681" s="7">
        <f t="shared" si="1195"/>
        <v>0</v>
      </c>
    </row>
    <row r="682" spans="1:79" hidden="1" x14ac:dyDescent="0.25">
      <c r="A682" s="49" t="s">
        <v>150</v>
      </c>
      <c r="B682" s="7">
        <v>66550.009670584477</v>
      </c>
      <c r="C682" s="7">
        <v>66550.009670584477</v>
      </c>
      <c r="D682" s="7">
        <f t="shared" si="1170"/>
        <v>0</v>
      </c>
      <c r="E682" s="7">
        <v>38798.601893127481</v>
      </c>
      <c r="F682" s="7">
        <v>38798.601893127481</v>
      </c>
      <c r="G682" s="7">
        <f t="shared" si="1171"/>
        <v>0</v>
      </c>
      <c r="H682" s="7">
        <v>753838.32596690569</v>
      </c>
      <c r="I682" s="7">
        <v>753838.32596690569</v>
      </c>
      <c r="J682" s="7">
        <f t="shared" si="1172"/>
        <v>0</v>
      </c>
      <c r="K682" s="7">
        <v>2539754.2117165285</v>
      </c>
      <c r="L682" s="7">
        <v>2539754.2117165285</v>
      </c>
      <c r="M682" s="7">
        <f t="shared" si="1173"/>
        <v>0</v>
      </c>
      <c r="N682" s="7">
        <v>2950738.9729552539</v>
      </c>
      <c r="O682" s="7">
        <v>2950738.9729552539</v>
      </c>
      <c r="P682" s="7">
        <f t="shared" si="1174"/>
        <v>0</v>
      </c>
      <c r="Q682" s="7">
        <v>3532148.7111313264</v>
      </c>
      <c r="R682" s="7">
        <v>3532148.7111313264</v>
      </c>
      <c r="S682" s="7">
        <f t="shared" si="1175"/>
        <v>0</v>
      </c>
      <c r="T682" s="7">
        <v>24575457.832896486</v>
      </c>
      <c r="U682" s="7">
        <v>24575457.832896486</v>
      </c>
      <c r="V682" s="7">
        <f t="shared" si="1176"/>
        <v>0</v>
      </c>
      <c r="W682" s="7">
        <v>23761175.246384822</v>
      </c>
      <c r="X682" s="7">
        <v>23761175.246384822</v>
      </c>
      <c r="Y682" s="7">
        <f t="shared" si="1177"/>
        <v>0</v>
      </c>
      <c r="Z682" s="7">
        <v>23261588.16967025</v>
      </c>
      <c r="AA682" s="7">
        <v>23261588.16967025</v>
      </c>
      <c r="AB682" s="7">
        <f t="shared" si="1178"/>
        <v>0</v>
      </c>
      <c r="AC682" s="7">
        <v>23068764.694105878</v>
      </c>
      <c r="AD682" s="7">
        <v>23068764.694105878</v>
      </c>
      <c r="AE682" s="7">
        <f t="shared" si="1179"/>
        <v>0</v>
      </c>
      <c r="AF682" s="7">
        <v>2725772.6228846386</v>
      </c>
      <c r="AG682" s="7">
        <v>2725772.6228846386</v>
      </c>
      <c r="AH682" s="7">
        <f t="shared" si="1180"/>
        <v>0</v>
      </c>
      <c r="AI682" s="7">
        <v>1589123.2378472798</v>
      </c>
      <c r="AJ682" s="7">
        <v>1589123.2378472798</v>
      </c>
      <c r="AK682" s="7">
        <f t="shared" si="1181"/>
        <v>0</v>
      </c>
      <c r="AL682" s="7">
        <v>108863710.63712309</v>
      </c>
      <c r="AM682" s="7">
        <v>108863710.63712309</v>
      </c>
      <c r="AN682" s="7">
        <f t="shared" si="1182"/>
        <v>0</v>
      </c>
      <c r="AO682" s="7">
        <v>1394239.7586334567</v>
      </c>
      <c r="AP682" s="7">
        <v>1394239.7586334567</v>
      </c>
      <c r="AQ682" s="7">
        <f t="shared" si="1183"/>
        <v>0</v>
      </c>
      <c r="AR682" s="7">
        <v>3689462.3526710542</v>
      </c>
      <c r="AS682" s="7">
        <v>3689462.3526710542</v>
      </c>
      <c r="AT682" s="7">
        <f t="shared" si="1184"/>
        <v>0</v>
      </c>
      <c r="AU682" s="7">
        <v>5043198.3734629843</v>
      </c>
      <c r="AV682" s="7">
        <v>5043198.3734629843</v>
      </c>
      <c r="AW682" s="7">
        <f t="shared" si="1185"/>
        <v>0</v>
      </c>
      <c r="AX682" s="7">
        <v>5415841.9988899957</v>
      </c>
      <c r="AY682" s="7">
        <v>5415841.9988899957</v>
      </c>
      <c r="AZ682" s="7">
        <f t="shared" si="1186"/>
        <v>0</v>
      </c>
      <c r="BA682" s="7">
        <v>5601407.1835880782</v>
      </c>
      <c r="BB682" s="7">
        <v>5601407.1835880782</v>
      </c>
      <c r="BC682" s="7">
        <f t="shared" si="1187"/>
        <v>0</v>
      </c>
      <c r="BD682" s="7">
        <v>5674455.3694507759</v>
      </c>
      <c r="BE682" s="7">
        <v>5674455.3694507759</v>
      </c>
      <c r="BF682" s="7">
        <f t="shared" si="1188"/>
        <v>0</v>
      </c>
      <c r="BG682" s="7">
        <v>5948826.1634605862</v>
      </c>
      <c r="BH682" s="7">
        <v>5948826.1634605862</v>
      </c>
      <c r="BI682" s="7">
        <f t="shared" si="1189"/>
        <v>0</v>
      </c>
      <c r="BJ682" s="7">
        <v>5877000.354145919</v>
      </c>
      <c r="BK682" s="7">
        <v>5877000.354145919</v>
      </c>
      <c r="BL682" s="7">
        <f t="shared" si="1190"/>
        <v>0</v>
      </c>
      <c r="BM682" s="7">
        <v>5835125.9653209439</v>
      </c>
      <c r="BN682" s="7">
        <v>5835125.9653209439</v>
      </c>
      <c r="BO682" s="7">
        <f t="shared" si="1191"/>
        <v>0</v>
      </c>
      <c r="BP682" s="7">
        <v>5810717.5297314618</v>
      </c>
      <c r="BQ682" s="7">
        <v>5810717.5297314618</v>
      </c>
      <c r="BR682" s="7">
        <f t="shared" si="1192"/>
        <v>0</v>
      </c>
      <c r="BS682" s="7">
        <v>3387643.6271821815</v>
      </c>
      <c r="BT682" s="7">
        <v>3387643.6271821815</v>
      </c>
      <c r="BU682" s="7">
        <f t="shared" si="1193"/>
        <v>0</v>
      </c>
      <c r="BV682" s="7">
        <v>1974993.4988353176</v>
      </c>
      <c r="BW682" s="7">
        <v>1974993.4988353176</v>
      </c>
      <c r="BX682" s="7">
        <f t="shared" si="1194"/>
        <v>0</v>
      </c>
      <c r="BY682" s="7">
        <v>55652912.17537275</v>
      </c>
      <c r="BZ682" s="7">
        <v>55652912.17537275</v>
      </c>
      <c r="CA682" s="7">
        <f t="shared" si="1195"/>
        <v>0</v>
      </c>
    </row>
    <row r="683" spans="1:79" hidden="1" x14ac:dyDescent="0.25">
      <c r="A683" s="49" t="s">
        <v>151</v>
      </c>
      <c r="B683" s="7">
        <v>529368695.24401915</v>
      </c>
      <c r="C683" s="7">
        <v>529368695.24401915</v>
      </c>
      <c r="D683" s="7">
        <f t="shared" si="1170"/>
        <v>0</v>
      </c>
      <c r="E683" s="7">
        <v>529271177.74591237</v>
      </c>
      <c r="F683" s="7">
        <v>529271177.74591237</v>
      </c>
      <c r="G683" s="7">
        <f t="shared" si="1171"/>
        <v>0</v>
      </c>
      <c r="H683" s="7">
        <v>529874655.39109522</v>
      </c>
      <c r="I683" s="7">
        <v>529874655.39109522</v>
      </c>
      <c r="J683" s="7">
        <f t="shared" si="1172"/>
        <v>0</v>
      </c>
      <c r="K683" s="7">
        <v>532264666.45493042</v>
      </c>
      <c r="L683" s="7">
        <v>532264666.45493042</v>
      </c>
      <c r="M683" s="7">
        <f t="shared" si="1173"/>
        <v>0</v>
      </c>
      <c r="N683" s="7">
        <v>535079089.32788563</v>
      </c>
      <c r="O683" s="7">
        <v>535079089.32788563</v>
      </c>
      <c r="P683" s="7">
        <f t="shared" si="1174"/>
        <v>0</v>
      </c>
      <c r="Q683" s="7">
        <v>538474921.93901694</v>
      </c>
      <c r="R683" s="7">
        <v>538474921.93901694</v>
      </c>
      <c r="S683" s="7">
        <f t="shared" si="1175"/>
        <v>0</v>
      </c>
      <c r="T683" s="7">
        <v>562914063.6719135</v>
      </c>
      <c r="U683" s="7">
        <v>562914063.6719135</v>
      </c>
      <c r="V683" s="7">
        <f t="shared" si="1176"/>
        <v>0</v>
      </c>
      <c r="W683" s="7">
        <v>586538922.81829822</v>
      </c>
      <c r="X683" s="7">
        <v>586538922.81829822</v>
      </c>
      <c r="Y683" s="7">
        <f t="shared" si="1177"/>
        <v>0</v>
      </c>
      <c r="Z683" s="7">
        <v>604701089.56283617</v>
      </c>
      <c r="AA683" s="7">
        <v>604701089.56283617</v>
      </c>
      <c r="AB683" s="7">
        <f t="shared" si="1178"/>
        <v>0</v>
      </c>
      <c r="AC683" s="7">
        <v>625170380.27175367</v>
      </c>
      <c r="AD683" s="7">
        <v>625170380.27175367</v>
      </c>
      <c r="AE683" s="7">
        <f t="shared" si="1179"/>
        <v>0</v>
      </c>
      <c r="AF683" s="7">
        <v>625296256.36421001</v>
      </c>
      <c r="AG683" s="7">
        <v>625296256.36421001</v>
      </c>
      <c r="AH683" s="7">
        <f t="shared" si="1180"/>
        <v>0</v>
      </c>
      <c r="AI683" s="7">
        <v>626749063.50205731</v>
      </c>
      <c r="AJ683" s="7">
        <v>626749063.50205731</v>
      </c>
      <c r="AK683" s="7">
        <f t="shared" si="1181"/>
        <v>0</v>
      </c>
      <c r="AL683" s="7">
        <v>626749063.50205731</v>
      </c>
      <c r="AM683" s="7">
        <v>626749063.50205731</v>
      </c>
      <c r="AN683" s="7">
        <f t="shared" si="1182"/>
        <v>0</v>
      </c>
      <c r="AO683" s="7">
        <v>628006987.16069067</v>
      </c>
      <c r="AP683" s="7">
        <v>628006987.16069067</v>
      </c>
      <c r="AQ683" s="7">
        <f t="shared" si="1183"/>
        <v>0</v>
      </c>
      <c r="AR683" s="7">
        <v>631560133.41336179</v>
      </c>
      <c r="AS683" s="7">
        <v>631560133.41336179</v>
      </c>
      <c r="AT683" s="7">
        <f t="shared" si="1184"/>
        <v>0</v>
      </c>
      <c r="AU683" s="7">
        <v>638454504.94980335</v>
      </c>
      <c r="AV683" s="7">
        <v>638454504.94980335</v>
      </c>
      <c r="AW683" s="7">
        <f t="shared" si="1185"/>
        <v>0</v>
      </c>
      <c r="AX683" s="7">
        <v>644721541.13569403</v>
      </c>
      <c r="AY683" s="7">
        <v>644721541.13569403</v>
      </c>
      <c r="AZ683" s="7">
        <f t="shared" si="1186"/>
        <v>0</v>
      </c>
      <c r="BA683" s="7">
        <v>651172064.39145362</v>
      </c>
      <c r="BB683" s="7">
        <v>651172064.39145362</v>
      </c>
      <c r="BC683" s="7">
        <f t="shared" si="1187"/>
        <v>0</v>
      </c>
      <c r="BD683" s="7">
        <v>656710203.66090441</v>
      </c>
      <c r="BE683" s="7">
        <v>656710203.66090441</v>
      </c>
      <c r="BF683" s="7">
        <f t="shared" si="1188"/>
        <v>0</v>
      </c>
      <c r="BG683" s="7">
        <v>662522713.72436512</v>
      </c>
      <c r="BH683" s="7">
        <v>662522713.72436512</v>
      </c>
      <c r="BI683" s="7">
        <f t="shared" si="1189"/>
        <v>0</v>
      </c>
      <c r="BJ683" s="7">
        <v>668263397.97851098</v>
      </c>
      <c r="BK683" s="7">
        <v>668263397.97851098</v>
      </c>
      <c r="BL683" s="7">
        <f t="shared" si="1190"/>
        <v>0</v>
      </c>
      <c r="BM683" s="7">
        <v>673962207.8438319</v>
      </c>
      <c r="BN683" s="7">
        <v>673962207.8438319</v>
      </c>
      <c r="BO683" s="7">
        <f t="shared" si="1191"/>
        <v>0</v>
      </c>
      <c r="BP683" s="7">
        <v>679636609.27356339</v>
      </c>
      <c r="BQ683" s="7">
        <v>679636609.27356339</v>
      </c>
      <c r="BR683" s="7">
        <f t="shared" si="1192"/>
        <v>0</v>
      </c>
      <c r="BS683" s="7">
        <v>682887936.80074561</v>
      </c>
      <c r="BT683" s="7">
        <v>682887936.80074561</v>
      </c>
      <c r="BU683" s="7">
        <f t="shared" si="1193"/>
        <v>0</v>
      </c>
      <c r="BV683" s="7">
        <v>684726614.19958103</v>
      </c>
      <c r="BW683" s="7">
        <v>684726614.19958103</v>
      </c>
      <c r="BX683" s="7">
        <f t="shared" si="1194"/>
        <v>0</v>
      </c>
      <c r="BY683" s="7">
        <v>684726614.19958103</v>
      </c>
      <c r="BZ683" s="7">
        <v>684726614.19958103</v>
      </c>
      <c r="CA683" s="7">
        <f t="shared" si="1195"/>
        <v>0</v>
      </c>
    </row>
    <row r="684" spans="1:79" hidden="1" x14ac:dyDescent="0.25">
      <c r="A684" s="49" t="s">
        <v>152</v>
      </c>
      <c r="B684" s="7">
        <v>100483037.80344978</v>
      </c>
      <c r="C684" s="7">
        <v>100794435.46206284</v>
      </c>
      <c r="D684" s="7">
        <f t="shared" si="1170"/>
        <v>-311397.65861305594</v>
      </c>
      <c r="E684" s="7">
        <v>102270968.74885516</v>
      </c>
      <c r="F684" s="7">
        <v>102893747.36596572</v>
      </c>
      <c r="G684" s="7">
        <f t="shared" si="1171"/>
        <v>-622778.6171105653</v>
      </c>
      <c r="H684" s="7">
        <v>104051368.33077265</v>
      </c>
      <c r="I684" s="7">
        <v>104985874.07993212</v>
      </c>
      <c r="J684" s="7">
        <f t="shared" si="1172"/>
        <v>-934505.7491594702</v>
      </c>
      <c r="K684" s="7">
        <v>105563523.49750653</v>
      </c>
      <c r="L684" s="7">
        <v>106811418.62700573</v>
      </c>
      <c r="M684" s="7">
        <f t="shared" si="1173"/>
        <v>-1247895.129499197</v>
      </c>
      <c r="N684" s="7">
        <v>107362880.47319606</v>
      </c>
      <c r="O684" s="7">
        <v>108926990.93328559</v>
      </c>
      <c r="P684" s="7">
        <f t="shared" si="1174"/>
        <v>-1564110.4600895345</v>
      </c>
      <c r="Q684" s="7">
        <v>108640220.91587743</v>
      </c>
      <c r="R684" s="7">
        <v>110523904.78753431</v>
      </c>
      <c r="S684" s="7">
        <f t="shared" si="1175"/>
        <v>-1883683.8716568798</v>
      </c>
      <c r="T684" s="7">
        <v>110261801.40244633</v>
      </c>
      <c r="U684" s="7">
        <v>112479859.84704432</v>
      </c>
      <c r="V684" s="7">
        <f t="shared" si="1176"/>
        <v>-2218058.4445979893</v>
      </c>
      <c r="W684" s="7">
        <v>111272279.15438242</v>
      </c>
      <c r="X684" s="7">
        <v>113850217.85983676</v>
      </c>
      <c r="Y684" s="7">
        <f t="shared" si="1177"/>
        <v>-2577938.7054543346</v>
      </c>
      <c r="Z684" s="7">
        <v>109807819.88413045</v>
      </c>
      <c r="AA684" s="7">
        <v>112770160.45435016</v>
      </c>
      <c r="AB684" s="7">
        <f t="shared" si="1178"/>
        <v>-2962340.5702197105</v>
      </c>
      <c r="AC684" s="7">
        <v>109984729.87492178</v>
      </c>
      <c r="AD684" s="7">
        <v>113353176.64703055</v>
      </c>
      <c r="AE684" s="7">
        <f t="shared" si="1179"/>
        <v>-3368446.7721087635</v>
      </c>
      <c r="AF684" s="7">
        <v>110615159.17745586</v>
      </c>
      <c r="AG684" s="7">
        <v>114401857.80135258</v>
      </c>
      <c r="AH684" s="7">
        <f t="shared" si="1180"/>
        <v>-3786698.623896718</v>
      </c>
      <c r="AI684" s="7">
        <v>112760036.70559476</v>
      </c>
      <c r="AJ684" s="7">
        <v>116965909.17928386</v>
      </c>
      <c r="AK684" s="7">
        <f t="shared" si="1181"/>
        <v>-4205872.4736890942</v>
      </c>
      <c r="AL684" s="7">
        <v>112760036.70559476</v>
      </c>
      <c r="AM684" s="7">
        <v>116965909.17928386</v>
      </c>
      <c r="AN684" s="7">
        <f t="shared" si="1182"/>
        <v>-4205872.4736890942</v>
      </c>
      <c r="AO684" s="7">
        <v>114909858.44140634</v>
      </c>
      <c r="AP684" s="7">
        <v>119536411.01405092</v>
      </c>
      <c r="AQ684" s="7">
        <f t="shared" si="1183"/>
        <v>-4626552.5726445764</v>
      </c>
      <c r="AR684" s="7">
        <v>117068501.26084006</v>
      </c>
      <c r="AS684" s="7">
        <v>122118351.61105153</v>
      </c>
      <c r="AT684" s="7">
        <f t="shared" si="1184"/>
        <v>-5049850.3502114713</v>
      </c>
      <c r="AU684" s="7">
        <v>119240101.0033391</v>
      </c>
      <c r="AV684" s="7">
        <v>124717797.71699582</v>
      </c>
      <c r="AW684" s="7">
        <f t="shared" si="1185"/>
        <v>-5477696.7136567235</v>
      </c>
      <c r="AX684" s="7">
        <v>121424422.77267025</v>
      </c>
      <c r="AY684" s="7">
        <v>127336583.29011802</v>
      </c>
      <c r="AZ684" s="7">
        <f t="shared" si="1186"/>
        <v>-5912160.5174477696</v>
      </c>
      <c r="BA684" s="7">
        <v>123639624.14994949</v>
      </c>
      <c r="BB684" s="7">
        <v>129992580.0171016</v>
      </c>
      <c r="BC684" s="7">
        <f t="shared" si="1187"/>
        <v>-6352955.8671521097</v>
      </c>
      <c r="BD684" s="7">
        <v>125886993.29503062</v>
      </c>
      <c r="BE684" s="7">
        <v>132687211.69938388</v>
      </c>
      <c r="BF684" s="7">
        <f t="shared" si="1188"/>
        <v>-6800218.404353261</v>
      </c>
      <c r="BG684" s="7">
        <v>128100281.77741632</v>
      </c>
      <c r="BH684" s="7">
        <v>135353840.925026</v>
      </c>
      <c r="BI684" s="7">
        <f t="shared" si="1189"/>
        <v>-7253559.1476096809</v>
      </c>
      <c r="BJ684" s="7">
        <v>130389808.90139075</v>
      </c>
      <c r="BK684" s="7">
        <v>138102894.1783666</v>
      </c>
      <c r="BL684" s="7">
        <f t="shared" si="1190"/>
        <v>-7713085.2769758552</v>
      </c>
      <c r="BM684" s="7">
        <v>132700392.07533817</v>
      </c>
      <c r="BN684" s="7">
        <v>140879128.70143509</v>
      </c>
      <c r="BO684" s="7">
        <f t="shared" si="1191"/>
        <v>-8178736.6260969192</v>
      </c>
      <c r="BP684" s="7">
        <v>135031908.95221189</v>
      </c>
      <c r="BQ684" s="7">
        <v>143682387.0725235</v>
      </c>
      <c r="BR684" s="7">
        <f t="shared" si="1192"/>
        <v>-8650478.1203116179</v>
      </c>
      <c r="BS684" s="7">
        <v>137379841.8875294</v>
      </c>
      <c r="BT684" s="7">
        <v>146506856.52107877</v>
      </c>
      <c r="BU684" s="7">
        <f t="shared" si="1193"/>
        <v>-9127014.6335493624</v>
      </c>
      <c r="BV684" s="7">
        <v>139737110.77401701</v>
      </c>
      <c r="BW684" s="7">
        <v>149343427.20252749</v>
      </c>
      <c r="BX684" s="7">
        <f t="shared" si="1194"/>
        <v>-9606316.4285104871</v>
      </c>
      <c r="BY684" s="7">
        <v>139737110.77401701</v>
      </c>
      <c r="BZ684" s="7">
        <v>149343427.20252749</v>
      </c>
      <c r="CA684" s="7">
        <f t="shared" si="1195"/>
        <v>-9606316.4285104871</v>
      </c>
    </row>
    <row r="685" spans="1:79" hidden="1" x14ac:dyDescent="0.25">
      <c r="A685" s="49" t="s">
        <v>193</v>
      </c>
      <c r="B685" s="7">
        <v>0</v>
      </c>
      <c r="C685" s="7">
        <v>0</v>
      </c>
      <c r="D685" s="7">
        <f t="shared" si="1170"/>
        <v>0</v>
      </c>
      <c r="E685" s="7">
        <v>0</v>
      </c>
      <c r="F685" s="7">
        <v>0</v>
      </c>
      <c r="G685" s="7">
        <f t="shared" si="1171"/>
        <v>0</v>
      </c>
      <c r="H685" s="7">
        <v>-14044.580784081718</v>
      </c>
      <c r="I685" s="7">
        <v>-14044.580784081718</v>
      </c>
      <c r="J685" s="7">
        <f t="shared" si="1172"/>
        <v>0</v>
      </c>
      <c r="K685" s="7">
        <v>-14044.580784081718</v>
      </c>
      <c r="L685" s="7">
        <v>-14044.580784081718</v>
      </c>
      <c r="M685" s="7">
        <f t="shared" si="1173"/>
        <v>0</v>
      </c>
      <c r="N685" s="7">
        <v>0</v>
      </c>
      <c r="O685" s="7">
        <v>0</v>
      </c>
      <c r="P685" s="7">
        <f t="shared" si="1174"/>
        <v>0</v>
      </c>
      <c r="Q685" s="7">
        <v>0</v>
      </c>
      <c r="R685" s="7">
        <v>0</v>
      </c>
      <c r="S685" s="7">
        <f t="shared" si="1175"/>
        <v>0</v>
      </c>
      <c r="T685" s="7">
        <v>0</v>
      </c>
      <c r="U685" s="7">
        <v>0</v>
      </c>
      <c r="V685" s="7">
        <f t="shared" si="1176"/>
        <v>0</v>
      </c>
      <c r="W685" s="7">
        <v>0</v>
      </c>
      <c r="X685" s="7">
        <v>0</v>
      </c>
      <c r="Y685" s="7">
        <f t="shared" si="1177"/>
        <v>0</v>
      </c>
      <c r="Z685" s="7">
        <v>-4968723.1574461907</v>
      </c>
      <c r="AA685" s="7">
        <v>-4968723.1574461907</v>
      </c>
      <c r="AB685" s="7">
        <f t="shared" si="1178"/>
        <v>0</v>
      </c>
      <c r="AC685" s="7">
        <v>-2468775.7175020152</v>
      </c>
      <c r="AD685" s="7">
        <v>-2468775.7175020152</v>
      </c>
      <c r="AE685" s="7">
        <f t="shared" si="1179"/>
        <v>0</v>
      </c>
      <c r="AF685" s="7">
        <v>-2463580.4304283215</v>
      </c>
      <c r="AG685" s="7">
        <v>-2463580.4304283215</v>
      </c>
      <c r="AH685" s="7">
        <f t="shared" si="1180"/>
        <v>0</v>
      </c>
      <c r="AI685" s="7">
        <v>0</v>
      </c>
      <c r="AJ685" s="7">
        <v>0</v>
      </c>
      <c r="AK685" s="7">
        <f t="shared" si="1181"/>
        <v>0</v>
      </c>
      <c r="AL685" s="7">
        <v>-9929168.4669446945</v>
      </c>
      <c r="AM685" s="7">
        <v>-9929168.4669446945</v>
      </c>
      <c r="AN685" s="7">
        <f t="shared" si="1182"/>
        <v>0</v>
      </c>
      <c r="AO685" s="7">
        <v>0</v>
      </c>
      <c r="AP685" s="7">
        <v>0</v>
      </c>
      <c r="AQ685" s="7">
        <f t="shared" si="1183"/>
        <v>0</v>
      </c>
      <c r="AR685" s="7">
        <v>0</v>
      </c>
      <c r="AS685" s="7">
        <v>0</v>
      </c>
      <c r="AT685" s="7">
        <f t="shared" si="1184"/>
        <v>0</v>
      </c>
      <c r="AU685" s="7">
        <v>0</v>
      </c>
      <c r="AV685" s="7">
        <v>0</v>
      </c>
      <c r="AW685" s="7">
        <f t="shared" si="1185"/>
        <v>0</v>
      </c>
      <c r="AX685" s="7">
        <v>0</v>
      </c>
      <c r="AY685" s="7">
        <v>0</v>
      </c>
      <c r="AZ685" s="7">
        <f t="shared" si="1186"/>
        <v>0</v>
      </c>
      <c r="BA685" s="7">
        <v>0</v>
      </c>
      <c r="BB685" s="7">
        <v>0</v>
      </c>
      <c r="BC685" s="7">
        <f t="shared" si="1187"/>
        <v>0</v>
      </c>
      <c r="BD685" s="7">
        <v>0</v>
      </c>
      <c r="BE685" s="7">
        <v>0</v>
      </c>
      <c r="BF685" s="7">
        <f t="shared" si="1188"/>
        <v>0</v>
      </c>
      <c r="BG685" s="7">
        <v>0</v>
      </c>
      <c r="BH685" s="7">
        <v>0</v>
      </c>
      <c r="BI685" s="7">
        <f t="shared" si="1189"/>
        <v>0</v>
      </c>
      <c r="BJ685" s="7">
        <v>0</v>
      </c>
      <c r="BK685" s="7">
        <v>0</v>
      </c>
      <c r="BL685" s="7">
        <f t="shared" si="1190"/>
        <v>0</v>
      </c>
      <c r="BM685" s="7">
        <v>0</v>
      </c>
      <c r="BN685" s="7">
        <v>0</v>
      </c>
      <c r="BO685" s="7">
        <f t="shared" si="1191"/>
        <v>0</v>
      </c>
      <c r="BP685" s="7">
        <v>0</v>
      </c>
      <c r="BQ685" s="7">
        <v>0</v>
      </c>
      <c r="BR685" s="7">
        <f t="shared" si="1192"/>
        <v>0</v>
      </c>
      <c r="BS685" s="7">
        <v>0</v>
      </c>
      <c r="BT685" s="7">
        <v>0</v>
      </c>
      <c r="BU685" s="7">
        <f t="shared" si="1193"/>
        <v>0</v>
      </c>
      <c r="BV685" s="7">
        <v>0</v>
      </c>
      <c r="BW685" s="7">
        <v>0</v>
      </c>
      <c r="BX685" s="7">
        <f t="shared" si="1194"/>
        <v>0</v>
      </c>
      <c r="BY685" s="7">
        <v>0</v>
      </c>
      <c r="BZ685" s="7">
        <v>0</v>
      </c>
      <c r="CA685" s="7">
        <f t="shared" si="1195"/>
        <v>0</v>
      </c>
    </row>
    <row r="686" spans="1:79" hidden="1" x14ac:dyDescent="0.25">
      <c r="A686" s="49" t="s">
        <v>154</v>
      </c>
      <c r="B686" s="7">
        <v>-136316.1</v>
      </c>
      <c r="C686" s="7">
        <v>-136316.1</v>
      </c>
      <c r="D686" s="7">
        <f t="shared" si="1170"/>
        <v>0</v>
      </c>
      <c r="E686" s="7">
        <v>-136316.1</v>
      </c>
      <c r="F686" s="7">
        <v>-136316.1</v>
      </c>
      <c r="G686" s="7">
        <f t="shared" si="1171"/>
        <v>0</v>
      </c>
      <c r="H686" s="7">
        <v>-136316.1</v>
      </c>
      <c r="I686" s="7">
        <v>-136316.1</v>
      </c>
      <c r="J686" s="7">
        <f t="shared" si="1172"/>
        <v>0</v>
      </c>
      <c r="K686" s="7">
        <v>-136316.1</v>
      </c>
      <c r="L686" s="7">
        <v>-136316.1</v>
      </c>
      <c r="M686" s="7">
        <f t="shared" si="1173"/>
        <v>0</v>
      </c>
      <c r="N686" s="7">
        <v>-136316.1</v>
      </c>
      <c r="O686" s="7">
        <v>-136316.1</v>
      </c>
      <c r="P686" s="7">
        <f t="shared" si="1174"/>
        <v>0</v>
      </c>
      <c r="Q686" s="7">
        <v>-136316.1</v>
      </c>
      <c r="R686" s="7">
        <v>-136316.1</v>
      </c>
      <c r="S686" s="7">
        <f t="shared" si="1175"/>
        <v>0</v>
      </c>
      <c r="T686" s="7">
        <v>-136316.1</v>
      </c>
      <c r="U686" s="7">
        <v>-136316.1</v>
      </c>
      <c r="V686" s="7">
        <f t="shared" si="1176"/>
        <v>0</v>
      </c>
      <c r="W686" s="7">
        <v>-136316.1</v>
      </c>
      <c r="X686" s="7">
        <v>-136316.1</v>
      </c>
      <c r="Y686" s="7">
        <f t="shared" si="1177"/>
        <v>0</v>
      </c>
      <c r="Z686" s="7">
        <v>-136316.10000000009</v>
      </c>
      <c r="AA686" s="7">
        <v>-136316.10000000009</v>
      </c>
      <c r="AB686" s="7">
        <f t="shared" si="1178"/>
        <v>0</v>
      </c>
      <c r="AC686" s="7">
        <v>-136316.09999999989</v>
      </c>
      <c r="AD686" s="7">
        <v>-136316.09999999989</v>
      </c>
      <c r="AE686" s="7">
        <f t="shared" si="1179"/>
        <v>0</v>
      </c>
      <c r="AF686" s="7">
        <v>-136316.09999999989</v>
      </c>
      <c r="AG686" s="7">
        <v>-136316.09999999989</v>
      </c>
      <c r="AH686" s="7">
        <f t="shared" si="1180"/>
        <v>0</v>
      </c>
      <c r="AI686" s="7">
        <v>-136316.1</v>
      </c>
      <c r="AJ686" s="7">
        <v>-136316.1</v>
      </c>
      <c r="AK686" s="7">
        <f t="shared" si="1181"/>
        <v>0</v>
      </c>
      <c r="AL686" s="7">
        <v>-1635793.1999999997</v>
      </c>
      <c r="AM686" s="7">
        <v>-1635793.1999999997</v>
      </c>
      <c r="AN686" s="7">
        <f t="shared" si="1182"/>
        <v>0</v>
      </c>
      <c r="AO686" s="7">
        <v>-136316.1</v>
      </c>
      <c r="AP686" s="7">
        <v>-136316.1</v>
      </c>
      <c r="AQ686" s="7">
        <f t="shared" si="1183"/>
        <v>0</v>
      </c>
      <c r="AR686" s="7">
        <v>-136316.1</v>
      </c>
      <c r="AS686" s="7">
        <v>-136316.1</v>
      </c>
      <c r="AT686" s="7">
        <f t="shared" si="1184"/>
        <v>0</v>
      </c>
      <c r="AU686" s="7">
        <v>-136316.1</v>
      </c>
      <c r="AV686" s="7">
        <v>-136316.1</v>
      </c>
      <c r="AW686" s="7">
        <f t="shared" si="1185"/>
        <v>0</v>
      </c>
      <c r="AX686" s="7">
        <v>-136316.1</v>
      </c>
      <c r="AY686" s="7">
        <v>-136316.1</v>
      </c>
      <c r="AZ686" s="7">
        <f t="shared" si="1186"/>
        <v>0</v>
      </c>
      <c r="BA686" s="7">
        <v>-136316.1</v>
      </c>
      <c r="BB686" s="7">
        <v>-136316.1</v>
      </c>
      <c r="BC686" s="7">
        <f t="shared" si="1187"/>
        <v>0</v>
      </c>
      <c r="BD686" s="7">
        <v>-136316.1</v>
      </c>
      <c r="BE686" s="7">
        <v>-136316.1</v>
      </c>
      <c r="BF686" s="7">
        <f t="shared" si="1188"/>
        <v>0</v>
      </c>
      <c r="BG686" s="7">
        <v>-136316.1</v>
      </c>
      <c r="BH686" s="7">
        <v>-136316.1</v>
      </c>
      <c r="BI686" s="7">
        <f t="shared" si="1189"/>
        <v>0</v>
      </c>
      <c r="BJ686" s="7">
        <v>-136316.1</v>
      </c>
      <c r="BK686" s="7">
        <v>-136316.1</v>
      </c>
      <c r="BL686" s="7">
        <f t="shared" si="1190"/>
        <v>0</v>
      </c>
      <c r="BM686" s="7">
        <v>-136316.1</v>
      </c>
      <c r="BN686" s="7">
        <v>-136316.1</v>
      </c>
      <c r="BO686" s="7">
        <f t="shared" si="1191"/>
        <v>0</v>
      </c>
      <c r="BP686" s="7">
        <v>-136316.1</v>
      </c>
      <c r="BQ686" s="7">
        <v>-136316.1</v>
      </c>
      <c r="BR686" s="7">
        <f t="shared" si="1192"/>
        <v>0</v>
      </c>
      <c r="BS686" s="7">
        <v>-136316.1</v>
      </c>
      <c r="BT686" s="7">
        <v>-136316.1</v>
      </c>
      <c r="BU686" s="7">
        <f t="shared" si="1193"/>
        <v>0</v>
      </c>
      <c r="BV686" s="7">
        <v>-136316.1</v>
      </c>
      <c r="BW686" s="7">
        <v>-136316.1</v>
      </c>
      <c r="BX686" s="7">
        <f t="shared" si="1194"/>
        <v>0</v>
      </c>
      <c r="BY686" s="7">
        <v>-1635793.1999999997</v>
      </c>
      <c r="BZ686" s="7">
        <v>-1635793.1999999997</v>
      </c>
      <c r="CA686" s="7">
        <f t="shared" si="1195"/>
        <v>0</v>
      </c>
    </row>
    <row r="687" spans="1:79" hidden="1" x14ac:dyDescent="0.25"/>
    <row r="688" spans="1:79" hidden="1" x14ac:dyDescent="0.25">
      <c r="A688" s="8" t="s">
        <v>211</v>
      </c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</row>
    <row r="689" spans="1:79" hidden="1" x14ac:dyDescent="0.25">
      <c r="A689" s="49" t="s">
        <v>148</v>
      </c>
      <c r="B689" s="7">
        <v>3.875E-3</v>
      </c>
      <c r="C689" s="7">
        <v>3.4166666666666668E-3</v>
      </c>
      <c r="D689" s="7">
        <f>B689 - C689</f>
        <v>4.5833333333333316E-4</v>
      </c>
      <c r="E689" s="7">
        <v>3.875E-3</v>
      </c>
      <c r="F689" s="7">
        <v>3.4166666666666668E-3</v>
      </c>
      <c r="G689" s="7">
        <f>E689 - F689</f>
        <v>4.5833333333333316E-4</v>
      </c>
      <c r="H689" s="7">
        <v>3.875E-3</v>
      </c>
      <c r="I689" s="7">
        <v>3.4166666666666668E-3</v>
      </c>
      <c r="J689" s="7">
        <f>H689 - I689</f>
        <v>4.5833333333333316E-4</v>
      </c>
      <c r="K689" s="7">
        <v>3.875E-3</v>
      </c>
      <c r="L689" s="7">
        <v>3.4166666666666668E-3</v>
      </c>
      <c r="M689" s="7">
        <f>K689 - L689</f>
        <v>4.5833333333333316E-4</v>
      </c>
      <c r="N689" s="7">
        <v>3.875E-3</v>
      </c>
      <c r="O689" s="7">
        <v>3.4166666666666668E-3</v>
      </c>
      <c r="P689" s="7">
        <f>N689 - O689</f>
        <v>4.5833333333333316E-4</v>
      </c>
      <c r="Q689" s="7">
        <v>3.875E-3</v>
      </c>
      <c r="R689" s="7">
        <v>3.4166666666666668E-3</v>
      </c>
      <c r="S689" s="7">
        <f>Q689 - R689</f>
        <v>4.5833333333333316E-4</v>
      </c>
      <c r="T689" s="7">
        <v>3.875E-3</v>
      </c>
      <c r="U689" s="7">
        <v>3.4166666666666668E-3</v>
      </c>
      <c r="V689" s="7">
        <f>T689 - U689</f>
        <v>4.5833333333333316E-4</v>
      </c>
      <c r="W689" s="7">
        <v>3.875E-3</v>
      </c>
      <c r="X689" s="7">
        <v>3.4166666666666668E-3</v>
      </c>
      <c r="Y689" s="7">
        <f>W689 - X689</f>
        <v>4.5833333333333316E-4</v>
      </c>
      <c r="Z689" s="7">
        <v>3.875E-3</v>
      </c>
      <c r="AA689" s="7">
        <v>3.4166666666666668E-3</v>
      </c>
      <c r="AB689" s="7">
        <f>Z689 - AA689</f>
        <v>4.5833333333333316E-4</v>
      </c>
      <c r="AC689" s="7">
        <v>3.875E-3</v>
      </c>
      <c r="AD689" s="7">
        <v>3.4166666666666668E-3</v>
      </c>
      <c r="AE689" s="7">
        <f>AC689 - AD689</f>
        <v>4.5833333333333316E-4</v>
      </c>
      <c r="AF689" s="7">
        <v>3.875E-3</v>
      </c>
      <c r="AG689" s="7">
        <v>3.4166666666666668E-3</v>
      </c>
      <c r="AH689" s="7">
        <f>AF689 - AG689</f>
        <v>4.5833333333333316E-4</v>
      </c>
      <c r="AI689" s="7">
        <v>3.875E-3</v>
      </c>
      <c r="AJ689" s="7">
        <v>3.4166666666666668E-3</v>
      </c>
      <c r="AK689" s="7">
        <f>AI689 - AJ689</f>
        <v>4.5833333333333316E-4</v>
      </c>
      <c r="AL689" s="7">
        <v>3.875E-3</v>
      </c>
      <c r="AM689" s="7">
        <v>3.4166666666666668E-3</v>
      </c>
      <c r="AN689" s="7">
        <f>AL689 - AM689</f>
        <v>4.5833333333333316E-4</v>
      </c>
      <c r="AO689" s="7">
        <v>3.875E-3</v>
      </c>
      <c r="AP689" s="7">
        <v>3.4166666666666668E-3</v>
      </c>
      <c r="AQ689" s="7">
        <f>AO689 - AP689</f>
        <v>4.5833333333333316E-4</v>
      </c>
      <c r="AR689" s="7">
        <v>3.875E-3</v>
      </c>
      <c r="AS689" s="7">
        <v>3.4166666666666668E-3</v>
      </c>
      <c r="AT689" s="7">
        <f>AR689 - AS689</f>
        <v>4.5833333333333316E-4</v>
      </c>
      <c r="AU689" s="7">
        <v>3.875E-3</v>
      </c>
      <c r="AV689" s="7">
        <v>3.4166666666666668E-3</v>
      </c>
      <c r="AW689" s="7">
        <f>AU689 - AV689</f>
        <v>4.5833333333333316E-4</v>
      </c>
      <c r="AX689" s="7">
        <v>3.875E-3</v>
      </c>
      <c r="AY689" s="7">
        <v>3.4166666666666668E-3</v>
      </c>
      <c r="AZ689" s="7">
        <f>AX689 - AY689</f>
        <v>4.5833333333333316E-4</v>
      </c>
      <c r="BA689" s="7">
        <v>3.875E-3</v>
      </c>
      <c r="BB689" s="7">
        <v>3.4166666666666668E-3</v>
      </c>
      <c r="BC689" s="7">
        <f>BA689 - BB689</f>
        <v>4.5833333333333316E-4</v>
      </c>
      <c r="BD689" s="7">
        <v>3.875E-3</v>
      </c>
      <c r="BE689" s="7">
        <v>3.4166666666666668E-3</v>
      </c>
      <c r="BF689" s="7">
        <f>BD689 - BE689</f>
        <v>4.5833333333333316E-4</v>
      </c>
      <c r="BG689" s="7">
        <v>3.875E-3</v>
      </c>
      <c r="BH689" s="7">
        <v>3.4166666666666668E-3</v>
      </c>
      <c r="BI689" s="7">
        <f>BG689 - BH689</f>
        <v>4.5833333333333316E-4</v>
      </c>
      <c r="BJ689" s="7">
        <v>3.875E-3</v>
      </c>
      <c r="BK689" s="7">
        <v>3.4166666666666668E-3</v>
      </c>
      <c r="BL689" s="7">
        <f>BJ689 - BK689</f>
        <v>4.5833333333333316E-4</v>
      </c>
      <c r="BM689" s="7">
        <v>3.875E-3</v>
      </c>
      <c r="BN689" s="7">
        <v>3.4166666666666668E-3</v>
      </c>
      <c r="BO689" s="7">
        <f>BM689 - BN689</f>
        <v>4.5833333333333316E-4</v>
      </c>
      <c r="BP689" s="7">
        <v>3.875E-3</v>
      </c>
      <c r="BQ689" s="7">
        <v>3.4166666666666668E-3</v>
      </c>
      <c r="BR689" s="7">
        <f>BP689 - BQ689</f>
        <v>4.5833333333333316E-4</v>
      </c>
      <c r="BS689" s="7">
        <v>3.875E-3</v>
      </c>
      <c r="BT689" s="7">
        <v>3.4166666666666668E-3</v>
      </c>
      <c r="BU689" s="7">
        <f>BS689 - BT689</f>
        <v>4.5833333333333316E-4</v>
      </c>
      <c r="BV689" s="7">
        <v>3.875E-3</v>
      </c>
      <c r="BW689" s="7">
        <v>3.4166666666666668E-3</v>
      </c>
      <c r="BX689" s="7">
        <f>BV689 - BW689</f>
        <v>4.5833333333333316E-4</v>
      </c>
      <c r="BY689" s="7">
        <v>3.875E-3</v>
      </c>
      <c r="BZ689" s="7">
        <v>3.4166666666666668E-3</v>
      </c>
      <c r="CA689" s="7">
        <f>BY689 - BZ689</f>
        <v>4.5833333333333316E-4</v>
      </c>
    </row>
    <row r="690" spans="1:79" hidden="1" x14ac:dyDescent="0.25"/>
    <row r="691" spans="1:79" hidden="1" x14ac:dyDescent="0.25">
      <c r="A691" s="8" t="s">
        <v>212</v>
      </c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</row>
    <row r="692" spans="1:79" hidden="1" x14ac:dyDescent="0.25">
      <c r="A692" s="49" t="s">
        <v>148</v>
      </c>
      <c r="B692" s="7">
        <v>3.0091666666666666E-2</v>
      </c>
      <c r="C692" s="7">
        <v>2.8802500000000002E-2</v>
      </c>
      <c r="D692" s="7">
        <f t="shared" ref="D692:D700" si="1196">B692 - C692</f>
        <v>1.2891666666666642E-3</v>
      </c>
      <c r="E692" s="7">
        <v>3.0091666666666666E-2</v>
      </c>
      <c r="F692" s="7">
        <v>2.8802500000000002E-2</v>
      </c>
      <c r="G692" s="7">
        <f t="shared" ref="G692:G700" si="1197">E692 - F692</f>
        <v>1.2891666666666642E-3</v>
      </c>
      <c r="H692" s="7">
        <v>3.0091666666666666E-2</v>
      </c>
      <c r="I692" s="7">
        <v>2.8802500000000002E-2</v>
      </c>
      <c r="J692" s="7">
        <f t="shared" ref="J692:J700" si="1198">H692 - I692</f>
        <v>1.2891666666666642E-3</v>
      </c>
      <c r="K692" s="7">
        <v>3.0091666666666666E-2</v>
      </c>
      <c r="L692" s="7">
        <v>2.8802500000000002E-2</v>
      </c>
      <c r="M692" s="7">
        <f t="shared" ref="M692:M700" si="1199">K692 - L692</f>
        <v>1.2891666666666642E-3</v>
      </c>
      <c r="N692" s="7">
        <v>3.0091666666666666E-2</v>
      </c>
      <c r="O692" s="7">
        <v>2.8802500000000002E-2</v>
      </c>
      <c r="P692" s="7">
        <f t="shared" ref="P692:P700" si="1200">N692 - O692</f>
        <v>1.2891666666666642E-3</v>
      </c>
      <c r="Q692" s="7">
        <v>3.0091666666666666E-2</v>
      </c>
      <c r="R692" s="7">
        <v>2.8802500000000002E-2</v>
      </c>
      <c r="S692" s="7">
        <f t="shared" ref="S692:S700" si="1201">Q692 - R692</f>
        <v>1.2891666666666642E-3</v>
      </c>
      <c r="T692" s="7">
        <v>3.0091666666666666E-2</v>
      </c>
      <c r="U692" s="7">
        <v>2.8802500000000002E-2</v>
      </c>
      <c r="V692" s="7">
        <f t="shared" ref="V692:V700" si="1202">T692 - U692</f>
        <v>1.2891666666666642E-3</v>
      </c>
      <c r="W692" s="7">
        <v>3.0091666666666666E-2</v>
      </c>
      <c r="X692" s="7">
        <v>2.8802500000000002E-2</v>
      </c>
      <c r="Y692" s="7">
        <f t="shared" ref="Y692:Y700" si="1203">W692 - X692</f>
        <v>1.2891666666666642E-3</v>
      </c>
      <c r="Z692" s="7">
        <v>3.0091666666666666E-2</v>
      </c>
      <c r="AA692" s="7">
        <v>2.8802500000000002E-2</v>
      </c>
      <c r="AB692" s="7">
        <f t="shared" ref="AB692:AB700" si="1204">Z692 - AA692</f>
        <v>1.2891666666666642E-3</v>
      </c>
      <c r="AC692" s="7">
        <v>3.0091666666666666E-2</v>
      </c>
      <c r="AD692" s="7">
        <v>2.8802500000000002E-2</v>
      </c>
      <c r="AE692" s="7">
        <f t="shared" ref="AE692:AE700" si="1205">AC692 - AD692</f>
        <v>1.2891666666666642E-3</v>
      </c>
      <c r="AF692" s="7">
        <v>3.0091666666666666E-2</v>
      </c>
      <c r="AG692" s="7">
        <v>2.8802500000000002E-2</v>
      </c>
      <c r="AH692" s="7">
        <f t="shared" ref="AH692:AH700" si="1206">AF692 - AG692</f>
        <v>1.2891666666666642E-3</v>
      </c>
      <c r="AI692" s="7">
        <v>3.0091666666666666E-2</v>
      </c>
      <c r="AJ692" s="7">
        <v>2.8802500000000002E-2</v>
      </c>
      <c r="AK692" s="7">
        <f t="shared" ref="AK692:AK700" si="1207">AI692 - AJ692</f>
        <v>1.2891666666666642E-3</v>
      </c>
      <c r="AL692" s="7">
        <v>3.0091666666666666E-2</v>
      </c>
      <c r="AM692" s="7">
        <v>2.8802500000000002E-2</v>
      </c>
      <c r="AN692" s="7">
        <f t="shared" ref="AN692:AN700" si="1208">AL692 - AM692</f>
        <v>1.2891666666666642E-3</v>
      </c>
      <c r="AO692" s="7">
        <v>3.0091666666666666E-2</v>
      </c>
      <c r="AP692" s="7">
        <v>2.8802500000000002E-2</v>
      </c>
      <c r="AQ692" s="7">
        <f t="shared" ref="AQ692:AQ700" si="1209">AO692 - AP692</f>
        <v>1.2891666666666642E-3</v>
      </c>
      <c r="AR692" s="7">
        <v>3.0091666666666666E-2</v>
      </c>
      <c r="AS692" s="7">
        <v>2.8802500000000002E-2</v>
      </c>
      <c r="AT692" s="7">
        <f t="shared" ref="AT692:AT700" si="1210">AR692 - AS692</f>
        <v>1.2891666666666642E-3</v>
      </c>
      <c r="AU692" s="7">
        <v>3.0091666666666666E-2</v>
      </c>
      <c r="AV692" s="7">
        <v>2.8802500000000002E-2</v>
      </c>
      <c r="AW692" s="7">
        <f t="shared" ref="AW692:AW700" si="1211">AU692 - AV692</f>
        <v>1.2891666666666642E-3</v>
      </c>
      <c r="AX692" s="7">
        <v>3.0091666666666666E-2</v>
      </c>
      <c r="AY692" s="7">
        <v>2.8802500000000002E-2</v>
      </c>
      <c r="AZ692" s="7">
        <f t="shared" ref="AZ692:AZ700" si="1212">AX692 - AY692</f>
        <v>1.2891666666666642E-3</v>
      </c>
      <c r="BA692" s="7">
        <v>3.0091666666666666E-2</v>
      </c>
      <c r="BB692" s="7">
        <v>2.8802500000000002E-2</v>
      </c>
      <c r="BC692" s="7">
        <f t="shared" ref="BC692:BC700" si="1213">BA692 - BB692</f>
        <v>1.2891666666666642E-3</v>
      </c>
      <c r="BD692" s="7">
        <v>3.0091666666666666E-2</v>
      </c>
      <c r="BE692" s="7">
        <v>2.8802500000000002E-2</v>
      </c>
      <c r="BF692" s="7">
        <f t="shared" ref="BF692:BF700" si="1214">BD692 - BE692</f>
        <v>1.2891666666666642E-3</v>
      </c>
      <c r="BG692" s="7">
        <v>3.0091666666666666E-2</v>
      </c>
      <c r="BH692" s="7">
        <v>2.8802500000000002E-2</v>
      </c>
      <c r="BI692" s="7">
        <f t="shared" ref="BI692:BI700" si="1215">BG692 - BH692</f>
        <v>1.2891666666666642E-3</v>
      </c>
      <c r="BJ692" s="7">
        <v>3.0091666666666666E-2</v>
      </c>
      <c r="BK692" s="7">
        <v>2.8802500000000002E-2</v>
      </c>
      <c r="BL692" s="7">
        <f t="shared" ref="BL692:BL700" si="1216">BJ692 - BK692</f>
        <v>1.2891666666666642E-3</v>
      </c>
      <c r="BM692" s="7">
        <v>3.0091666666666666E-2</v>
      </c>
      <c r="BN692" s="7">
        <v>2.8802500000000002E-2</v>
      </c>
      <c r="BO692" s="7">
        <f t="shared" ref="BO692:BO700" si="1217">BM692 - BN692</f>
        <v>1.2891666666666642E-3</v>
      </c>
      <c r="BP692" s="7">
        <v>3.0091666666666666E-2</v>
      </c>
      <c r="BQ692" s="7">
        <v>2.8802500000000002E-2</v>
      </c>
      <c r="BR692" s="7">
        <f t="shared" ref="BR692:BR700" si="1218">BP692 - BQ692</f>
        <v>1.2891666666666642E-3</v>
      </c>
      <c r="BS692" s="7">
        <v>3.0091666666666666E-2</v>
      </c>
      <c r="BT692" s="7">
        <v>2.8802500000000002E-2</v>
      </c>
      <c r="BU692" s="7">
        <f t="shared" ref="BU692:BU700" si="1219">BS692 - BT692</f>
        <v>1.2891666666666642E-3</v>
      </c>
      <c r="BV692" s="7">
        <v>3.0091666666666666E-2</v>
      </c>
      <c r="BW692" s="7">
        <v>2.8802500000000002E-2</v>
      </c>
      <c r="BX692" s="7">
        <f t="shared" ref="BX692:BX700" si="1220">BV692 - BW692</f>
        <v>1.2891666666666642E-3</v>
      </c>
      <c r="BY692" s="7">
        <v>3.0091666666666666E-2</v>
      </c>
      <c r="BZ692" s="7">
        <v>2.8802500000000002E-2</v>
      </c>
      <c r="CA692" s="7">
        <f t="shared" ref="CA692:CA700" si="1221">BY692 - BZ692</f>
        <v>1.2891666666666642E-3</v>
      </c>
    </row>
    <row r="693" spans="1:79" hidden="1" x14ac:dyDescent="0.25">
      <c r="A693" s="49" t="s">
        <v>29</v>
      </c>
      <c r="B693" s="7">
        <v>1979924.9213472835</v>
      </c>
      <c r="C693" s="7">
        <v>1756565.2368439676</v>
      </c>
      <c r="D693" s="7">
        <f t="shared" si="1196"/>
        <v>223359.68450331595</v>
      </c>
      <c r="E693" s="7">
        <v>2011361.4990774887</v>
      </c>
      <c r="F693" s="7">
        <v>1785659.132140436</v>
      </c>
      <c r="G693" s="7">
        <f t="shared" si="1197"/>
        <v>225702.36693705269</v>
      </c>
      <c r="H693" s="7">
        <v>2145945.2233935529</v>
      </c>
      <c r="I693" s="7">
        <v>1910165.3671297105</v>
      </c>
      <c r="J693" s="7">
        <f t="shared" si="1198"/>
        <v>235779.85626384243</v>
      </c>
      <c r="K693" s="7">
        <v>2226448.8117374433</v>
      </c>
      <c r="L693" s="7">
        <v>1986640.2927650996</v>
      </c>
      <c r="M693" s="7">
        <f t="shared" si="1199"/>
        <v>239808.51897234377</v>
      </c>
      <c r="N693" s="7">
        <v>2286088.5303468467</v>
      </c>
      <c r="O693" s="7">
        <v>2041802.9914913701</v>
      </c>
      <c r="P693" s="7">
        <f t="shared" si="1200"/>
        <v>244285.53885547654</v>
      </c>
      <c r="Q693" s="7">
        <v>2327534.6899050232</v>
      </c>
      <c r="R693" s="7">
        <v>2080385.4301417477</v>
      </c>
      <c r="S693" s="7">
        <f t="shared" si="1201"/>
        <v>247149.25976327551</v>
      </c>
      <c r="T693" s="7">
        <v>2335221.1149582183</v>
      </c>
      <c r="U693" s="7">
        <v>2087563.9485044933</v>
      </c>
      <c r="V693" s="7">
        <f t="shared" si="1202"/>
        <v>247657.16645372496</v>
      </c>
      <c r="W693" s="7">
        <v>2339315.5158011359</v>
      </c>
      <c r="X693" s="7">
        <v>2091427.938089516</v>
      </c>
      <c r="Y693" s="7">
        <f t="shared" si="1203"/>
        <v>247887.5777116199</v>
      </c>
      <c r="Z693" s="7">
        <v>2341520.9147776403</v>
      </c>
      <c r="AA693" s="7">
        <v>2093548.8572827836</v>
      </c>
      <c r="AB693" s="7">
        <f t="shared" si="1204"/>
        <v>247972.05749485665</v>
      </c>
      <c r="AC693" s="7">
        <v>2368342.8065816215</v>
      </c>
      <c r="AD693" s="7">
        <v>2117449.9971972965</v>
      </c>
      <c r="AE693" s="7">
        <f t="shared" si="1205"/>
        <v>250892.80938432505</v>
      </c>
      <c r="AF693" s="7">
        <v>2368760.295355469</v>
      </c>
      <c r="AG693" s="7">
        <v>2117913.8302405253</v>
      </c>
      <c r="AH693" s="7">
        <f t="shared" si="1206"/>
        <v>250846.46511494368</v>
      </c>
      <c r="AI693" s="7">
        <v>2371544.4964148845</v>
      </c>
      <c r="AJ693" s="7">
        <v>2120456.7332185539</v>
      </c>
      <c r="AK693" s="7">
        <f t="shared" si="1207"/>
        <v>251087.76319633052</v>
      </c>
      <c r="AL693" s="7">
        <v>27102008.819696613</v>
      </c>
      <c r="AM693" s="7">
        <v>24189579.755045503</v>
      </c>
      <c r="AN693" s="7">
        <f t="shared" si="1208"/>
        <v>2912429.0646511093</v>
      </c>
      <c r="AO693" s="7">
        <v>2370942.1501995996</v>
      </c>
      <c r="AP693" s="7">
        <v>2119986.8145739054</v>
      </c>
      <c r="AQ693" s="7">
        <f t="shared" si="1209"/>
        <v>250955.33562569413</v>
      </c>
      <c r="AR693" s="7">
        <v>2370163.9525951743</v>
      </c>
      <c r="AS693" s="7">
        <v>2119354.6296259714</v>
      </c>
      <c r="AT693" s="7">
        <f t="shared" si="1210"/>
        <v>250809.32296920288</v>
      </c>
      <c r="AU693" s="7">
        <v>2369300.1395963831</v>
      </c>
      <c r="AV693" s="7">
        <v>2118645.5322129661</v>
      </c>
      <c r="AW693" s="7">
        <f t="shared" si="1211"/>
        <v>250654.60738341697</v>
      </c>
      <c r="AX693" s="7">
        <v>2367748.4132594396</v>
      </c>
      <c r="AY693" s="7">
        <v>2117326.1495733904</v>
      </c>
      <c r="AZ693" s="7">
        <f t="shared" si="1212"/>
        <v>250422.26368604926</v>
      </c>
      <c r="BA693" s="7">
        <v>2364982.9262336167</v>
      </c>
      <c r="BB693" s="7">
        <v>2114930.1627923129</v>
      </c>
      <c r="BC693" s="7">
        <f t="shared" si="1213"/>
        <v>250052.76344130374</v>
      </c>
      <c r="BD693" s="7">
        <v>2364150.9812083971</v>
      </c>
      <c r="BE693" s="7">
        <v>2114248.382584848</v>
      </c>
      <c r="BF693" s="7">
        <f t="shared" si="1214"/>
        <v>249902.5986235491</v>
      </c>
      <c r="BG693" s="7">
        <v>2363369.4479589062</v>
      </c>
      <c r="BH693" s="7">
        <v>2113613.119681167</v>
      </c>
      <c r="BI693" s="7">
        <f t="shared" si="1215"/>
        <v>249756.32827773923</v>
      </c>
      <c r="BJ693" s="7">
        <v>2362595.2524396232</v>
      </c>
      <c r="BK693" s="7">
        <v>2112984.6276444169</v>
      </c>
      <c r="BL693" s="7">
        <f t="shared" si="1216"/>
        <v>249610.62479520636</v>
      </c>
      <c r="BM693" s="7">
        <v>2361716.8668297501</v>
      </c>
      <c r="BN693" s="7">
        <v>2112259.9945369493</v>
      </c>
      <c r="BO693" s="7">
        <f t="shared" si="1217"/>
        <v>249456.87229280081</v>
      </c>
      <c r="BP693" s="7">
        <v>2361007.6667918214</v>
      </c>
      <c r="BQ693" s="7">
        <v>2111683.1214134344</v>
      </c>
      <c r="BR693" s="7">
        <f t="shared" si="1218"/>
        <v>249324.54537838697</v>
      </c>
      <c r="BS693" s="7">
        <v>2360888.8000231879</v>
      </c>
      <c r="BT693" s="7">
        <v>2111628.2371680974</v>
      </c>
      <c r="BU693" s="7">
        <f t="shared" si="1219"/>
        <v>249260.56285509048</v>
      </c>
      <c r="BV693" s="7">
        <v>2359893.6129755443</v>
      </c>
      <c r="BW693" s="7">
        <v>2110795.8259098986</v>
      </c>
      <c r="BX693" s="7">
        <f t="shared" si="1220"/>
        <v>249097.78706564568</v>
      </c>
      <c r="BY693" s="7">
        <v>28376760.210111447</v>
      </c>
      <c r="BZ693" s="7">
        <v>25377456.59771736</v>
      </c>
      <c r="CA693" s="7">
        <f t="shared" si="1221"/>
        <v>2999303.612394087</v>
      </c>
    </row>
    <row r="694" spans="1:79" hidden="1" x14ac:dyDescent="0.25">
      <c r="A694" s="49" t="s">
        <v>195</v>
      </c>
      <c r="B694" s="7">
        <v>77652</v>
      </c>
      <c r="C694" s="7">
        <v>77652</v>
      </c>
      <c r="D694" s="7">
        <f t="shared" si="1196"/>
        <v>0</v>
      </c>
      <c r="E694" s="7">
        <v>77652</v>
      </c>
      <c r="F694" s="7">
        <v>77652</v>
      </c>
      <c r="G694" s="7">
        <f t="shared" si="1197"/>
        <v>0</v>
      </c>
      <c r="H694" s="7">
        <v>77652</v>
      </c>
      <c r="I694" s="7">
        <v>77652</v>
      </c>
      <c r="J694" s="7">
        <f t="shared" si="1198"/>
        <v>0</v>
      </c>
      <c r="K694" s="7">
        <v>77652</v>
      </c>
      <c r="L694" s="7">
        <v>77652</v>
      </c>
      <c r="M694" s="7">
        <f t="shared" si="1199"/>
        <v>0</v>
      </c>
      <c r="N694" s="7">
        <v>77652</v>
      </c>
      <c r="O694" s="7">
        <v>77652</v>
      </c>
      <c r="P694" s="7">
        <f t="shared" si="1200"/>
        <v>0</v>
      </c>
      <c r="Q694" s="7">
        <v>77652</v>
      </c>
      <c r="R694" s="7">
        <v>77652</v>
      </c>
      <c r="S694" s="7">
        <f t="shared" si="1201"/>
        <v>0</v>
      </c>
      <c r="T694" s="7">
        <v>77652</v>
      </c>
      <c r="U694" s="7">
        <v>77652</v>
      </c>
      <c r="V694" s="7">
        <f t="shared" si="1202"/>
        <v>0</v>
      </c>
      <c r="W694" s="7">
        <v>77652</v>
      </c>
      <c r="X694" s="7">
        <v>77652</v>
      </c>
      <c r="Y694" s="7">
        <f t="shared" si="1203"/>
        <v>0</v>
      </c>
      <c r="Z694" s="7">
        <v>77652</v>
      </c>
      <c r="AA694" s="7">
        <v>77652</v>
      </c>
      <c r="AB694" s="7">
        <f t="shared" si="1204"/>
        <v>0</v>
      </c>
      <c r="AC694" s="7">
        <v>77652</v>
      </c>
      <c r="AD694" s="7">
        <v>77652</v>
      </c>
      <c r="AE694" s="7">
        <f t="shared" si="1205"/>
        <v>0</v>
      </c>
      <c r="AF694" s="7">
        <v>77652</v>
      </c>
      <c r="AG694" s="7">
        <v>77652</v>
      </c>
      <c r="AH694" s="7">
        <f t="shared" si="1206"/>
        <v>0</v>
      </c>
      <c r="AI694" s="7">
        <v>77652</v>
      </c>
      <c r="AJ694" s="7">
        <v>77652</v>
      </c>
      <c r="AK694" s="7">
        <f t="shared" si="1207"/>
        <v>0</v>
      </c>
      <c r="AL694" s="7">
        <v>931824</v>
      </c>
      <c r="AM694" s="7">
        <v>931824</v>
      </c>
      <c r="AN694" s="7">
        <f t="shared" si="1208"/>
        <v>0</v>
      </c>
      <c r="AO694" s="7">
        <v>77652</v>
      </c>
      <c r="AP694" s="7">
        <v>77652</v>
      </c>
      <c r="AQ694" s="7">
        <f t="shared" si="1209"/>
        <v>0</v>
      </c>
      <c r="AR694" s="7">
        <v>77652</v>
      </c>
      <c r="AS694" s="7">
        <v>77652</v>
      </c>
      <c r="AT694" s="7">
        <f t="shared" si="1210"/>
        <v>0</v>
      </c>
      <c r="AU694" s="7">
        <v>77652</v>
      </c>
      <c r="AV694" s="7">
        <v>77652</v>
      </c>
      <c r="AW694" s="7">
        <f t="shared" si="1211"/>
        <v>0</v>
      </c>
      <c r="AX694" s="7">
        <v>77652</v>
      </c>
      <c r="AY694" s="7">
        <v>77652</v>
      </c>
      <c r="AZ694" s="7">
        <f t="shared" si="1212"/>
        <v>0</v>
      </c>
      <c r="BA694" s="7">
        <v>77652</v>
      </c>
      <c r="BB694" s="7">
        <v>77652</v>
      </c>
      <c r="BC694" s="7">
        <f t="shared" si="1213"/>
        <v>0</v>
      </c>
      <c r="BD694" s="7">
        <v>77652</v>
      </c>
      <c r="BE694" s="7">
        <v>77652</v>
      </c>
      <c r="BF694" s="7">
        <f t="shared" si="1214"/>
        <v>0</v>
      </c>
      <c r="BG694" s="7">
        <v>77652</v>
      </c>
      <c r="BH694" s="7">
        <v>77652</v>
      </c>
      <c r="BI694" s="7">
        <f t="shared" si="1215"/>
        <v>0</v>
      </c>
      <c r="BJ694" s="7">
        <v>77652</v>
      </c>
      <c r="BK694" s="7">
        <v>77652</v>
      </c>
      <c r="BL694" s="7">
        <f t="shared" si="1216"/>
        <v>0</v>
      </c>
      <c r="BM694" s="7">
        <v>77652</v>
      </c>
      <c r="BN694" s="7">
        <v>77652</v>
      </c>
      <c r="BO694" s="7">
        <f t="shared" si="1217"/>
        <v>0</v>
      </c>
      <c r="BP694" s="7">
        <v>77652</v>
      </c>
      <c r="BQ694" s="7">
        <v>77652</v>
      </c>
      <c r="BR694" s="7">
        <f t="shared" si="1218"/>
        <v>0</v>
      </c>
      <c r="BS694" s="7">
        <v>77652</v>
      </c>
      <c r="BT694" s="7">
        <v>77652</v>
      </c>
      <c r="BU694" s="7">
        <f t="shared" si="1219"/>
        <v>0</v>
      </c>
      <c r="BV694" s="7">
        <v>77652</v>
      </c>
      <c r="BW694" s="7">
        <v>77652</v>
      </c>
      <c r="BX694" s="7">
        <f t="shared" si="1220"/>
        <v>0</v>
      </c>
      <c r="BY694" s="7">
        <v>931824</v>
      </c>
      <c r="BZ694" s="7">
        <v>931824</v>
      </c>
      <c r="CA694" s="7">
        <f t="shared" si="1221"/>
        <v>0</v>
      </c>
    </row>
    <row r="695" spans="1:79" hidden="1" x14ac:dyDescent="0.25">
      <c r="A695" s="49" t="s">
        <v>196</v>
      </c>
      <c r="B695" s="7">
        <v>0</v>
      </c>
      <c r="C695" s="7">
        <v>0</v>
      </c>
      <c r="D695" s="7">
        <f t="shared" si="1196"/>
        <v>0</v>
      </c>
      <c r="E695" s="7">
        <v>0</v>
      </c>
      <c r="F695" s="7">
        <v>0</v>
      </c>
      <c r="G695" s="7">
        <f t="shared" si="1197"/>
        <v>0</v>
      </c>
      <c r="H695" s="7">
        <v>0</v>
      </c>
      <c r="I695" s="7">
        <v>0</v>
      </c>
      <c r="J695" s="7">
        <f t="shared" si="1198"/>
        <v>0</v>
      </c>
      <c r="K695" s="7">
        <v>0</v>
      </c>
      <c r="L695" s="7">
        <v>0</v>
      </c>
      <c r="M695" s="7">
        <f t="shared" si="1199"/>
        <v>0</v>
      </c>
      <c r="N695" s="7">
        <v>0</v>
      </c>
      <c r="O695" s="7">
        <v>0</v>
      </c>
      <c r="P695" s="7">
        <f t="shared" si="1200"/>
        <v>0</v>
      </c>
      <c r="Q695" s="7">
        <v>0</v>
      </c>
      <c r="R695" s="7">
        <v>0</v>
      </c>
      <c r="S695" s="7">
        <f t="shared" si="1201"/>
        <v>0</v>
      </c>
      <c r="T695" s="7">
        <v>0</v>
      </c>
      <c r="U695" s="7">
        <v>0</v>
      </c>
      <c r="V695" s="7">
        <f t="shared" si="1202"/>
        <v>0</v>
      </c>
      <c r="W695" s="7">
        <v>0</v>
      </c>
      <c r="X695" s="7">
        <v>0</v>
      </c>
      <c r="Y695" s="7">
        <f t="shared" si="1203"/>
        <v>0</v>
      </c>
      <c r="Z695" s="7">
        <v>0</v>
      </c>
      <c r="AA695" s="7">
        <v>0</v>
      </c>
      <c r="AB695" s="7">
        <f t="shared" si="1204"/>
        <v>0</v>
      </c>
      <c r="AC695" s="7">
        <v>0</v>
      </c>
      <c r="AD695" s="7">
        <v>0</v>
      </c>
      <c r="AE695" s="7">
        <f t="shared" si="1205"/>
        <v>0</v>
      </c>
      <c r="AF695" s="7">
        <v>0</v>
      </c>
      <c r="AG695" s="7">
        <v>0</v>
      </c>
      <c r="AH695" s="7">
        <f t="shared" si="1206"/>
        <v>0</v>
      </c>
      <c r="AI695" s="7">
        <v>0</v>
      </c>
      <c r="AJ695" s="7">
        <v>0</v>
      </c>
      <c r="AK695" s="7">
        <f t="shared" si="1207"/>
        <v>0</v>
      </c>
      <c r="AL695" s="7">
        <v>0</v>
      </c>
      <c r="AM695" s="7">
        <v>0</v>
      </c>
      <c r="AN695" s="7">
        <f t="shared" si="1208"/>
        <v>0</v>
      </c>
      <c r="AO695" s="7">
        <v>0</v>
      </c>
      <c r="AP695" s="7">
        <v>0</v>
      </c>
      <c r="AQ695" s="7">
        <f t="shared" si="1209"/>
        <v>0</v>
      </c>
      <c r="AR695" s="7">
        <v>0</v>
      </c>
      <c r="AS695" s="7">
        <v>0</v>
      </c>
      <c r="AT695" s="7">
        <f t="shared" si="1210"/>
        <v>0</v>
      </c>
      <c r="AU695" s="7">
        <v>0</v>
      </c>
      <c r="AV695" s="7">
        <v>0</v>
      </c>
      <c r="AW695" s="7">
        <f t="shared" si="1211"/>
        <v>0</v>
      </c>
      <c r="AX695" s="7">
        <v>0</v>
      </c>
      <c r="AY695" s="7">
        <v>0</v>
      </c>
      <c r="AZ695" s="7">
        <f t="shared" si="1212"/>
        <v>0</v>
      </c>
      <c r="BA695" s="7">
        <v>0</v>
      </c>
      <c r="BB695" s="7">
        <v>0</v>
      </c>
      <c r="BC695" s="7">
        <f t="shared" si="1213"/>
        <v>0</v>
      </c>
      <c r="BD695" s="7">
        <v>0</v>
      </c>
      <c r="BE695" s="7">
        <v>0</v>
      </c>
      <c r="BF695" s="7">
        <f t="shared" si="1214"/>
        <v>0</v>
      </c>
      <c r="BG695" s="7">
        <v>0</v>
      </c>
      <c r="BH695" s="7">
        <v>0</v>
      </c>
      <c r="BI695" s="7">
        <f t="shared" si="1215"/>
        <v>0</v>
      </c>
      <c r="BJ695" s="7">
        <v>0</v>
      </c>
      <c r="BK695" s="7">
        <v>0</v>
      </c>
      <c r="BL695" s="7">
        <f t="shared" si="1216"/>
        <v>0</v>
      </c>
      <c r="BM695" s="7">
        <v>0</v>
      </c>
      <c r="BN695" s="7">
        <v>0</v>
      </c>
      <c r="BO695" s="7">
        <f t="shared" si="1217"/>
        <v>0</v>
      </c>
      <c r="BP695" s="7">
        <v>0</v>
      </c>
      <c r="BQ695" s="7">
        <v>0</v>
      </c>
      <c r="BR695" s="7">
        <f t="shared" si="1218"/>
        <v>0</v>
      </c>
      <c r="BS695" s="7">
        <v>0</v>
      </c>
      <c r="BT695" s="7">
        <v>0</v>
      </c>
      <c r="BU695" s="7">
        <f t="shared" si="1219"/>
        <v>0</v>
      </c>
      <c r="BV695" s="7">
        <v>0</v>
      </c>
      <c r="BW695" s="7">
        <v>0</v>
      </c>
      <c r="BX695" s="7">
        <f t="shared" si="1220"/>
        <v>0</v>
      </c>
      <c r="BY695" s="7">
        <v>0</v>
      </c>
      <c r="BZ695" s="7">
        <v>0</v>
      </c>
      <c r="CA695" s="7">
        <f t="shared" si="1221"/>
        <v>0</v>
      </c>
    </row>
    <row r="696" spans="1:79" hidden="1" x14ac:dyDescent="0.25">
      <c r="A696" s="49" t="s">
        <v>150</v>
      </c>
      <c r="B696" s="7">
        <v>6135754.8400565609</v>
      </c>
      <c r="C696" s="7">
        <v>6135754.8400565609</v>
      </c>
      <c r="D696" s="7">
        <f t="shared" si="1196"/>
        <v>0</v>
      </c>
      <c r="E696" s="7">
        <v>10582165.725414133</v>
      </c>
      <c r="F696" s="7">
        <v>10582165.725414133</v>
      </c>
      <c r="G696" s="7">
        <f t="shared" si="1197"/>
        <v>0</v>
      </c>
      <c r="H696" s="7">
        <v>62570050.85724552</v>
      </c>
      <c r="I696" s="7">
        <v>62570050.85724552</v>
      </c>
      <c r="J696" s="7">
        <f t="shared" si="1198"/>
        <v>0</v>
      </c>
      <c r="K696" s="7">
        <v>9246008.679156214</v>
      </c>
      <c r="L696" s="7">
        <v>9246008.679156214</v>
      </c>
      <c r="M696" s="7">
        <f t="shared" si="1199"/>
        <v>0</v>
      </c>
      <c r="N696" s="7">
        <v>22627046.633317031</v>
      </c>
      <c r="O696" s="7">
        <v>22627046.633317031</v>
      </c>
      <c r="P696" s="7">
        <f t="shared" si="1200"/>
        <v>0</v>
      </c>
      <c r="Q696" s="7">
        <v>2820817.5444947528</v>
      </c>
      <c r="R696" s="7">
        <v>2820817.5444947528</v>
      </c>
      <c r="S696" s="7">
        <f t="shared" si="1201"/>
        <v>0</v>
      </c>
      <c r="T696" s="7">
        <v>1665264.7323866133</v>
      </c>
      <c r="U696" s="7">
        <v>1665264.7323866133</v>
      </c>
      <c r="V696" s="7">
        <f t="shared" si="1202"/>
        <v>0</v>
      </c>
      <c r="W696" s="7">
        <v>970847.99413773301</v>
      </c>
      <c r="X696" s="7">
        <v>970847.99413773301</v>
      </c>
      <c r="Y696" s="7">
        <f t="shared" si="1203"/>
        <v>0</v>
      </c>
      <c r="Z696" s="7">
        <v>692388.23466260929</v>
      </c>
      <c r="AA696" s="7">
        <v>692388.23466260929</v>
      </c>
      <c r="AB696" s="7">
        <f t="shared" si="1204"/>
        <v>0</v>
      </c>
      <c r="AC696" s="7">
        <v>403661.78164559801</v>
      </c>
      <c r="AD696" s="7">
        <v>403661.78164559801</v>
      </c>
      <c r="AE696" s="7">
        <f t="shared" si="1205"/>
        <v>0</v>
      </c>
      <c r="AF696" s="7">
        <v>235334.49270797917</v>
      </c>
      <c r="AG696" s="7">
        <v>235334.49270797917</v>
      </c>
      <c r="AH696" s="7">
        <f t="shared" si="1206"/>
        <v>0</v>
      </c>
      <c r="AI696" s="7">
        <v>137199.81919602636</v>
      </c>
      <c r="AJ696" s="7">
        <v>137199.81919602636</v>
      </c>
      <c r="AK696" s="7">
        <f t="shared" si="1207"/>
        <v>0</v>
      </c>
      <c r="AL696" s="7">
        <v>118086541.33442079</v>
      </c>
      <c r="AM696" s="7">
        <v>118086541.33442079</v>
      </c>
      <c r="AN696" s="7">
        <f t="shared" si="1208"/>
        <v>0</v>
      </c>
      <c r="AO696" s="7">
        <v>79987.383790697888</v>
      </c>
      <c r="AP696" s="7">
        <v>79987.383790697888</v>
      </c>
      <c r="AQ696" s="7">
        <f t="shared" si="1209"/>
        <v>0</v>
      </c>
      <c r="AR696" s="7">
        <v>46632.580153325012</v>
      </c>
      <c r="AS696" s="7">
        <v>46632.580153325012</v>
      </c>
      <c r="AT696" s="7">
        <f t="shared" si="1210"/>
        <v>0</v>
      </c>
      <c r="AU696" s="7">
        <v>65498.1219653804</v>
      </c>
      <c r="AV696" s="7">
        <v>65498.1219653804</v>
      </c>
      <c r="AW696" s="7">
        <f t="shared" si="1211"/>
        <v>0</v>
      </c>
      <c r="AX696" s="7">
        <v>39351.165538257657</v>
      </c>
      <c r="AY696" s="7">
        <v>39351.165538257657</v>
      </c>
      <c r="AZ696" s="7">
        <f t="shared" si="1212"/>
        <v>0</v>
      </c>
      <c r="BA696" s="7">
        <v>55326.297367077459</v>
      </c>
      <c r="BB696" s="7">
        <v>55326.297367077459</v>
      </c>
      <c r="BC696" s="7">
        <f t="shared" si="1213"/>
        <v>0</v>
      </c>
      <c r="BD696" s="7">
        <v>43612.591489632599</v>
      </c>
      <c r="BE696" s="7">
        <v>43612.591489632599</v>
      </c>
      <c r="BF696" s="7">
        <f t="shared" si="1214"/>
        <v>0</v>
      </c>
      <c r="BG696" s="7">
        <v>81289.443665412211</v>
      </c>
      <c r="BH696" s="7">
        <v>81289.443665412211</v>
      </c>
      <c r="BI696" s="7">
        <f t="shared" si="1215"/>
        <v>0</v>
      </c>
      <c r="BJ696" s="7">
        <v>47391.680008758798</v>
      </c>
      <c r="BK696" s="7">
        <v>47391.680008758798</v>
      </c>
      <c r="BL696" s="7">
        <f t="shared" si="1216"/>
        <v>0</v>
      </c>
      <c r="BM696" s="7">
        <v>27629.311172272468</v>
      </c>
      <c r="BN696" s="7">
        <v>27629.311172272468</v>
      </c>
      <c r="BO696" s="7">
        <f t="shared" si="1217"/>
        <v>0</v>
      </c>
      <c r="BP696" s="7">
        <v>16107.866100403584</v>
      </c>
      <c r="BQ696" s="7">
        <v>16107.866100403584</v>
      </c>
      <c r="BR696" s="7">
        <f t="shared" si="1218"/>
        <v>0</v>
      </c>
      <c r="BS696" s="7">
        <v>9390.8729280560856</v>
      </c>
      <c r="BT696" s="7">
        <v>9390.8729280560856</v>
      </c>
      <c r="BU696" s="7">
        <f t="shared" si="1219"/>
        <v>0</v>
      </c>
      <c r="BV696" s="7">
        <v>5474.8713331238287</v>
      </c>
      <c r="BW696" s="7">
        <v>5474.8713331238287</v>
      </c>
      <c r="BX696" s="7">
        <f t="shared" si="1220"/>
        <v>0</v>
      </c>
      <c r="BY696" s="7">
        <v>517692.18551239802</v>
      </c>
      <c r="BZ696" s="7">
        <v>517692.18551239802</v>
      </c>
      <c r="CA696" s="7">
        <f t="shared" si="1221"/>
        <v>0</v>
      </c>
    </row>
    <row r="697" spans="1:79" hidden="1" x14ac:dyDescent="0.25">
      <c r="A697" s="49" t="s">
        <v>151</v>
      </c>
      <c r="B697" s="7">
        <v>519382619.09136349</v>
      </c>
      <c r="C697" s="7">
        <v>519382619.09136349</v>
      </c>
      <c r="D697" s="7">
        <f t="shared" si="1196"/>
        <v>0</v>
      </c>
      <c r="E697" s="7">
        <v>529719622.53677762</v>
      </c>
      <c r="F697" s="7">
        <v>529719622.53677762</v>
      </c>
      <c r="G697" s="7">
        <f t="shared" si="1197"/>
        <v>0</v>
      </c>
      <c r="H697" s="7">
        <v>575282926.4417187</v>
      </c>
      <c r="I697" s="7">
        <v>575282926.4417187</v>
      </c>
      <c r="J697" s="7">
        <f t="shared" si="1198"/>
        <v>0</v>
      </c>
      <c r="K697" s="7">
        <v>584152886.6861645</v>
      </c>
      <c r="L697" s="7">
        <v>584152886.6861645</v>
      </c>
      <c r="M697" s="7">
        <f t="shared" si="1199"/>
        <v>0</v>
      </c>
      <c r="N697" s="7">
        <v>604524175.07323349</v>
      </c>
      <c r="O697" s="7">
        <v>604524175.07323349</v>
      </c>
      <c r="P697" s="7">
        <f t="shared" si="1200"/>
        <v>0</v>
      </c>
      <c r="Q697" s="7">
        <v>607099830.33772814</v>
      </c>
      <c r="R697" s="7">
        <v>607099830.33772814</v>
      </c>
      <c r="S697" s="7">
        <f t="shared" si="1201"/>
        <v>0</v>
      </c>
      <c r="T697" s="7">
        <v>608519932.79011488</v>
      </c>
      <c r="U697" s="7">
        <v>608519932.79011488</v>
      </c>
      <c r="V697" s="7">
        <f t="shared" si="1202"/>
        <v>0</v>
      </c>
      <c r="W697" s="7">
        <v>609245618.50425255</v>
      </c>
      <c r="X697" s="7">
        <v>609245618.50425255</v>
      </c>
      <c r="Y697" s="7">
        <f t="shared" si="1203"/>
        <v>0</v>
      </c>
      <c r="Z697" s="7">
        <v>616397478.32783711</v>
      </c>
      <c r="AA697" s="7">
        <v>616397478.32783711</v>
      </c>
      <c r="AB697" s="7">
        <f t="shared" si="1204"/>
        <v>0</v>
      </c>
      <c r="AC697" s="7">
        <v>616608332.2913667</v>
      </c>
      <c r="AD697" s="7">
        <v>616608332.2913667</v>
      </c>
      <c r="AE697" s="7">
        <f t="shared" si="1205"/>
        <v>0</v>
      </c>
      <c r="AF697" s="7">
        <v>617402742.89057398</v>
      </c>
      <c r="AG697" s="7">
        <v>617402742.89057398</v>
      </c>
      <c r="AH697" s="7">
        <f t="shared" si="1206"/>
        <v>0</v>
      </c>
      <c r="AI697" s="7">
        <v>617294780.42976999</v>
      </c>
      <c r="AJ697" s="7">
        <v>617294780.42976999</v>
      </c>
      <c r="AK697" s="7">
        <f t="shared" si="1207"/>
        <v>0</v>
      </c>
      <c r="AL697" s="7">
        <v>617294780.42976999</v>
      </c>
      <c r="AM697" s="7">
        <v>617294780.42976999</v>
      </c>
      <c r="AN697" s="7">
        <f t="shared" si="1208"/>
        <v>0</v>
      </c>
      <c r="AO697" s="7">
        <v>617129605.53356063</v>
      </c>
      <c r="AP697" s="7">
        <v>617129605.53356063</v>
      </c>
      <c r="AQ697" s="7">
        <f t="shared" si="1209"/>
        <v>0</v>
      </c>
      <c r="AR697" s="7">
        <v>616931075.83371389</v>
      </c>
      <c r="AS697" s="7">
        <v>616931075.83371389</v>
      </c>
      <c r="AT697" s="7">
        <f t="shared" si="1210"/>
        <v>0</v>
      </c>
      <c r="AU697" s="7">
        <v>616601555.70294869</v>
      </c>
      <c r="AV697" s="7">
        <v>616601555.70294869</v>
      </c>
      <c r="AW697" s="7">
        <f t="shared" si="1211"/>
        <v>0</v>
      </c>
      <c r="AX697" s="7">
        <v>615838057.97167754</v>
      </c>
      <c r="AY697" s="7">
        <v>615838057.97167754</v>
      </c>
      <c r="AZ697" s="7">
        <f t="shared" si="1212"/>
        <v>0</v>
      </c>
      <c r="BA697" s="7">
        <v>615648221.98904455</v>
      </c>
      <c r="BB697" s="7">
        <v>615648221.98904455</v>
      </c>
      <c r="BC697" s="7">
        <f t="shared" si="1213"/>
        <v>0</v>
      </c>
      <c r="BD697" s="7">
        <v>615446672.30053437</v>
      </c>
      <c r="BE697" s="7">
        <v>615446672.30053437</v>
      </c>
      <c r="BF697" s="7">
        <f t="shared" si="1214"/>
        <v>0</v>
      </c>
      <c r="BG697" s="7">
        <v>615282799.46419966</v>
      </c>
      <c r="BH697" s="7">
        <v>615282799.46419966</v>
      </c>
      <c r="BI697" s="7">
        <f t="shared" si="1215"/>
        <v>0</v>
      </c>
      <c r="BJ697" s="7">
        <v>615085028.86420846</v>
      </c>
      <c r="BK697" s="7">
        <v>615085028.86420846</v>
      </c>
      <c r="BL697" s="7">
        <f t="shared" si="1216"/>
        <v>0</v>
      </c>
      <c r="BM697" s="7">
        <v>614927438.28447282</v>
      </c>
      <c r="BN697" s="7">
        <v>614927438.28447282</v>
      </c>
      <c r="BO697" s="7">
        <f t="shared" si="1217"/>
        <v>0</v>
      </c>
      <c r="BP697" s="7">
        <v>614921458.51729715</v>
      </c>
      <c r="BQ697" s="7">
        <v>614921458.51729715</v>
      </c>
      <c r="BR697" s="7">
        <f t="shared" si="1218"/>
        <v>0</v>
      </c>
      <c r="BS697" s="7">
        <v>614685687.1102252</v>
      </c>
      <c r="BT697" s="7">
        <v>614685687.1102252</v>
      </c>
      <c r="BU697" s="7">
        <f t="shared" si="1219"/>
        <v>0</v>
      </c>
      <c r="BV697" s="7">
        <v>614445999.70155811</v>
      </c>
      <c r="BW697" s="7">
        <v>614445999.70155811</v>
      </c>
      <c r="BX697" s="7">
        <f t="shared" si="1220"/>
        <v>0</v>
      </c>
      <c r="BY697" s="7">
        <v>614445999.70155811</v>
      </c>
      <c r="BZ697" s="7">
        <v>614445999.70155811</v>
      </c>
      <c r="CA697" s="7">
        <f t="shared" si="1221"/>
        <v>0</v>
      </c>
    </row>
    <row r="698" spans="1:79" hidden="1" x14ac:dyDescent="0.25">
      <c r="A698" s="49" t="s">
        <v>152</v>
      </c>
      <c r="B698" s="7">
        <v>115332497.22227849</v>
      </c>
      <c r="C698" s="7">
        <v>115109137.53777514</v>
      </c>
      <c r="D698" s="7">
        <f t="shared" si="1196"/>
        <v>223359.68450334668</v>
      </c>
      <c r="E698" s="7">
        <v>115777341.25135596</v>
      </c>
      <c r="F698" s="7">
        <v>115328279.19991557</v>
      </c>
      <c r="G698" s="7">
        <f t="shared" si="1197"/>
        <v>449062.05144038796</v>
      </c>
      <c r="H698" s="7">
        <v>116858514.61136676</v>
      </c>
      <c r="I698" s="7">
        <v>116173672.70366256</v>
      </c>
      <c r="J698" s="7">
        <f t="shared" si="1198"/>
        <v>684841.90770420432</v>
      </c>
      <c r="K698" s="7">
        <v>118221431.46027793</v>
      </c>
      <c r="L698" s="7">
        <v>117296781.03360136</v>
      </c>
      <c r="M698" s="7">
        <f t="shared" si="1199"/>
        <v>924650.42667657137</v>
      </c>
      <c r="N698" s="7">
        <v>118969466.91087608</v>
      </c>
      <c r="O698" s="7">
        <v>117800530.945344</v>
      </c>
      <c r="P698" s="7">
        <f t="shared" si="1200"/>
        <v>1168935.9655320793</v>
      </c>
      <c r="Q698" s="7">
        <v>120994313.17078108</v>
      </c>
      <c r="R698" s="7">
        <v>119578227.94548574</v>
      </c>
      <c r="S698" s="7">
        <f t="shared" si="1201"/>
        <v>1416085.2252953351</v>
      </c>
      <c r="T698" s="7">
        <v>123079455.32573926</v>
      </c>
      <c r="U698" s="7">
        <v>121415712.93399023</v>
      </c>
      <c r="V698" s="7">
        <f t="shared" si="1202"/>
        <v>1663742.3917490393</v>
      </c>
      <c r="W698" s="7">
        <v>125173608.56154044</v>
      </c>
      <c r="X698" s="7">
        <v>123261978.59207973</v>
      </c>
      <c r="Y698" s="7">
        <f t="shared" si="1203"/>
        <v>1911629.9694607109</v>
      </c>
      <c r="Z698" s="7">
        <v>127239992.24631806</v>
      </c>
      <c r="AA698" s="7">
        <v>125080390.21936253</v>
      </c>
      <c r="AB698" s="7">
        <f t="shared" si="1204"/>
        <v>2159602.02695553</v>
      </c>
      <c r="AC698" s="7">
        <v>129363172.77289966</v>
      </c>
      <c r="AD698" s="7">
        <v>126952677.93655984</v>
      </c>
      <c r="AE698" s="7">
        <f t="shared" si="1205"/>
        <v>2410494.8363398165</v>
      </c>
      <c r="AF698" s="7">
        <v>131486770.78825514</v>
      </c>
      <c r="AG698" s="7">
        <v>128825429.48680033</v>
      </c>
      <c r="AH698" s="7">
        <f t="shared" si="1206"/>
        <v>2661341.3014548123</v>
      </c>
      <c r="AI698" s="7">
        <v>133613153.00466999</v>
      </c>
      <c r="AJ698" s="7">
        <v>130700723.94001886</v>
      </c>
      <c r="AK698" s="7">
        <f t="shared" si="1207"/>
        <v>2912429.0646511316</v>
      </c>
      <c r="AL698" s="7">
        <v>133613153.00466999</v>
      </c>
      <c r="AM698" s="7">
        <v>130700723.94001886</v>
      </c>
      <c r="AN698" s="7">
        <f t="shared" si="1208"/>
        <v>2912429.0646511316</v>
      </c>
      <c r="AO698" s="7">
        <v>135738932.87486961</v>
      </c>
      <c r="AP698" s="7">
        <v>132575548.47459275</v>
      </c>
      <c r="AQ698" s="7">
        <f t="shared" si="1209"/>
        <v>3163384.4002768695</v>
      </c>
      <c r="AR698" s="7">
        <v>137863934.54746479</v>
      </c>
      <c r="AS698" s="7">
        <v>134449740.82421875</v>
      </c>
      <c r="AT698" s="7">
        <f t="shared" si="1210"/>
        <v>3414193.723246038</v>
      </c>
      <c r="AU698" s="7">
        <v>139889072.4234229</v>
      </c>
      <c r="AV698" s="7">
        <v>136224224.09279341</v>
      </c>
      <c r="AW698" s="7">
        <f t="shared" si="1211"/>
        <v>3664848.3306294978</v>
      </c>
      <c r="AX698" s="7">
        <v>141676770.08659664</v>
      </c>
      <c r="AY698" s="7">
        <v>137761499.49228111</v>
      </c>
      <c r="AZ698" s="7">
        <f t="shared" si="1212"/>
        <v>3915270.5943155289</v>
      </c>
      <c r="BA698" s="7">
        <v>143788910.00283021</v>
      </c>
      <c r="BB698" s="7">
        <v>139623586.64507341</v>
      </c>
      <c r="BC698" s="7">
        <f t="shared" si="1213"/>
        <v>4165323.3577567935</v>
      </c>
      <c r="BD698" s="7">
        <v>145905205.04403865</v>
      </c>
      <c r="BE698" s="7">
        <v>141489979.08765826</v>
      </c>
      <c r="BF698" s="7">
        <f t="shared" si="1214"/>
        <v>4415225.9563803971</v>
      </c>
      <c r="BG698" s="7">
        <v>148010162.98199752</v>
      </c>
      <c r="BH698" s="7">
        <v>143345180.69733945</v>
      </c>
      <c r="BI698" s="7">
        <f t="shared" si="1215"/>
        <v>4664982.2846580744</v>
      </c>
      <c r="BJ698" s="7">
        <v>150127595.95443717</v>
      </c>
      <c r="BK698" s="7">
        <v>145213003.0449838</v>
      </c>
      <c r="BL698" s="7">
        <f t="shared" si="1216"/>
        <v>4914592.9094533622</v>
      </c>
      <c r="BM698" s="7">
        <v>152244150.54126686</v>
      </c>
      <c r="BN698" s="7">
        <v>147080100.75952077</v>
      </c>
      <c r="BO698" s="7">
        <f t="shared" si="1217"/>
        <v>5164049.7817460895</v>
      </c>
      <c r="BP698" s="7">
        <v>154359995.92805868</v>
      </c>
      <c r="BQ698" s="7">
        <v>148946621.60093424</v>
      </c>
      <c r="BR698" s="7">
        <f t="shared" si="1218"/>
        <v>5413374.3271244466</v>
      </c>
      <c r="BS698" s="7">
        <v>156475722.44808191</v>
      </c>
      <c r="BT698" s="7">
        <v>150813087.55810231</v>
      </c>
      <c r="BU698" s="7">
        <f t="shared" si="1219"/>
        <v>5662634.8899796009</v>
      </c>
      <c r="BV698" s="7">
        <v>158590453.78105745</v>
      </c>
      <c r="BW698" s="7">
        <v>152678721.10401219</v>
      </c>
      <c r="BX698" s="7">
        <f t="shared" si="1220"/>
        <v>5911732.6770452559</v>
      </c>
      <c r="BY698" s="7">
        <v>158590453.78105745</v>
      </c>
      <c r="BZ698" s="7">
        <v>152678721.10401219</v>
      </c>
      <c r="CA698" s="7">
        <f t="shared" si="1221"/>
        <v>5911732.6770452559</v>
      </c>
    </row>
    <row r="699" spans="1:79" hidden="1" x14ac:dyDescent="0.25">
      <c r="A699" s="49" t="s">
        <v>193</v>
      </c>
      <c r="B699" s="7">
        <v>0</v>
      </c>
      <c r="C699" s="7">
        <v>0</v>
      </c>
      <c r="D699" s="7">
        <f t="shared" si="1196"/>
        <v>0</v>
      </c>
      <c r="E699" s="7">
        <v>0</v>
      </c>
      <c r="F699" s="7">
        <v>0</v>
      </c>
      <c r="G699" s="7">
        <f t="shared" si="1197"/>
        <v>0</v>
      </c>
      <c r="H699" s="7">
        <v>-16761584.672304576</v>
      </c>
      <c r="I699" s="7">
        <v>-16761584.672304576</v>
      </c>
      <c r="J699" s="7">
        <f t="shared" si="1198"/>
        <v>0</v>
      </c>
      <c r="K699" s="7">
        <v>-130886.15471046802</v>
      </c>
      <c r="L699" s="7">
        <v>-130886.15471046802</v>
      </c>
      <c r="M699" s="7">
        <f t="shared" si="1199"/>
        <v>0</v>
      </c>
      <c r="N699" s="7">
        <v>-2010595.966247902</v>
      </c>
      <c r="O699" s="7">
        <v>-2010595.966247902</v>
      </c>
      <c r="P699" s="7">
        <f t="shared" si="1200"/>
        <v>0</v>
      </c>
      <c r="Q699" s="7">
        <v>0</v>
      </c>
      <c r="R699" s="7">
        <v>0</v>
      </c>
      <c r="S699" s="7">
        <f t="shared" si="1201"/>
        <v>0</v>
      </c>
      <c r="T699" s="7">
        <v>0</v>
      </c>
      <c r="U699" s="7">
        <v>0</v>
      </c>
      <c r="V699" s="7">
        <f t="shared" si="1202"/>
        <v>0</v>
      </c>
      <c r="W699" s="7">
        <v>0</v>
      </c>
      <c r="X699" s="7">
        <v>0</v>
      </c>
      <c r="Y699" s="7">
        <f t="shared" si="1203"/>
        <v>0</v>
      </c>
      <c r="Z699" s="7">
        <v>0</v>
      </c>
      <c r="AA699" s="7">
        <v>0</v>
      </c>
      <c r="AB699" s="7">
        <f t="shared" si="1204"/>
        <v>0</v>
      </c>
      <c r="AC699" s="7">
        <v>0</v>
      </c>
      <c r="AD699" s="7">
        <v>0</v>
      </c>
      <c r="AE699" s="7">
        <f t="shared" si="1205"/>
        <v>0</v>
      </c>
      <c r="AF699" s="7">
        <v>0</v>
      </c>
      <c r="AG699" s="7">
        <v>0</v>
      </c>
      <c r="AH699" s="7">
        <f t="shared" si="1206"/>
        <v>0</v>
      </c>
      <c r="AI699" s="7">
        <v>0</v>
      </c>
      <c r="AJ699" s="7">
        <v>0</v>
      </c>
      <c r="AK699" s="7">
        <f t="shared" si="1207"/>
        <v>0</v>
      </c>
      <c r="AL699" s="7">
        <v>-18903066.793262947</v>
      </c>
      <c r="AM699" s="7">
        <v>-18903066.793262947</v>
      </c>
      <c r="AN699" s="7">
        <f t="shared" si="1208"/>
        <v>0</v>
      </c>
      <c r="AO699" s="7">
        <v>0</v>
      </c>
      <c r="AP699" s="7">
        <v>0</v>
      </c>
      <c r="AQ699" s="7">
        <f t="shared" si="1209"/>
        <v>0</v>
      </c>
      <c r="AR699" s="7">
        <v>0</v>
      </c>
      <c r="AS699" s="7">
        <v>0</v>
      </c>
      <c r="AT699" s="7">
        <f t="shared" si="1210"/>
        <v>0</v>
      </c>
      <c r="AU699" s="7">
        <v>-149855.97273050438</v>
      </c>
      <c r="AV699" s="7">
        <v>-149855.97273050438</v>
      </c>
      <c r="AW699" s="7">
        <f t="shared" si="1211"/>
        <v>0</v>
      </c>
      <c r="AX699" s="7">
        <v>-557686.6168094863</v>
      </c>
      <c r="AY699" s="7">
        <v>-557686.6168094863</v>
      </c>
      <c r="AZ699" s="7">
        <f t="shared" si="1212"/>
        <v>0</v>
      </c>
      <c r="BA699" s="7">
        <v>0</v>
      </c>
      <c r="BB699" s="7">
        <v>0</v>
      </c>
      <c r="BC699" s="7">
        <f t="shared" si="1213"/>
        <v>0</v>
      </c>
      <c r="BD699" s="7">
        <v>0</v>
      </c>
      <c r="BE699" s="7">
        <v>0</v>
      </c>
      <c r="BF699" s="7">
        <f t="shared" si="1214"/>
        <v>0</v>
      </c>
      <c r="BG699" s="7">
        <v>0</v>
      </c>
      <c r="BH699" s="7">
        <v>0</v>
      </c>
      <c r="BI699" s="7">
        <f t="shared" si="1215"/>
        <v>0</v>
      </c>
      <c r="BJ699" s="7">
        <v>0</v>
      </c>
      <c r="BK699" s="7">
        <v>0</v>
      </c>
      <c r="BL699" s="7">
        <f t="shared" si="1216"/>
        <v>0</v>
      </c>
      <c r="BM699" s="7">
        <v>0</v>
      </c>
      <c r="BN699" s="7">
        <v>0</v>
      </c>
      <c r="BO699" s="7">
        <f t="shared" si="1217"/>
        <v>0</v>
      </c>
      <c r="BP699" s="7">
        <v>0</v>
      </c>
      <c r="BQ699" s="7">
        <v>0</v>
      </c>
      <c r="BR699" s="7">
        <f t="shared" si="1218"/>
        <v>0</v>
      </c>
      <c r="BS699" s="7">
        <v>0</v>
      </c>
      <c r="BT699" s="7">
        <v>0</v>
      </c>
      <c r="BU699" s="7">
        <f t="shared" si="1219"/>
        <v>0</v>
      </c>
      <c r="BV699" s="7">
        <v>0</v>
      </c>
      <c r="BW699" s="7">
        <v>0</v>
      </c>
      <c r="BX699" s="7">
        <f t="shared" si="1220"/>
        <v>0</v>
      </c>
      <c r="BY699" s="7">
        <v>-707542.58953999041</v>
      </c>
      <c r="BZ699" s="7">
        <v>-707542.58953999041</v>
      </c>
      <c r="CA699" s="7">
        <f t="shared" si="1221"/>
        <v>0</v>
      </c>
    </row>
    <row r="700" spans="1:79" hidden="1" x14ac:dyDescent="0.25">
      <c r="A700" s="49" t="s">
        <v>154</v>
      </c>
      <c r="B700" s="7">
        <v>-245162.28</v>
      </c>
      <c r="C700" s="7">
        <v>-245162.28</v>
      </c>
      <c r="D700" s="7">
        <f t="shared" si="1196"/>
        <v>0</v>
      </c>
      <c r="E700" s="7">
        <v>-245162.28</v>
      </c>
      <c r="F700" s="7">
        <v>-245162.28</v>
      </c>
      <c r="G700" s="7">
        <f t="shared" si="1197"/>
        <v>0</v>
      </c>
      <c r="H700" s="7">
        <v>-245162.28000000035</v>
      </c>
      <c r="I700" s="7">
        <v>-245162.28000000035</v>
      </c>
      <c r="J700" s="7">
        <f t="shared" si="1198"/>
        <v>0</v>
      </c>
      <c r="K700" s="7">
        <v>-245162.28000000006</v>
      </c>
      <c r="L700" s="7">
        <v>-245162.28000000006</v>
      </c>
      <c r="M700" s="7">
        <f t="shared" si="1199"/>
        <v>0</v>
      </c>
      <c r="N700" s="7">
        <v>-245162.28000000006</v>
      </c>
      <c r="O700" s="7">
        <v>-245162.28000000006</v>
      </c>
      <c r="P700" s="7">
        <f t="shared" si="1200"/>
        <v>0</v>
      </c>
      <c r="Q700" s="7">
        <v>-245162.28</v>
      </c>
      <c r="R700" s="7">
        <v>-245162.28</v>
      </c>
      <c r="S700" s="7">
        <f t="shared" si="1201"/>
        <v>0</v>
      </c>
      <c r="T700" s="7">
        <v>-245162.28</v>
      </c>
      <c r="U700" s="7">
        <v>-245162.28</v>
      </c>
      <c r="V700" s="7">
        <f t="shared" si="1202"/>
        <v>0</v>
      </c>
      <c r="W700" s="7">
        <v>-245162.28</v>
      </c>
      <c r="X700" s="7">
        <v>-245162.28</v>
      </c>
      <c r="Y700" s="7">
        <f t="shared" si="1203"/>
        <v>0</v>
      </c>
      <c r="Z700" s="7">
        <v>-245162.28</v>
      </c>
      <c r="AA700" s="7">
        <v>-245162.28</v>
      </c>
      <c r="AB700" s="7">
        <f t="shared" si="1204"/>
        <v>0</v>
      </c>
      <c r="AC700" s="7">
        <v>-245162.28</v>
      </c>
      <c r="AD700" s="7">
        <v>-245162.28</v>
      </c>
      <c r="AE700" s="7">
        <f t="shared" si="1205"/>
        <v>0</v>
      </c>
      <c r="AF700" s="7">
        <v>-245162.28</v>
      </c>
      <c r="AG700" s="7">
        <v>-245162.28</v>
      </c>
      <c r="AH700" s="7">
        <f t="shared" si="1206"/>
        <v>0</v>
      </c>
      <c r="AI700" s="7">
        <v>-245162.28</v>
      </c>
      <c r="AJ700" s="7">
        <v>-245162.28</v>
      </c>
      <c r="AK700" s="7">
        <f t="shared" si="1207"/>
        <v>0</v>
      </c>
      <c r="AL700" s="7">
        <v>-2941947.3600000017</v>
      </c>
      <c r="AM700" s="7">
        <v>-2941947.3600000017</v>
      </c>
      <c r="AN700" s="7">
        <f t="shared" si="1208"/>
        <v>0</v>
      </c>
      <c r="AO700" s="7">
        <v>-245162.28</v>
      </c>
      <c r="AP700" s="7">
        <v>-245162.28</v>
      </c>
      <c r="AQ700" s="7">
        <f t="shared" si="1209"/>
        <v>0</v>
      </c>
      <c r="AR700" s="7">
        <v>-245162.28</v>
      </c>
      <c r="AS700" s="7">
        <v>-245162.28</v>
      </c>
      <c r="AT700" s="7">
        <f t="shared" si="1210"/>
        <v>0</v>
      </c>
      <c r="AU700" s="7">
        <v>-245162.28</v>
      </c>
      <c r="AV700" s="7">
        <v>-245162.28</v>
      </c>
      <c r="AW700" s="7">
        <f t="shared" si="1211"/>
        <v>0</v>
      </c>
      <c r="AX700" s="7">
        <v>-245162.28000000009</v>
      </c>
      <c r="AY700" s="7">
        <v>-245162.28000000009</v>
      </c>
      <c r="AZ700" s="7">
        <f t="shared" si="1212"/>
        <v>0</v>
      </c>
      <c r="BA700" s="7">
        <v>-245162.28</v>
      </c>
      <c r="BB700" s="7">
        <v>-245162.28</v>
      </c>
      <c r="BC700" s="7">
        <f t="shared" si="1213"/>
        <v>0</v>
      </c>
      <c r="BD700" s="7">
        <v>-245162.28</v>
      </c>
      <c r="BE700" s="7">
        <v>-245162.28</v>
      </c>
      <c r="BF700" s="7">
        <f t="shared" si="1214"/>
        <v>0</v>
      </c>
      <c r="BG700" s="7">
        <v>-245162.28</v>
      </c>
      <c r="BH700" s="7">
        <v>-245162.28</v>
      </c>
      <c r="BI700" s="7">
        <f t="shared" si="1215"/>
        <v>0</v>
      </c>
      <c r="BJ700" s="7">
        <v>-245162.28</v>
      </c>
      <c r="BK700" s="7">
        <v>-245162.28</v>
      </c>
      <c r="BL700" s="7">
        <f t="shared" si="1216"/>
        <v>0</v>
      </c>
      <c r="BM700" s="7">
        <v>-245162.28</v>
      </c>
      <c r="BN700" s="7">
        <v>-245162.28</v>
      </c>
      <c r="BO700" s="7">
        <f t="shared" si="1217"/>
        <v>0</v>
      </c>
      <c r="BP700" s="7">
        <v>-245162.28</v>
      </c>
      <c r="BQ700" s="7">
        <v>-245162.28</v>
      </c>
      <c r="BR700" s="7">
        <f t="shared" si="1218"/>
        <v>0</v>
      </c>
      <c r="BS700" s="7">
        <v>-245162.28</v>
      </c>
      <c r="BT700" s="7">
        <v>-245162.28</v>
      </c>
      <c r="BU700" s="7">
        <f t="shared" si="1219"/>
        <v>0</v>
      </c>
      <c r="BV700" s="7">
        <v>-245162.28</v>
      </c>
      <c r="BW700" s="7">
        <v>-245162.28</v>
      </c>
      <c r="BX700" s="7">
        <f t="shared" si="1220"/>
        <v>0</v>
      </c>
      <c r="BY700" s="7">
        <v>-2941947.3600000008</v>
      </c>
      <c r="BZ700" s="7">
        <v>-2941947.3600000008</v>
      </c>
      <c r="CA700" s="7">
        <f t="shared" si="1221"/>
        <v>0</v>
      </c>
    </row>
    <row r="701" spans="1:79" hidden="1" x14ac:dyDescent="0.25"/>
    <row r="702" spans="1:79" hidden="1" x14ac:dyDescent="0.25">
      <c r="A702" s="8" t="s">
        <v>213</v>
      </c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</row>
    <row r="703" spans="1:79" hidden="1" x14ac:dyDescent="0.25">
      <c r="A703" s="49" t="s">
        <v>148</v>
      </c>
      <c r="B703" s="7">
        <v>2.8166666666666665E-3</v>
      </c>
      <c r="C703" s="7">
        <v>2.7500000000000003E-3</v>
      </c>
      <c r="D703" s="7">
        <f>B703 - C703</f>
        <v>6.6666666666666263E-5</v>
      </c>
      <c r="E703" s="7">
        <v>2.8166666666666665E-3</v>
      </c>
      <c r="F703" s="7">
        <v>2.7500000000000003E-3</v>
      </c>
      <c r="G703" s="7">
        <f>E703 - F703</f>
        <v>6.6666666666666263E-5</v>
      </c>
      <c r="H703" s="7">
        <v>2.8166666666666665E-3</v>
      </c>
      <c r="I703" s="7">
        <v>2.7500000000000003E-3</v>
      </c>
      <c r="J703" s="7">
        <f>H703 - I703</f>
        <v>6.6666666666666263E-5</v>
      </c>
      <c r="K703" s="7">
        <v>2.8166666666666665E-3</v>
      </c>
      <c r="L703" s="7">
        <v>2.7500000000000003E-3</v>
      </c>
      <c r="M703" s="7">
        <f>K703 - L703</f>
        <v>6.6666666666666263E-5</v>
      </c>
      <c r="N703" s="7">
        <v>2.8166666666666665E-3</v>
      </c>
      <c r="O703" s="7">
        <v>2.7500000000000003E-3</v>
      </c>
      <c r="P703" s="7">
        <f>N703 - O703</f>
        <v>6.6666666666666263E-5</v>
      </c>
      <c r="Q703" s="7">
        <v>2.8166666666666665E-3</v>
      </c>
      <c r="R703" s="7">
        <v>2.7500000000000003E-3</v>
      </c>
      <c r="S703" s="7">
        <f>Q703 - R703</f>
        <v>6.6666666666666263E-5</v>
      </c>
      <c r="T703" s="7">
        <v>2.8166666666666665E-3</v>
      </c>
      <c r="U703" s="7">
        <v>2.7500000000000003E-3</v>
      </c>
      <c r="V703" s="7">
        <f>T703 - U703</f>
        <v>6.6666666666666263E-5</v>
      </c>
      <c r="W703" s="7">
        <v>2.8166666666666665E-3</v>
      </c>
      <c r="X703" s="7">
        <v>2.7500000000000003E-3</v>
      </c>
      <c r="Y703" s="7">
        <f>W703 - X703</f>
        <v>6.6666666666666263E-5</v>
      </c>
      <c r="Z703" s="7">
        <v>2.8166666666666665E-3</v>
      </c>
      <c r="AA703" s="7">
        <v>2.7500000000000003E-3</v>
      </c>
      <c r="AB703" s="7">
        <f>Z703 - AA703</f>
        <v>6.6666666666666263E-5</v>
      </c>
      <c r="AC703" s="7">
        <v>2.8166666666666665E-3</v>
      </c>
      <c r="AD703" s="7">
        <v>2.7500000000000003E-3</v>
      </c>
      <c r="AE703" s="7">
        <f>AC703 - AD703</f>
        <v>6.6666666666666263E-5</v>
      </c>
      <c r="AF703" s="7">
        <v>2.8166666666666665E-3</v>
      </c>
      <c r="AG703" s="7">
        <v>2.7500000000000003E-3</v>
      </c>
      <c r="AH703" s="7">
        <f>AF703 - AG703</f>
        <v>6.6666666666666263E-5</v>
      </c>
      <c r="AI703" s="7">
        <v>2.8166666666666665E-3</v>
      </c>
      <c r="AJ703" s="7">
        <v>2.7500000000000003E-3</v>
      </c>
      <c r="AK703" s="7">
        <f>AI703 - AJ703</f>
        <v>6.6666666666666263E-5</v>
      </c>
      <c r="AL703" s="7">
        <v>2.8166666666666665E-3</v>
      </c>
      <c r="AM703" s="7">
        <v>2.7500000000000003E-3</v>
      </c>
      <c r="AN703" s="7">
        <f>AL703 - AM703</f>
        <v>6.6666666666666263E-5</v>
      </c>
      <c r="AO703" s="7">
        <v>2.8166666666666665E-3</v>
      </c>
      <c r="AP703" s="7">
        <v>2.7500000000000003E-3</v>
      </c>
      <c r="AQ703" s="7">
        <f>AO703 - AP703</f>
        <v>6.6666666666666263E-5</v>
      </c>
      <c r="AR703" s="7">
        <v>2.8166666666666665E-3</v>
      </c>
      <c r="AS703" s="7">
        <v>2.7500000000000003E-3</v>
      </c>
      <c r="AT703" s="7">
        <f>AR703 - AS703</f>
        <v>6.6666666666666263E-5</v>
      </c>
      <c r="AU703" s="7">
        <v>2.8166666666666665E-3</v>
      </c>
      <c r="AV703" s="7">
        <v>2.7500000000000003E-3</v>
      </c>
      <c r="AW703" s="7">
        <f>AU703 - AV703</f>
        <v>6.6666666666666263E-5</v>
      </c>
      <c r="AX703" s="7">
        <v>2.8166666666666665E-3</v>
      </c>
      <c r="AY703" s="7">
        <v>2.7500000000000003E-3</v>
      </c>
      <c r="AZ703" s="7">
        <f>AX703 - AY703</f>
        <v>6.6666666666666263E-5</v>
      </c>
      <c r="BA703" s="7">
        <v>2.8166666666666665E-3</v>
      </c>
      <c r="BB703" s="7">
        <v>2.7500000000000003E-3</v>
      </c>
      <c r="BC703" s="7">
        <f>BA703 - BB703</f>
        <v>6.6666666666666263E-5</v>
      </c>
      <c r="BD703" s="7">
        <v>2.8166666666666665E-3</v>
      </c>
      <c r="BE703" s="7">
        <v>2.7500000000000003E-3</v>
      </c>
      <c r="BF703" s="7">
        <f>BD703 - BE703</f>
        <v>6.6666666666666263E-5</v>
      </c>
      <c r="BG703" s="7">
        <v>2.8166666666666665E-3</v>
      </c>
      <c r="BH703" s="7">
        <v>2.7500000000000003E-3</v>
      </c>
      <c r="BI703" s="7">
        <f>BG703 - BH703</f>
        <v>6.6666666666666263E-5</v>
      </c>
      <c r="BJ703" s="7">
        <v>2.8166666666666665E-3</v>
      </c>
      <c r="BK703" s="7">
        <v>2.7500000000000003E-3</v>
      </c>
      <c r="BL703" s="7">
        <f>BJ703 - BK703</f>
        <v>6.6666666666666263E-5</v>
      </c>
      <c r="BM703" s="7">
        <v>2.8166666666666665E-3</v>
      </c>
      <c r="BN703" s="7">
        <v>2.7500000000000003E-3</v>
      </c>
      <c r="BO703" s="7">
        <f>BM703 - BN703</f>
        <v>6.6666666666666263E-5</v>
      </c>
      <c r="BP703" s="7">
        <v>2.8166666666666665E-3</v>
      </c>
      <c r="BQ703" s="7">
        <v>2.7500000000000003E-3</v>
      </c>
      <c r="BR703" s="7">
        <f>BP703 - BQ703</f>
        <v>6.6666666666666263E-5</v>
      </c>
      <c r="BS703" s="7">
        <v>2.8166666666666665E-3</v>
      </c>
      <c r="BT703" s="7">
        <v>2.7500000000000003E-3</v>
      </c>
      <c r="BU703" s="7">
        <f>BS703 - BT703</f>
        <v>6.6666666666666263E-5</v>
      </c>
      <c r="BV703" s="7">
        <v>2.8166666666666665E-3</v>
      </c>
      <c r="BW703" s="7">
        <v>2.7500000000000003E-3</v>
      </c>
      <c r="BX703" s="7">
        <f>BV703 - BW703</f>
        <v>6.6666666666666263E-5</v>
      </c>
      <c r="BY703" s="7">
        <v>2.8166666666666665E-3</v>
      </c>
      <c r="BZ703" s="7">
        <v>2.7500000000000003E-3</v>
      </c>
      <c r="CA703" s="7">
        <f>BY703 - BZ703</f>
        <v>6.6666666666666263E-5</v>
      </c>
    </row>
    <row r="704" spans="1:79" hidden="1" x14ac:dyDescent="0.25">
      <c r="A704" s="49" t="s">
        <v>29</v>
      </c>
      <c r="B704" s="7">
        <v>374207.33578241023</v>
      </c>
      <c r="C704" s="7">
        <v>365350.35742069647</v>
      </c>
      <c r="D704" s="7">
        <f>B704 - C704</f>
        <v>8856.9783617137582</v>
      </c>
      <c r="E704" s="7">
        <v>374518.90419649362</v>
      </c>
      <c r="F704" s="7">
        <v>365654.55143444648</v>
      </c>
      <c r="G704" s="7">
        <f>E704 - F704</f>
        <v>8864.3527620471432</v>
      </c>
      <c r="H704" s="7">
        <v>374578.11334649363</v>
      </c>
      <c r="I704" s="7">
        <v>365712.35918444645</v>
      </c>
      <c r="J704" s="7">
        <f>H704 - I704</f>
        <v>8865.7541620471748</v>
      </c>
      <c r="K704" s="7">
        <v>374607.71792149363</v>
      </c>
      <c r="L704" s="7">
        <v>365741.26305944647</v>
      </c>
      <c r="M704" s="7">
        <f>K704 - L704</f>
        <v>8866.4548620471614</v>
      </c>
      <c r="N704" s="7">
        <v>374607.71792149363</v>
      </c>
      <c r="O704" s="7">
        <v>365741.26305944647</v>
      </c>
      <c r="P704" s="7">
        <f>N704 - O704</f>
        <v>8866.4548620471614</v>
      </c>
      <c r="Q704" s="7">
        <v>374607.71792149363</v>
      </c>
      <c r="R704" s="7">
        <v>365741.26305944647</v>
      </c>
      <c r="S704" s="7">
        <f>Q704 - R704</f>
        <v>8866.4548620471614</v>
      </c>
      <c r="T704" s="7">
        <v>374607.71792149363</v>
      </c>
      <c r="U704" s="7">
        <v>365741.26305944647</v>
      </c>
      <c r="V704" s="7">
        <f>T704 - U704</f>
        <v>8866.4548620471614</v>
      </c>
      <c r="W704" s="7">
        <v>374607.71792149363</v>
      </c>
      <c r="X704" s="7">
        <v>365741.26305944647</v>
      </c>
      <c r="Y704" s="7">
        <f>W704 - X704</f>
        <v>8866.4548620471614</v>
      </c>
      <c r="Z704" s="7">
        <v>374607.71792149363</v>
      </c>
      <c r="AA704" s="7">
        <v>365741.26305944647</v>
      </c>
      <c r="AB704" s="7">
        <f>Z704 - AA704</f>
        <v>8866.4548620471614</v>
      </c>
      <c r="AC704" s="7">
        <v>374607.71792149363</v>
      </c>
      <c r="AD704" s="7">
        <v>365741.26305944647</v>
      </c>
      <c r="AE704" s="7">
        <f>AC704 - AD704</f>
        <v>8866.4548620471614</v>
      </c>
      <c r="AF704" s="7">
        <v>374607.71792149363</v>
      </c>
      <c r="AG704" s="7">
        <v>365741.26305944647</v>
      </c>
      <c r="AH704" s="7">
        <f>AF704 - AG704</f>
        <v>8866.4548620471614</v>
      </c>
      <c r="AI704" s="7">
        <v>374607.71792149363</v>
      </c>
      <c r="AJ704" s="7">
        <v>365741.26305944647</v>
      </c>
      <c r="AK704" s="7">
        <f>AI704 - AJ704</f>
        <v>8866.4548620471614</v>
      </c>
      <c r="AL704" s="7">
        <v>4494773.8146188399</v>
      </c>
      <c r="AM704" s="7">
        <v>4388388.6355746081</v>
      </c>
      <c r="AN704" s="7">
        <f>AL704 - AM704</f>
        <v>106385.17904423177</v>
      </c>
      <c r="AO704" s="7">
        <v>374607.71792149363</v>
      </c>
      <c r="AP704" s="7">
        <v>365741.26305944647</v>
      </c>
      <c r="AQ704" s="7">
        <f>AO704 - AP704</f>
        <v>8866.4548620471614</v>
      </c>
      <c r="AR704" s="7">
        <v>374607.71792149363</v>
      </c>
      <c r="AS704" s="7">
        <v>365741.26305944647</v>
      </c>
      <c r="AT704" s="7">
        <f>AR704 - AS704</f>
        <v>8866.4548620471614</v>
      </c>
      <c r="AU704" s="7">
        <v>374607.71792149363</v>
      </c>
      <c r="AV704" s="7">
        <v>365741.26305944647</v>
      </c>
      <c r="AW704" s="7">
        <f>AU704 - AV704</f>
        <v>8866.4548620471614</v>
      </c>
      <c r="AX704" s="7">
        <v>374607.71792149363</v>
      </c>
      <c r="AY704" s="7">
        <v>365741.26305944647</v>
      </c>
      <c r="AZ704" s="7">
        <f>AX704 - AY704</f>
        <v>8866.4548620471614</v>
      </c>
      <c r="BA704" s="7">
        <v>374607.71792149363</v>
      </c>
      <c r="BB704" s="7">
        <v>365741.26305944647</v>
      </c>
      <c r="BC704" s="7">
        <f>BA704 - BB704</f>
        <v>8866.4548620471614</v>
      </c>
      <c r="BD704" s="7">
        <v>374607.71792149363</v>
      </c>
      <c r="BE704" s="7">
        <v>365741.26305944647</v>
      </c>
      <c r="BF704" s="7">
        <f>BD704 - BE704</f>
        <v>8866.4548620471614</v>
      </c>
      <c r="BG704" s="7">
        <v>374607.71792149363</v>
      </c>
      <c r="BH704" s="7">
        <v>365741.26305944647</v>
      </c>
      <c r="BI704" s="7">
        <f>BG704 - BH704</f>
        <v>8866.4548620471614</v>
      </c>
      <c r="BJ704" s="7">
        <v>374607.71792149363</v>
      </c>
      <c r="BK704" s="7">
        <v>365741.26305944647</v>
      </c>
      <c r="BL704" s="7">
        <f>BJ704 - BK704</f>
        <v>8866.4548620471614</v>
      </c>
      <c r="BM704" s="7">
        <v>374607.71792149363</v>
      </c>
      <c r="BN704" s="7">
        <v>365741.26305944647</v>
      </c>
      <c r="BO704" s="7">
        <f>BM704 - BN704</f>
        <v>8866.4548620471614</v>
      </c>
      <c r="BP704" s="7">
        <v>374607.71792149363</v>
      </c>
      <c r="BQ704" s="7">
        <v>365741.26305944647</v>
      </c>
      <c r="BR704" s="7">
        <f>BP704 - BQ704</f>
        <v>8866.4548620471614</v>
      </c>
      <c r="BS704" s="7">
        <v>374607.71792149363</v>
      </c>
      <c r="BT704" s="7">
        <v>365741.26305944647</v>
      </c>
      <c r="BU704" s="7">
        <f>BS704 - BT704</f>
        <v>8866.4548620471614</v>
      </c>
      <c r="BV704" s="7">
        <v>374607.71792149363</v>
      </c>
      <c r="BW704" s="7">
        <v>365741.26305944647</v>
      </c>
      <c r="BX704" s="7">
        <f>BV704 - BW704</f>
        <v>8866.4548620471614</v>
      </c>
      <c r="BY704" s="7">
        <v>4495292.6150579238</v>
      </c>
      <c r="BZ704" s="7">
        <v>4388895.1567133581</v>
      </c>
      <c r="CA704" s="7">
        <f>BY704 - BZ704</f>
        <v>106397.4583445657</v>
      </c>
    </row>
    <row r="705" spans="1:79" hidden="1" x14ac:dyDescent="0.25">
      <c r="A705" s="49" t="s">
        <v>150</v>
      </c>
      <c r="B705" s="7">
        <v>200211.01</v>
      </c>
      <c r="C705" s="7">
        <v>200211.01</v>
      </c>
      <c r="D705" s="7">
        <f>B705 - C705</f>
        <v>0</v>
      </c>
      <c r="E705" s="7">
        <v>21021</v>
      </c>
      <c r="F705" s="7">
        <v>21021</v>
      </c>
      <c r="G705" s="7">
        <f>E705 - F705</f>
        <v>0</v>
      </c>
      <c r="H705" s="7">
        <v>21021</v>
      </c>
      <c r="I705" s="7">
        <v>21021</v>
      </c>
      <c r="J705" s="7">
        <f>H705 - I705</f>
        <v>0</v>
      </c>
      <c r="K705" s="7">
        <v>0</v>
      </c>
      <c r="L705" s="7">
        <v>0</v>
      </c>
      <c r="M705" s="7">
        <f>K705 - L705</f>
        <v>0</v>
      </c>
      <c r="N705" s="7">
        <v>0</v>
      </c>
      <c r="O705" s="7">
        <v>0</v>
      </c>
      <c r="P705" s="7">
        <f>N705 - O705</f>
        <v>0</v>
      </c>
      <c r="Q705" s="7">
        <v>0</v>
      </c>
      <c r="R705" s="7">
        <v>0</v>
      </c>
      <c r="S705" s="7">
        <f>Q705 - R705</f>
        <v>0</v>
      </c>
      <c r="T705" s="7">
        <v>0</v>
      </c>
      <c r="U705" s="7">
        <v>0</v>
      </c>
      <c r="V705" s="7">
        <f>T705 - U705</f>
        <v>0</v>
      </c>
      <c r="W705" s="7">
        <v>0</v>
      </c>
      <c r="X705" s="7">
        <v>0</v>
      </c>
      <c r="Y705" s="7">
        <f>W705 - X705</f>
        <v>0</v>
      </c>
      <c r="Z705" s="7">
        <v>0</v>
      </c>
      <c r="AA705" s="7">
        <v>0</v>
      </c>
      <c r="AB705" s="7">
        <f>Z705 - AA705</f>
        <v>0</v>
      </c>
      <c r="AC705" s="7">
        <v>0</v>
      </c>
      <c r="AD705" s="7">
        <v>0</v>
      </c>
      <c r="AE705" s="7">
        <f>AC705 - AD705</f>
        <v>0</v>
      </c>
      <c r="AF705" s="7">
        <v>0</v>
      </c>
      <c r="AG705" s="7">
        <v>0</v>
      </c>
      <c r="AH705" s="7">
        <f>AF705 - AG705</f>
        <v>0</v>
      </c>
      <c r="AI705" s="7">
        <v>0</v>
      </c>
      <c r="AJ705" s="7">
        <v>0</v>
      </c>
      <c r="AK705" s="7">
        <f>AI705 - AJ705</f>
        <v>0</v>
      </c>
      <c r="AL705" s="7">
        <v>242253.01</v>
      </c>
      <c r="AM705" s="7">
        <v>242253.01</v>
      </c>
      <c r="AN705" s="7">
        <f>AL705 - AM705</f>
        <v>0</v>
      </c>
      <c r="AO705" s="7">
        <v>0</v>
      </c>
      <c r="AP705" s="7">
        <v>0</v>
      </c>
      <c r="AQ705" s="7">
        <f>AO705 - AP705</f>
        <v>0</v>
      </c>
      <c r="AR705" s="7">
        <v>0</v>
      </c>
      <c r="AS705" s="7">
        <v>0</v>
      </c>
      <c r="AT705" s="7">
        <f>AR705 - AS705</f>
        <v>0</v>
      </c>
      <c r="AU705" s="7">
        <v>0</v>
      </c>
      <c r="AV705" s="7">
        <v>0</v>
      </c>
      <c r="AW705" s="7">
        <f>AU705 - AV705</f>
        <v>0</v>
      </c>
      <c r="AX705" s="7">
        <v>0</v>
      </c>
      <c r="AY705" s="7">
        <v>0</v>
      </c>
      <c r="AZ705" s="7">
        <f>AX705 - AY705</f>
        <v>0</v>
      </c>
      <c r="BA705" s="7">
        <v>0</v>
      </c>
      <c r="BB705" s="7">
        <v>0</v>
      </c>
      <c r="BC705" s="7">
        <f>BA705 - BB705</f>
        <v>0</v>
      </c>
      <c r="BD705" s="7">
        <v>0</v>
      </c>
      <c r="BE705" s="7">
        <v>0</v>
      </c>
      <c r="BF705" s="7">
        <f>BD705 - BE705</f>
        <v>0</v>
      </c>
      <c r="BG705" s="7">
        <v>0</v>
      </c>
      <c r="BH705" s="7">
        <v>0</v>
      </c>
      <c r="BI705" s="7">
        <f>BG705 - BH705</f>
        <v>0</v>
      </c>
      <c r="BJ705" s="7">
        <v>0</v>
      </c>
      <c r="BK705" s="7">
        <v>0</v>
      </c>
      <c r="BL705" s="7">
        <f>BJ705 - BK705</f>
        <v>0</v>
      </c>
      <c r="BM705" s="7">
        <v>0</v>
      </c>
      <c r="BN705" s="7">
        <v>0</v>
      </c>
      <c r="BO705" s="7">
        <f>BM705 - BN705</f>
        <v>0</v>
      </c>
      <c r="BP705" s="7">
        <v>0</v>
      </c>
      <c r="BQ705" s="7">
        <v>0</v>
      </c>
      <c r="BR705" s="7">
        <f>BP705 - BQ705</f>
        <v>0</v>
      </c>
      <c r="BS705" s="7">
        <v>0</v>
      </c>
      <c r="BT705" s="7">
        <v>0</v>
      </c>
      <c r="BU705" s="7">
        <f>BS705 - BT705</f>
        <v>0</v>
      </c>
      <c r="BV705" s="7">
        <v>0</v>
      </c>
      <c r="BW705" s="7">
        <v>0</v>
      </c>
      <c r="BX705" s="7">
        <f>BV705 - BW705</f>
        <v>0</v>
      </c>
      <c r="BY705" s="7">
        <v>0</v>
      </c>
      <c r="BZ705" s="7">
        <v>0</v>
      </c>
      <c r="CA705" s="7">
        <f>BY705 - BZ705</f>
        <v>0</v>
      </c>
    </row>
    <row r="706" spans="1:79" hidden="1" x14ac:dyDescent="0.25">
      <c r="A706" s="49" t="s">
        <v>151</v>
      </c>
      <c r="B706" s="7">
        <v>132954780.9307078</v>
      </c>
      <c r="C706" s="7">
        <v>132954780.9307078</v>
      </c>
      <c r="D706" s="7">
        <f>B706 - C706</f>
        <v>0</v>
      </c>
      <c r="E706" s="7">
        <v>132975801.9307078</v>
      </c>
      <c r="F706" s="7">
        <v>132975801.9307078</v>
      </c>
      <c r="G706" s="7">
        <f>E706 - F706</f>
        <v>0</v>
      </c>
      <c r="H706" s="7">
        <v>132996822.9307078</v>
      </c>
      <c r="I706" s="7">
        <v>132996822.9307078</v>
      </c>
      <c r="J706" s="7">
        <f>H706 - I706</f>
        <v>0</v>
      </c>
      <c r="K706" s="7">
        <v>132996822.9307078</v>
      </c>
      <c r="L706" s="7">
        <v>132996822.9307078</v>
      </c>
      <c r="M706" s="7">
        <f>K706 - L706</f>
        <v>0</v>
      </c>
      <c r="N706" s="7">
        <v>132996822.9307078</v>
      </c>
      <c r="O706" s="7">
        <v>132996822.9307078</v>
      </c>
      <c r="P706" s="7">
        <f>N706 - O706</f>
        <v>0</v>
      </c>
      <c r="Q706" s="7">
        <v>132996822.9307078</v>
      </c>
      <c r="R706" s="7">
        <v>132996822.9307078</v>
      </c>
      <c r="S706" s="7">
        <f>Q706 - R706</f>
        <v>0</v>
      </c>
      <c r="T706" s="7">
        <v>132996822.9307078</v>
      </c>
      <c r="U706" s="7">
        <v>132996822.9307078</v>
      </c>
      <c r="V706" s="7">
        <f>T706 - U706</f>
        <v>0</v>
      </c>
      <c r="W706" s="7">
        <v>132996822.9307078</v>
      </c>
      <c r="X706" s="7">
        <v>132996822.9307078</v>
      </c>
      <c r="Y706" s="7">
        <f>W706 - X706</f>
        <v>0</v>
      </c>
      <c r="Z706" s="7">
        <v>132996822.9307078</v>
      </c>
      <c r="AA706" s="7">
        <v>132996822.9307078</v>
      </c>
      <c r="AB706" s="7">
        <f>Z706 - AA706</f>
        <v>0</v>
      </c>
      <c r="AC706" s="7">
        <v>132996822.9307078</v>
      </c>
      <c r="AD706" s="7">
        <v>132996822.9307078</v>
      </c>
      <c r="AE706" s="7">
        <f>AC706 - AD706</f>
        <v>0</v>
      </c>
      <c r="AF706" s="7">
        <v>132996822.9307078</v>
      </c>
      <c r="AG706" s="7">
        <v>132996822.9307078</v>
      </c>
      <c r="AH706" s="7">
        <f>AF706 - AG706</f>
        <v>0</v>
      </c>
      <c r="AI706" s="7">
        <v>132996822.9307078</v>
      </c>
      <c r="AJ706" s="7">
        <v>132996822.9307078</v>
      </c>
      <c r="AK706" s="7">
        <f>AI706 - AJ706</f>
        <v>0</v>
      </c>
      <c r="AL706" s="7">
        <v>132996822.9307078</v>
      </c>
      <c r="AM706" s="7">
        <v>132996822.9307078</v>
      </c>
      <c r="AN706" s="7">
        <f>AL706 - AM706</f>
        <v>0</v>
      </c>
      <c r="AO706" s="7">
        <v>132996822.9307078</v>
      </c>
      <c r="AP706" s="7">
        <v>132996822.9307078</v>
      </c>
      <c r="AQ706" s="7">
        <f>AO706 - AP706</f>
        <v>0</v>
      </c>
      <c r="AR706" s="7">
        <v>132996822.9307078</v>
      </c>
      <c r="AS706" s="7">
        <v>132996822.9307078</v>
      </c>
      <c r="AT706" s="7">
        <f>AR706 - AS706</f>
        <v>0</v>
      </c>
      <c r="AU706" s="7">
        <v>132996822.9307078</v>
      </c>
      <c r="AV706" s="7">
        <v>132996822.9307078</v>
      </c>
      <c r="AW706" s="7">
        <f>AU706 - AV706</f>
        <v>0</v>
      </c>
      <c r="AX706" s="7">
        <v>132996822.9307078</v>
      </c>
      <c r="AY706" s="7">
        <v>132996822.9307078</v>
      </c>
      <c r="AZ706" s="7">
        <f>AX706 - AY706</f>
        <v>0</v>
      </c>
      <c r="BA706" s="7">
        <v>132996822.9307078</v>
      </c>
      <c r="BB706" s="7">
        <v>132996822.9307078</v>
      </c>
      <c r="BC706" s="7">
        <f>BA706 - BB706</f>
        <v>0</v>
      </c>
      <c r="BD706" s="7">
        <v>132996822.9307078</v>
      </c>
      <c r="BE706" s="7">
        <v>132996822.9307078</v>
      </c>
      <c r="BF706" s="7">
        <f>BD706 - BE706</f>
        <v>0</v>
      </c>
      <c r="BG706" s="7">
        <v>132996822.9307078</v>
      </c>
      <c r="BH706" s="7">
        <v>132996822.9307078</v>
      </c>
      <c r="BI706" s="7">
        <f>BG706 - BH706</f>
        <v>0</v>
      </c>
      <c r="BJ706" s="7">
        <v>132996822.9307078</v>
      </c>
      <c r="BK706" s="7">
        <v>132996822.9307078</v>
      </c>
      <c r="BL706" s="7">
        <f>BJ706 - BK706</f>
        <v>0</v>
      </c>
      <c r="BM706" s="7">
        <v>132996822.9307078</v>
      </c>
      <c r="BN706" s="7">
        <v>132996822.9307078</v>
      </c>
      <c r="BO706" s="7">
        <f>BM706 - BN706</f>
        <v>0</v>
      </c>
      <c r="BP706" s="7">
        <v>132996822.9307078</v>
      </c>
      <c r="BQ706" s="7">
        <v>132996822.9307078</v>
      </c>
      <c r="BR706" s="7">
        <f>BP706 - BQ706</f>
        <v>0</v>
      </c>
      <c r="BS706" s="7">
        <v>132996822.9307078</v>
      </c>
      <c r="BT706" s="7">
        <v>132996822.9307078</v>
      </c>
      <c r="BU706" s="7">
        <f>BS706 - BT706</f>
        <v>0</v>
      </c>
      <c r="BV706" s="7">
        <v>132996822.9307078</v>
      </c>
      <c r="BW706" s="7">
        <v>132996822.9307078</v>
      </c>
      <c r="BX706" s="7">
        <f>BV706 - BW706</f>
        <v>0</v>
      </c>
      <c r="BY706" s="7">
        <v>132996822.9307078</v>
      </c>
      <c r="BZ706" s="7">
        <v>132996822.9307078</v>
      </c>
      <c r="CA706" s="7">
        <f>BY706 - BZ706</f>
        <v>0</v>
      </c>
    </row>
    <row r="707" spans="1:79" hidden="1" x14ac:dyDescent="0.25">
      <c r="A707" s="49" t="s">
        <v>152</v>
      </c>
      <c r="B707" s="7">
        <v>556744.86942338338</v>
      </c>
      <c r="C707" s="7">
        <v>547887.89106166968</v>
      </c>
      <c r="D707" s="7">
        <f>B707 - C707</f>
        <v>8856.9783617137</v>
      </c>
      <c r="E707" s="7">
        <v>931263.77361987694</v>
      </c>
      <c r="F707" s="7">
        <v>913542.44249611616</v>
      </c>
      <c r="G707" s="7">
        <f>E707 - F707</f>
        <v>17721.331123760785</v>
      </c>
      <c r="H707" s="7">
        <v>1305841.8869663705</v>
      </c>
      <c r="I707" s="7">
        <v>1279254.8016805626</v>
      </c>
      <c r="J707" s="7">
        <f>H707 - I707</f>
        <v>26587.08528580796</v>
      </c>
      <c r="K707" s="7">
        <v>1680449.6048878641</v>
      </c>
      <c r="L707" s="7">
        <v>1644996.0647400091</v>
      </c>
      <c r="M707" s="7">
        <f>K707 - L707</f>
        <v>35453.540147854947</v>
      </c>
      <c r="N707" s="7">
        <v>2055057.3228093577</v>
      </c>
      <c r="O707" s="7">
        <v>2010737.3277994557</v>
      </c>
      <c r="P707" s="7">
        <f>N707 - O707</f>
        <v>44319.995009901933</v>
      </c>
      <c r="Q707" s="7">
        <v>2429665.0407308512</v>
      </c>
      <c r="R707" s="7">
        <v>2376478.5908589023</v>
      </c>
      <c r="S707" s="7">
        <f>Q707 - R707</f>
        <v>53186.44987194892</v>
      </c>
      <c r="T707" s="7">
        <v>2804272.7586523448</v>
      </c>
      <c r="U707" s="7">
        <v>2742219.8539183489</v>
      </c>
      <c r="V707" s="7">
        <f>T707 - U707</f>
        <v>62052.904733995907</v>
      </c>
      <c r="W707" s="7">
        <v>3178880.4765738384</v>
      </c>
      <c r="X707" s="7">
        <v>3107961.1169777955</v>
      </c>
      <c r="Y707" s="7">
        <f>W707 - X707</f>
        <v>70919.359596042894</v>
      </c>
      <c r="Z707" s="7">
        <v>3553488.194495332</v>
      </c>
      <c r="AA707" s="7">
        <v>3473702.3800372421</v>
      </c>
      <c r="AB707" s="7">
        <f>Z707 - AA707</f>
        <v>79785.814458089881</v>
      </c>
      <c r="AC707" s="7">
        <v>3928095.9124168255</v>
      </c>
      <c r="AD707" s="7">
        <v>3839443.6430966887</v>
      </c>
      <c r="AE707" s="7">
        <f>AC707 - AD707</f>
        <v>88652.269320136867</v>
      </c>
      <c r="AF707" s="7">
        <v>4302703.6303383196</v>
      </c>
      <c r="AG707" s="7">
        <v>4205184.9061561348</v>
      </c>
      <c r="AH707" s="7">
        <f>AF707 - AG707</f>
        <v>97518.724182184786</v>
      </c>
      <c r="AI707" s="7">
        <v>4677311.3482598132</v>
      </c>
      <c r="AJ707" s="7">
        <v>4570926.1692155814</v>
      </c>
      <c r="AK707" s="7">
        <f>AI707 - AJ707</f>
        <v>106385.17904423177</v>
      </c>
      <c r="AL707" s="7">
        <v>4677311.3482598132</v>
      </c>
      <c r="AM707" s="7">
        <v>4570926.1692155814</v>
      </c>
      <c r="AN707" s="7">
        <f>AL707 - AM707</f>
        <v>106385.17904423177</v>
      </c>
      <c r="AO707" s="7">
        <v>5051919.0661813067</v>
      </c>
      <c r="AP707" s="7">
        <v>4936667.432275028</v>
      </c>
      <c r="AQ707" s="7">
        <f>AO707 - AP707</f>
        <v>115251.63390627876</v>
      </c>
      <c r="AR707" s="7">
        <v>5426526.7841028003</v>
      </c>
      <c r="AS707" s="7">
        <v>5302408.6953344746</v>
      </c>
      <c r="AT707" s="7">
        <f>AR707 - AS707</f>
        <v>124118.08876832575</v>
      </c>
      <c r="AU707" s="7">
        <v>5801134.5020242939</v>
      </c>
      <c r="AV707" s="7">
        <v>5668149.9583939211</v>
      </c>
      <c r="AW707" s="7">
        <f>AU707 - AV707</f>
        <v>132984.54363037273</v>
      </c>
      <c r="AX707" s="7">
        <v>6175742.2199457875</v>
      </c>
      <c r="AY707" s="7">
        <v>6033891.2214533677</v>
      </c>
      <c r="AZ707" s="7">
        <f>AX707 - AY707</f>
        <v>141850.99849241972</v>
      </c>
      <c r="BA707" s="7">
        <v>6550349.937867281</v>
      </c>
      <c r="BB707" s="7">
        <v>6399632.4845128143</v>
      </c>
      <c r="BC707" s="7">
        <f>BA707 - BB707</f>
        <v>150717.45335446671</v>
      </c>
      <c r="BD707" s="7">
        <v>6924957.6557887746</v>
      </c>
      <c r="BE707" s="7">
        <v>6765373.7475722609</v>
      </c>
      <c r="BF707" s="7">
        <f>BD707 - BE707</f>
        <v>159583.90821651369</v>
      </c>
      <c r="BG707" s="7">
        <v>7299565.3737102682</v>
      </c>
      <c r="BH707" s="7">
        <v>7131115.0106317075</v>
      </c>
      <c r="BI707" s="7">
        <f>BG707 - BH707</f>
        <v>168450.36307856068</v>
      </c>
      <c r="BJ707" s="7">
        <v>7674173.0916317618</v>
      </c>
      <c r="BK707" s="7">
        <v>7496856.2736911541</v>
      </c>
      <c r="BL707" s="7">
        <f>BJ707 - BK707</f>
        <v>177316.81794060767</v>
      </c>
      <c r="BM707" s="7">
        <v>8048780.8095532553</v>
      </c>
      <c r="BN707" s="7">
        <v>7862597.5367506007</v>
      </c>
      <c r="BO707" s="7">
        <f>BM707 - BN707</f>
        <v>186183.27280265465</v>
      </c>
      <c r="BP707" s="7">
        <v>8423388.5274747498</v>
      </c>
      <c r="BQ707" s="7">
        <v>8228338.7998100473</v>
      </c>
      <c r="BR707" s="7">
        <f>BP707 - BQ707</f>
        <v>195049.72766470257</v>
      </c>
      <c r="BS707" s="7">
        <v>8797996.2453962434</v>
      </c>
      <c r="BT707" s="7">
        <v>8594080.0628694929</v>
      </c>
      <c r="BU707" s="7">
        <f>BS707 - BT707</f>
        <v>203916.18252675049</v>
      </c>
      <c r="BV707" s="7">
        <v>9172603.963317737</v>
      </c>
      <c r="BW707" s="7">
        <v>8959821.3259289395</v>
      </c>
      <c r="BX707" s="7">
        <f>BV707 - BW707</f>
        <v>212782.63738879748</v>
      </c>
      <c r="BY707" s="7">
        <v>9172603.963317737</v>
      </c>
      <c r="BZ707" s="7">
        <v>8959821.3259289395</v>
      </c>
      <c r="CA707" s="7">
        <f>BY707 - BZ707</f>
        <v>212782.63738879748</v>
      </c>
    </row>
    <row r="708" spans="1:79" hidden="1" x14ac:dyDescent="0.25"/>
    <row r="709" spans="1:79" hidden="1" x14ac:dyDescent="0.25">
      <c r="A709" s="8" t="s">
        <v>214</v>
      </c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</row>
    <row r="710" spans="1:79" hidden="1" x14ac:dyDescent="0.25">
      <c r="A710" s="49" t="s">
        <v>148</v>
      </c>
      <c r="B710" s="7">
        <v>8.5283333333333322E-2</v>
      </c>
      <c r="C710" s="7">
        <v>0.10189999999999999</v>
      </c>
      <c r="D710" s="7">
        <f t="shared" ref="D710:D719" si="1222">B710 - C710</f>
        <v>-1.6616666666666668E-2</v>
      </c>
      <c r="E710" s="7">
        <v>8.5283333333333322E-2</v>
      </c>
      <c r="F710" s="7">
        <v>0.10189999999999999</v>
      </c>
      <c r="G710" s="7">
        <f t="shared" ref="G710:G719" si="1223">E710 - F710</f>
        <v>-1.6616666666666668E-2</v>
      </c>
      <c r="H710" s="7">
        <v>8.5283333333333322E-2</v>
      </c>
      <c r="I710" s="7">
        <v>0.10189999999999999</v>
      </c>
      <c r="J710" s="7">
        <f t="shared" ref="J710:J719" si="1224">H710 - I710</f>
        <v>-1.6616666666666668E-2</v>
      </c>
      <c r="K710" s="7">
        <v>8.5283333333333322E-2</v>
      </c>
      <c r="L710" s="7">
        <v>0.10189999999999999</v>
      </c>
      <c r="M710" s="7">
        <f t="shared" ref="M710:M719" si="1225">K710 - L710</f>
        <v>-1.6616666666666668E-2</v>
      </c>
      <c r="N710" s="7">
        <v>8.5283333333333322E-2</v>
      </c>
      <c r="O710" s="7">
        <v>0.10189999999999999</v>
      </c>
      <c r="P710" s="7">
        <f t="shared" ref="P710:P719" si="1226">N710 - O710</f>
        <v>-1.6616666666666668E-2</v>
      </c>
      <c r="Q710" s="7">
        <v>8.5283333333333322E-2</v>
      </c>
      <c r="R710" s="7">
        <v>0.10189999999999999</v>
      </c>
      <c r="S710" s="7">
        <f t="shared" ref="S710:S719" si="1227">Q710 - R710</f>
        <v>-1.6616666666666668E-2</v>
      </c>
      <c r="T710" s="7">
        <v>8.5283333333333322E-2</v>
      </c>
      <c r="U710" s="7">
        <v>0.10189999999999999</v>
      </c>
      <c r="V710" s="7">
        <f t="shared" ref="V710:V719" si="1228">T710 - U710</f>
        <v>-1.6616666666666668E-2</v>
      </c>
      <c r="W710" s="7">
        <v>8.5283333333333322E-2</v>
      </c>
      <c r="X710" s="7">
        <v>0.10189999999999999</v>
      </c>
      <c r="Y710" s="7">
        <f t="shared" ref="Y710:Y719" si="1229">W710 - X710</f>
        <v>-1.6616666666666668E-2</v>
      </c>
      <c r="Z710" s="7">
        <v>8.5283333333333322E-2</v>
      </c>
      <c r="AA710" s="7">
        <v>0.10189999999999999</v>
      </c>
      <c r="AB710" s="7">
        <f t="shared" ref="AB710:AB719" si="1230">Z710 - AA710</f>
        <v>-1.6616666666666668E-2</v>
      </c>
      <c r="AC710" s="7">
        <v>8.5283333333333322E-2</v>
      </c>
      <c r="AD710" s="7">
        <v>0.10189999999999999</v>
      </c>
      <c r="AE710" s="7">
        <f t="shared" ref="AE710:AE719" si="1231">AC710 - AD710</f>
        <v>-1.6616666666666668E-2</v>
      </c>
      <c r="AF710" s="7">
        <v>8.5283333333333322E-2</v>
      </c>
      <c r="AG710" s="7">
        <v>0.10189999999999999</v>
      </c>
      <c r="AH710" s="7">
        <f t="shared" ref="AH710:AH719" si="1232">AF710 - AG710</f>
        <v>-1.6616666666666668E-2</v>
      </c>
      <c r="AI710" s="7">
        <v>8.5283333333333322E-2</v>
      </c>
      <c r="AJ710" s="7">
        <v>0.10189999999999999</v>
      </c>
      <c r="AK710" s="7">
        <f t="shared" ref="AK710:AK719" si="1233">AI710 - AJ710</f>
        <v>-1.6616666666666668E-2</v>
      </c>
      <c r="AL710" s="7">
        <v>8.5283333333333322E-2</v>
      </c>
      <c r="AM710" s="7">
        <v>0.10189999999999999</v>
      </c>
      <c r="AN710" s="7">
        <f t="shared" ref="AN710:AN719" si="1234">AL710 - AM710</f>
        <v>-1.6616666666666668E-2</v>
      </c>
      <c r="AO710" s="7">
        <v>8.5283333333333322E-2</v>
      </c>
      <c r="AP710" s="7">
        <v>0.10189999999999999</v>
      </c>
      <c r="AQ710" s="7">
        <f t="shared" ref="AQ710:AQ719" si="1235">AO710 - AP710</f>
        <v>-1.6616666666666668E-2</v>
      </c>
      <c r="AR710" s="7">
        <v>8.5283333333333322E-2</v>
      </c>
      <c r="AS710" s="7">
        <v>0.10189999999999999</v>
      </c>
      <c r="AT710" s="7">
        <f t="shared" ref="AT710:AT719" si="1236">AR710 - AS710</f>
        <v>-1.6616666666666668E-2</v>
      </c>
      <c r="AU710" s="7">
        <v>8.5283333333333322E-2</v>
      </c>
      <c r="AV710" s="7">
        <v>0.10189999999999999</v>
      </c>
      <c r="AW710" s="7">
        <f t="shared" ref="AW710:AW719" si="1237">AU710 - AV710</f>
        <v>-1.6616666666666668E-2</v>
      </c>
      <c r="AX710" s="7">
        <v>8.5283333333333322E-2</v>
      </c>
      <c r="AY710" s="7">
        <v>0.10189999999999999</v>
      </c>
      <c r="AZ710" s="7">
        <f t="shared" ref="AZ710:AZ719" si="1238">AX710 - AY710</f>
        <v>-1.6616666666666668E-2</v>
      </c>
      <c r="BA710" s="7">
        <v>8.5283333333333322E-2</v>
      </c>
      <c r="BB710" s="7">
        <v>0.10189999999999999</v>
      </c>
      <c r="BC710" s="7">
        <f t="shared" ref="BC710:BC719" si="1239">BA710 - BB710</f>
        <v>-1.6616666666666668E-2</v>
      </c>
      <c r="BD710" s="7">
        <v>8.5283333333333322E-2</v>
      </c>
      <c r="BE710" s="7">
        <v>0.10189999999999999</v>
      </c>
      <c r="BF710" s="7">
        <f t="shared" ref="BF710:BF719" si="1240">BD710 - BE710</f>
        <v>-1.6616666666666668E-2</v>
      </c>
      <c r="BG710" s="7">
        <v>8.5283333333333322E-2</v>
      </c>
      <c r="BH710" s="7">
        <v>0.10189999999999999</v>
      </c>
      <c r="BI710" s="7">
        <f t="shared" ref="BI710:BI719" si="1241">BG710 - BH710</f>
        <v>-1.6616666666666668E-2</v>
      </c>
      <c r="BJ710" s="7">
        <v>8.5283333333333322E-2</v>
      </c>
      <c r="BK710" s="7">
        <v>0.10189999999999999</v>
      </c>
      <c r="BL710" s="7">
        <f t="shared" ref="BL710:BL719" si="1242">BJ710 - BK710</f>
        <v>-1.6616666666666668E-2</v>
      </c>
      <c r="BM710" s="7">
        <v>8.5283333333333322E-2</v>
      </c>
      <c r="BN710" s="7">
        <v>0.10189999999999999</v>
      </c>
      <c r="BO710" s="7">
        <f t="shared" ref="BO710:BO719" si="1243">BM710 - BN710</f>
        <v>-1.6616666666666668E-2</v>
      </c>
      <c r="BP710" s="7">
        <v>8.5283333333333322E-2</v>
      </c>
      <c r="BQ710" s="7">
        <v>0.10189999999999999</v>
      </c>
      <c r="BR710" s="7">
        <f t="shared" ref="BR710:BR719" si="1244">BP710 - BQ710</f>
        <v>-1.6616666666666668E-2</v>
      </c>
      <c r="BS710" s="7">
        <v>8.5283333333333322E-2</v>
      </c>
      <c r="BT710" s="7">
        <v>0.10189999999999999</v>
      </c>
      <c r="BU710" s="7">
        <f t="shared" ref="BU710:BU719" si="1245">BS710 - BT710</f>
        <v>-1.6616666666666668E-2</v>
      </c>
      <c r="BV710" s="7">
        <v>8.5283333333333322E-2</v>
      </c>
      <c r="BW710" s="7">
        <v>0.10189999999999999</v>
      </c>
      <c r="BX710" s="7">
        <f t="shared" ref="BX710:BX719" si="1246">BV710 - BW710</f>
        <v>-1.6616666666666668E-2</v>
      </c>
      <c r="BY710" s="7">
        <v>8.5283333333333322E-2</v>
      </c>
      <c r="BZ710" s="7">
        <v>0.10189999999999999</v>
      </c>
      <c r="CA710" s="7">
        <f t="shared" ref="CA710:CA719" si="1247">BY710 - BZ710</f>
        <v>-1.6616666666666668E-2</v>
      </c>
    </row>
    <row r="711" spans="1:79" hidden="1" x14ac:dyDescent="0.25">
      <c r="A711" s="49" t="s">
        <v>29</v>
      </c>
      <c r="B711" s="7">
        <v>2655260.1436336986</v>
      </c>
      <c r="C711" s="7">
        <v>2282124.3675079537</v>
      </c>
      <c r="D711" s="7">
        <f t="shared" si="1222"/>
        <v>373135.77612574492</v>
      </c>
      <c r="E711" s="7">
        <v>2621450.7501234342</v>
      </c>
      <c r="F711" s="7">
        <v>2253278.2924905131</v>
      </c>
      <c r="G711" s="7">
        <f t="shared" si="1223"/>
        <v>368172.45763292117</v>
      </c>
      <c r="H711" s="7">
        <v>2622923.0306287692</v>
      </c>
      <c r="I711" s="7">
        <v>2254601.0508571104</v>
      </c>
      <c r="J711" s="7">
        <f t="shared" si="1224"/>
        <v>368321.97977165878</v>
      </c>
      <c r="K711" s="7">
        <v>2630324.7240676647</v>
      </c>
      <c r="L711" s="7">
        <v>2261345.678279418</v>
      </c>
      <c r="M711" s="7">
        <f t="shared" si="1225"/>
        <v>368979.04578824667</v>
      </c>
      <c r="N711" s="7">
        <v>2651446.0177586502</v>
      </c>
      <c r="O711" s="7">
        <v>2281400.8528657476</v>
      </c>
      <c r="P711" s="7">
        <f t="shared" si="1226"/>
        <v>370045.1648929026</v>
      </c>
      <c r="Q711" s="7">
        <v>2671035.7471791827</v>
      </c>
      <c r="R711" s="7">
        <v>2299937.8113180371</v>
      </c>
      <c r="S711" s="7">
        <f t="shared" si="1227"/>
        <v>371097.93586114561</v>
      </c>
      <c r="T711" s="7">
        <v>2678005.1046063923</v>
      </c>
      <c r="U711" s="7">
        <v>2306138.2408491406</v>
      </c>
      <c r="V711" s="7">
        <f t="shared" si="1228"/>
        <v>371866.86375725176</v>
      </c>
      <c r="W711" s="7">
        <v>2697724.8968480411</v>
      </c>
      <c r="X711" s="7">
        <v>2323143.5396847948</v>
      </c>
      <c r="Y711" s="7">
        <f t="shared" si="1229"/>
        <v>374581.35716324626</v>
      </c>
      <c r="Z711" s="7">
        <v>2700304.7819468481</v>
      </c>
      <c r="AA711" s="7">
        <v>2325446.3405099171</v>
      </c>
      <c r="AB711" s="7">
        <f t="shared" si="1230"/>
        <v>374858.44143693103</v>
      </c>
      <c r="AC711" s="7">
        <v>2701539.154109586</v>
      </c>
      <c r="AD711" s="7">
        <v>2326540.577236414</v>
      </c>
      <c r="AE711" s="7">
        <f t="shared" si="1231"/>
        <v>374998.57687317207</v>
      </c>
      <c r="AF711" s="7">
        <v>2716514.6557304063</v>
      </c>
      <c r="AG711" s="7">
        <v>2339333.1867258782</v>
      </c>
      <c r="AH711" s="7">
        <f t="shared" si="1232"/>
        <v>377181.46900452813</v>
      </c>
      <c r="AI711" s="7">
        <v>2730464.3253674842</v>
      </c>
      <c r="AJ711" s="7">
        <v>2351229.4331193729</v>
      </c>
      <c r="AK711" s="7">
        <f t="shared" si="1233"/>
        <v>379234.89224811131</v>
      </c>
      <c r="AL711" s="7">
        <v>32076993.332000151</v>
      </c>
      <c r="AM711" s="7">
        <v>27604519.3714443</v>
      </c>
      <c r="AN711" s="7">
        <f t="shared" si="1234"/>
        <v>4472473.9605558515</v>
      </c>
      <c r="AO711" s="7">
        <v>2729323.2048130245</v>
      </c>
      <c r="AP711" s="7">
        <v>2350228.1697280649</v>
      </c>
      <c r="AQ711" s="7">
        <f t="shared" si="1235"/>
        <v>379095.03508495959</v>
      </c>
      <c r="AR711" s="7">
        <v>2727982.7813458806</v>
      </c>
      <c r="AS711" s="7">
        <v>2349049.9354629144</v>
      </c>
      <c r="AT711" s="7">
        <f t="shared" si="1236"/>
        <v>378932.84588296618</v>
      </c>
      <c r="AU711" s="7">
        <v>2726639.9145140001</v>
      </c>
      <c r="AV711" s="7">
        <v>2347878.0943883015</v>
      </c>
      <c r="AW711" s="7">
        <f t="shared" si="1237"/>
        <v>378761.82012569858</v>
      </c>
      <c r="AX711" s="7">
        <v>2724552.5600479646</v>
      </c>
      <c r="AY711" s="7">
        <v>2346122.2510398654</v>
      </c>
      <c r="AZ711" s="7">
        <f t="shared" si="1238"/>
        <v>378430.30900809914</v>
      </c>
      <c r="BA711" s="7">
        <v>2723508.8034074935</v>
      </c>
      <c r="BB711" s="7">
        <v>2345284.5068339724</v>
      </c>
      <c r="BC711" s="7">
        <f t="shared" si="1239"/>
        <v>378224.2965735211</v>
      </c>
      <c r="BD711" s="7">
        <v>2732324.9800460618</v>
      </c>
      <c r="BE711" s="7">
        <v>2353124.8181172335</v>
      </c>
      <c r="BF711" s="7">
        <f t="shared" si="1240"/>
        <v>379200.16192882834</v>
      </c>
      <c r="BG711" s="7">
        <v>2745298.1062361272</v>
      </c>
      <c r="BH711" s="7">
        <v>2364656.2896787808</v>
      </c>
      <c r="BI711" s="7">
        <f t="shared" si="1241"/>
        <v>380641.81655734638</v>
      </c>
      <c r="BJ711" s="7">
        <v>2752186.2772225798</v>
      </c>
      <c r="BK711" s="7">
        <v>2370784.6297698892</v>
      </c>
      <c r="BL711" s="7">
        <f t="shared" si="1242"/>
        <v>381401.64745269064</v>
      </c>
      <c r="BM711" s="7">
        <v>2755526.9242394473</v>
      </c>
      <c r="BN711" s="7">
        <v>2373762.9485772224</v>
      </c>
      <c r="BO711" s="7">
        <f t="shared" si="1243"/>
        <v>381763.97566222493</v>
      </c>
      <c r="BP711" s="7">
        <v>2757804.4559907429</v>
      </c>
      <c r="BQ711" s="7">
        <v>2375763.0238733566</v>
      </c>
      <c r="BR711" s="7">
        <f t="shared" si="1244"/>
        <v>382041.43211738626</v>
      </c>
      <c r="BS711" s="7">
        <v>2758876.2267080429</v>
      </c>
      <c r="BT711" s="7">
        <v>2376692.4445515694</v>
      </c>
      <c r="BU711" s="7">
        <f t="shared" si="1245"/>
        <v>382183.78215647349</v>
      </c>
      <c r="BV711" s="7">
        <v>2758237.3086831695</v>
      </c>
      <c r="BW711" s="7">
        <v>2376137.1115247975</v>
      </c>
      <c r="BX711" s="7">
        <f t="shared" si="1246"/>
        <v>382100.19715837203</v>
      </c>
      <c r="BY711" s="7">
        <v>32892261.543254532</v>
      </c>
      <c r="BZ711" s="7">
        <v>28329484.223545972</v>
      </c>
      <c r="CA711" s="7">
        <f t="shared" si="1247"/>
        <v>4562777.3197085597</v>
      </c>
    </row>
    <row r="712" spans="1:79" hidden="1" x14ac:dyDescent="0.25">
      <c r="A712" s="49" t="s">
        <v>195</v>
      </c>
      <c r="B712" s="7">
        <v>79590</v>
      </c>
      <c r="C712" s="7">
        <v>79590</v>
      </c>
      <c r="D712" s="7">
        <f t="shared" si="1222"/>
        <v>0</v>
      </c>
      <c r="E712" s="7">
        <v>79590</v>
      </c>
      <c r="F712" s="7">
        <v>79590</v>
      </c>
      <c r="G712" s="7">
        <f t="shared" si="1223"/>
        <v>0</v>
      </c>
      <c r="H712" s="7">
        <v>79590</v>
      </c>
      <c r="I712" s="7">
        <v>79590</v>
      </c>
      <c r="J712" s="7">
        <f t="shared" si="1224"/>
        <v>0</v>
      </c>
      <c r="K712" s="7">
        <v>79590</v>
      </c>
      <c r="L712" s="7">
        <v>79590</v>
      </c>
      <c r="M712" s="7">
        <f t="shared" si="1225"/>
        <v>0</v>
      </c>
      <c r="N712" s="7">
        <v>79590</v>
      </c>
      <c r="O712" s="7">
        <v>79590</v>
      </c>
      <c r="P712" s="7">
        <f t="shared" si="1226"/>
        <v>0</v>
      </c>
      <c r="Q712" s="7">
        <v>79590</v>
      </c>
      <c r="R712" s="7">
        <v>79590</v>
      </c>
      <c r="S712" s="7">
        <f t="shared" si="1227"/>
        <v>0</v>
      </c>
      <c r="T712" s="7">
        <v>79590</v>
      </c>
      <c r="U712" s="7">
        <v>79590</v>
      </c>
      <c r="V712" s="7">
        <f t="shared" si="1228"/>
        <v>0</v>
      </c>
      <c r="W712" s="7">
        <v>79590</v>
      </c>
      <c r="X712" s="7">
        <v>79590</v>
      </c>
      <c r="Y712" s="7">
        <f t="shared" si="1229"/>
        <v>0</v>
      </c>
      <c r="Z712" s="7">
        <v>79590</v>
      </c>
      <c r="AA712" s="7">
        <v>79590</v>
      </c>
      <c r="AB712" s="7">
        <f t="shared" si="1230"/>
        <v>0</v>
      </c>
      <c r="AC712" s="7">
        <v>79590</v>
      </c>
      <c r="AD712" s="7">
        <v>79590</v>
      </c>
      <c r="AE712" s="7">
        <f t="shared" si="1231"/>
        <v>0</v>
      </c>
      <c r="AF712" s="7">
        <v>79590</v>
      </c>
      <c r="AG712" s="7">
        <v>79590</v>
      </c>
      <c r="AH712" s="7">
        <f t="shared" si="1232"/>
        <v>0</v>
      </c>
      <c r="AI712" s="7">
        <v>79590</v>
      </c>
      <c r="AJ712" s="7">
        <v>79590</v>
      </c>
      <c r="AK712" s="7">
        <f t="shared" si="1233"/>
        <v>0</v>
      </c>
      <c r="AL712" s="7">
        <v>955080</v>
      </c>
      <c r="AM712" s="7">
        <v>955080</v>
      </c>
      <c r="AN712" s="7">
        <f t="shared" si="1234"/>
        <v>0</v>
      </c>
      <c r="AO712" s="7">
        <v>79590</v>
      </c>
      <c r="AP712" s="7">
        <v>79590</v>
      </c>
      <c r="AQ712" s="7">
        <f t="shared" si="1235"/>
        <v>0</v>
      </c>
      <c r="AR712" s="7">
        <v>79590</v>
      </c>
      <c r="AS712" s="7">
        <v>79590</v>
      </c>
      <c r="AT712" s="7">
        <f t="shared" si="1236"/>
        <v>0</v>
      </c>
      <c r="AU712" s="7">
        <v>79590</v>
      </c>
      <c r="AV712" s="7">
        <v>79590</v>
      </c>
      <c r="AW712" s="7">
        <f t="shared" si="1237"/>
        <v>0</v>
      </c>
      <c r="AX712" s="7">
        <v>79590</v>
      </c>
      <c r="AY712" s="7">
        <v>79590</v>
      </c>
      <c r="AZ712" s="7">
        <f t="shared" si="1238"/>
        <v>0</v>
      </c>
      <c r="BA712" s="7">
        <v>79590</v>
      </c>
      <c r="BB712" s="7">
        <v>79590</v>
      </c>
      <c r="BC712" s="7">
        <f t="shared" si="1239"/>
        <v>0</v>
      </c>
      <c r="BD712" s="7">
        <v>79590</v>
      </c>
      <c r="BE712" s="7">
        <v>79590</v>
      </c>
      <c r="BF712" s="7">
        <f t="shared" si="1240"/>
        <v>0</v>
      </c>
      <c r="BG712" s="7">
        <v>79590</v>
      </c>
      <c r="BH712" s="7">
        <v>79590</v>
      </c>
      <c r="BI712" s="7">
        <f t="shared" si="1241"/>
        <v>0</v>
      </c>
      <c r="BJ712" s="7">
        <v>79590</v>
      </c>
      <c r="BK712" s="7">
        <v>79590</v>
      </c>
      <c r="BL712" s="7">
        <f t="shared" si="1242"/>
        <v>0</v>
      </c>
      <c r="BM712" s="7">
        <v>79590</v>
      </c>
      <c r="BN712" s="7">
        <v>79590</v>
      </c>
      <c r="BO712" s="7">
        <f t="shared" si="1243"/>
        <v>0</v>
      </c>
      <c r="BP712" s="7">
        <v>79590</v>
      </c>
      <c r="BQ712" s="7">
        <v>79590</v>
      </c>
      <c r="BR712" s="7">
        <f t="shared" si="1244"/>
        <v>0</v>
      </c>
      <c r="BS712" s="7">
        <v>79590</v>
      </c>
      <c r="BT712" s="7">
        <v>79590</v>
      </c>
      <c r="BU712" s="7">
        <f t="shared" si="1245"/>
        <v>0</v>
      </c>
      <c r="BV712" s="7">
        <v>79590</v>
      </c>
      <c r="BW712" s="7">
        <v>79590</v>
      </c>
      <c r="BX712" s="7">
        <f t="shared" si="1246"/>
        <v>0</v>
      </c>
      <c r="BY712" s="7">
        <v>955080</v>
      </c>
      <c r="BZ712" s="7">
        <v>955080</v>
      </c>
      <c r="CA712" s="7">
        <f t="shared" si="1247"/>
        <v>0</v>
      </c>
    </row>
    <row r="713" spans="1:79" hidden="1" x14ac:dyDescent="0.25">
      <c r="A713" s="49" t="s">
        <v>196</v>
      </c>
      <c r="B713" s="7">
        <v>0</v>
      </c>
      <c r="C713" s="7">
        <v>0</v>
      </c>
      <c r="D713" s="7">
        <f t="shared" si="1222"/>
        <v>0</v>
      </c>
      <c r="E713" s="7">
        <v>0</v>
      </c>
      <c r="F713" s="7">
        <v>0</v>
      </c>
      <c r="G713" s="7">
        <f t="shared" si="1223"/>
        <v>0</v>
      </c>
      <c r="H713" s="7">
        <v>0</v>
      </c>
      <c r="I713" s="7">
        <v>0</v>
      </c>
      <c r="J713" s="7">
        <f t="shared" si="1224"/>
        <v>0</v>
      </c>
      <c r="K713" s="7">
        <v>0</v>
      </c>
      <c r="L713" s="7">
        <v>0</v>
      </c>
      <c r="M713" s="7">
        <f t="shared" si="1225"/>
        <v>0</v>
      </c>
      <c r="N713" s="7">
        <v>0</v>
      </c>
      <c r="O713" s="7">
        <v>0</v>
      </c>
      <c r="P713" s="7">
        <f t="shared" si="1226"/>
        <v>0</v>
      </c>
      <c r="Q713" s="7">
        <v>0</v>
      </c>
      <c r="R713" s="7">
        <v>0</v>
      </c>
      <c r="S713" s="7">
        <f t="shared" si="1227"/>
        <v>0</v>
      </c>
      <c r="T713" s="7">
        <v>0</v>
      </c>
      <c r="U713" s="7">
        <v>0</v>
      </c>
      <c r="V713" s="7">
        <f t="shared" si="1228"/>
        <v>0</v>
      </c>
      <c r="W713" s="7">
        <v>0</v>
      </c>
      <c r="X713" s="7">
        <v>0</v>
      </c>
      <c r="Y713" s="7">
        <f t="shared" si="1229"/>
        <v>0</v>
      </c>
      <c r="Z713" s="7">
        <v>0</v>
      </c>
      <c r="AA713" s="7">
        <v>0</v>
      </c>
      <c r="AB713" s="7">
        <f t="shared" si="1230"/>
        <v>0</v>
      </c>
      <c r="AC713" s="7">
        <v>0</v>
      </c>
      <c r="AD713" s="7">
        <v>0</v>
      </c>
      <c r="AE713" s="7">
        <f t="shared" si="1231"/>
        <v>0</v>
      </c>
      <c r="AF713" s="7">
        <v>0</v>
      </c>
      <c r="AG713" s="7">
        <v>0</v>
      </c>
      <c r="AH713" s="7">
        <f t="shared" si="1232"/>
        <v>0</v>
      </c>
      <c r="AI713" s="7">
        <v>0</v>
      </c>
      <c r="AJ713" s="7">
        <v>0</v>
      </c>
      <c r="AK713" s="7">
        <f t="shared" si="1233"/>
        <v>0</v>
      </c>
      <c r="AL713" s="7">
        <v>0</v>
      </c>
      <c r="AM713" s="7">
        <v>0</v>
      </c>
      <c r="AN713" s="7">
        <f t="shared" si="1234"/>
        <v>0</v>
      </c>
      <c r="AO713" s="7">
        <v>0</v>
      </c>
      <c r="AP713" s="7">
        <v>0</v>
      </c>
      <c r="AQ713" s="7">
        <f t="shared" si="1235"/>
        <v>0</v>
      </c>
      <c r="AR713" s="7">
        <v>0</v>
      </c>
      <c r="AS713" s="7">
        <v>0</v>
      </c>
      <c r="AT713" s="7">
        <f t="shared" si="1236"/>
        <v>0</v>
      </c>
      <c r="AU713" s="7">
        <v>0</v>
      </c>
      <c r="AV713" s="7">
        <v>0</v>
      </c>
      <c r="AW713" s="7">
        <f t="shared" si="1237"/>
        <v>0</v>
      </c>
      <c r="AX713" s="7">
        <v>0</v>
      </c>
      <c r="AY713" s="7">
        <v>0</v>
      </c>
      <c r="AZ713" s="7">
        <f t="shared" si="1238"/>
        <v>0</v>
      </c>
      <c r="BA713" s="7">
        <v>0</v>
      </c>
      <c r="BB713" s="7">
        <v>0</v>
      </c>
      <c r="BC713" s="7">
        <f t="shared" si="1239"/>
        <v>0</v>
      </c>
      <c r="BD713" s="7">
        <v>0</v>
      </c>
      <c r="BE713" s="7">
        <v>0</v>
      </c>
      <c r="BF713" s="7">
        <f t="shared" si="1240"/>
        <v>0</v>
      </c>
      <c r="BG713" s="7">
        <v>0</v>
      </c>
      <c r="BH713" s="7">
        <v>0</v>
      </c>
      <c r="BI713" s="7">
        <f t="shared" si="1241"/>
        <v>0</v>
      </c>
      <c r="BJ713" s="7">
        <v>0</v>
      </c>
      <c r="BK713" s="7">
        <v>0</v>
      </c>
      <c r="BL713" s="7">
        <f t="shared" si="1242"/>
        <v>0</v>
      </c>
      <c r="BM713" s="7">
        <v>0</v>
      </c>
      <c r="BN713" s="7">
        <v>0</v>
      </c>
      <c r="BO713" s="7">
        <f t="shared" si="1243"/>
        <v>0</v>
      </c>
      <c r="BP713" s="7">
        <v>0</v>
      </c>
      <c r="BQ713" s="7">
        <v>0</v>
      </c>
      <c r="BR713" s="7">
        <f t="shared" si="1244"/>
        <v>0</v>
      </c>
      <c r="BS713" s="7">
        <v>0</v>
      </c>
      <c r="BT713" s="7">
        <v>0</v>
      </c>
      <c r="BU713" s="7">
        <f t="shared" si="1245"/>
        <v>0</v>
      </c>
      <c r="BV713" s="7">
        <v>0</v>
      </c>
      <c r="BW713" s="7">
        <v>0</v>
      </c>
      <c r="BX713" s="7">
        <f t="shared" si="1246"/>
        <v>0</v>
      </c>
      <c r="BY713" s="7">
        <v>0</v>
      </c>
      <c r="BZ713" s="7">
        <v>0</v>
      </c>
      <c r="CA713" s="7">
        <f t="shared" si="1247"/>
        <v>0</v>
      </c>
    </row>
    <row r="714" spans="1:79" hidden="1" x14ac:dyDescent="0.25">
      <c r="A714" s="49" t="s">
        <v>150</v>
      </c>
      <c r="B714" s="7">
        <v>620644.97743310151</v>
      </c>
      <c r="C714" s="7">
        <v>620644.97743310151</v>
      </c>
      <c r="D714" s="7">
        <f t="shared" si="1222"/>
        <v>0</v>
      </c>
      <c r="E714" s="7">
        <v>361835.52061960986</v>
      </c>
      <c r="F714" s="7">
        <v>361835.52061960986</v>
      </c>
      <c r="G714" s="7">
        <f t="shared" si="1223"/>
        <v>0</v>
      </c>
      <c r="H714" s="7">
        <v>1258143.0943572132</v>
      </c>
      <c r="I714" s="7">
        <v>1258143.0943572132</v>
      </c>
      <c r="J714" s="7">
        <f t="shared" si="1224"/>
        <v>0</v>
      </c>
      <c r="K714" s="7">
        <v>5705852.0430553099</v>
      </c>
      <c r="L714" s="7">
        <v>5705852.0430553099</v>
      </c>
      <c r="M714" s="7">
        <f t="shared" si="1225"/>
        <v>0</v>
      </c>
      <c r="N714" s="7">
        <v>25018355.674623258</v>
      </c>
      <c r="O714" s="7">
        <v>25018355.674623258</v>
      </c>
      <c r="P714" s="7">
        <f t="shared" si="1226"/>
        <v>0</v>
      </c>
      <c r="Q714" s="7">
        <v>2572255.1148761469</v>
      </c>
      <c r="R714" s="7">
        <v>2572255.1148761469</v>
      </c>
      <c r="S714" s="7">
        <f t="shared" si="1227"/>
        <v>0</v>
      </c>
      <c r="T714" s="7">
        <v>1785506.4195642499</v>
      </c>
      <c r="U714" s="7">
        <v>1785506.4195642499</v>
      </c>
      <c r="V714" s="7">
        <f t="shared" si="1228"/>
        <v>0</v>
      </c>
      <c r="W714" s="7">
        <v>1345891.4832247498</v>
      </c>
      <c r="X714" s="7">
        <v>1345891.4832247498</v>
      </c>
      <c r="Y714" s="7">
        <f t="shared" si="1229"/>
        <v>0</v>
      </c>
      <c r="Z714" s="7">
        <v>784653.64779757394</v>
      </c>
      <c r="AA714" s="7">
        <v>784653.64779757394</v>
      </c>
      <c r="AB714" s="7">
        <f t="shared" si="1230"/>
        <v>0</v>
      </c>
      <c r="AC714" s="7">
        <v>457452.44299107196</v>
      </c>
      <c r="AD714" s="7">
        <v>457452.44299107196</v>
      </c>
      <c r="AE714" s="7">
        <f t="shared" si="1231"/>
        <v>0</v>
      </c>
      <c r="AF714" s="7">
        <v>266694.40483183204</v>
      </c>
      <c r="AG714" s="7">
        <v>266694.40483183204</v>
      </c>
      <c r="AH714" s="7">
        <f t="shared" si="1232"/>
        <v>0</v>
      </c>
      <c r="AI714" s="7">
        <v>153195.55251916274</v>
      </c>
      <c r="AJ714" s="7">
        <v>153195.55251916274</v>
      </c>
      <c r="AK714" s="7">
        <f t="shared" si="1233"/>
        <v>0</v>
      </c>
      <c r="AL714" s="7">
        <v>40330480.37589328</v>
      </c>
      <c r="AM714" s="7">
        <v>40330480.37589328</v>
      </c>
      <c r="AN714" s="7">
        <f t="shared" si="1234"/>
        <v>0</v>
      </c>
      <c r="AO714" s="7">
        <v>89312.883400164021</v>
      </c>
      <c r="AP714" s="7">
        <v>89312.883400164021</v>
      </c>
      <c r="AQ714" s="7">
        <f t="shared" si="1235"/>
        <v>0</v>
      </c>
      <c r="AR714" s="7">
        <v>52069.338894505447</v>
      </c>
      <c r="AS714" s="7">
        <v>52069.338894505447</v>
      </c>
      <c r="AT714" s="7">
        <f t="shared" si="1236"/>
        <v>0</v>
      </c>
      <c r="AU714" s="7">
        <v>215568.47132644153</v>
      </c>
      <c r="AV714" s="7">
        <v>215568.47132644153</v>
      </c>
      <c r="AW714" s="7">
        <f t="shared" si="1237"/>
        <v>0</v>
      </c>
      <c r="AX714" s="7">
        <v>821774.77956405969</v>
      </c>
      <c r="AY714" s="7">
        <v>821774.77956405969</v>
      </c>
      <c r="AZ714" s="7">
        <f t="shared" si="1238"/>
        <v>0</v>
      </c>
      <c r="BA714" s="7">
        <v>617594.21658912243</v>
      </c>
      <c r="BB714" s="7">
        <v>617594.21658912243</v>
      </c>
      <c r="BC714" s="7">
        <f t="shared" si="1239"/>
        <v>0</v>
      </c>
      <c r="BD714" s="7">
        <v>4677242.6047981996</v>
      </c>
      <c r="BE714" s="7">
        <v>4677242.6047981996</v>
      </c>
      <c r="BF714" s="7">
        <f t="shared" si="1240"/>
        <v>0</v>
      </c>
      <c r="BG714" s="7">
        <v>2726828.6613240126</v>
      </c>
      <c r="BH714" s="7">
        <v>2726828.6613240126</v>
      </c>
      <c r="BI714" s="7">
        <f t="shared" si="1241"/>
        <v>0</v>
      </c>
      <c r="BJ714" s="7">
        <v>1589738.907404593</v>
      </c>
      <c r="BK714" s="7">
        <v>1589738.907404593</v>
      </c>
      <c r="BL714" s="7">
        <f t="shared" si="1242"/>
        <v>0</v>
      </c>
      <c r="BM714" s="7">
        <v>926816.49916677678</v>
      </c>
      <c r="BN714" s="7">
        <v>926816.49916677678</v>
      </c>
      <c r="BO714" s="7">
        <f t="shared" si="1243"/>
        <v>0</v>
      </c>
      <c r="BP714" s="7">
        <v>540333.27053065912</v>
      </c>
      <c r="BQ714" s="7">
        <v>540333.27053065912</v>
      </c>
      <c r="BR714" s="7">
        <f t="shared" si="1244"/>
        <v>0</v>
      </c>
      <c r="BS714" s="7">
        <v>315013.86035405623</v>
      </c>
      <c r="BT714" s="7">
        <v>315013.86035405623</v>
      </c>
      <c r="BU714" s="7">
        <f t="shared" si="1245"/>
        <v>0</v>
      </c>
      <c r="BV714" s="7">
        <v>182311.92672893099</v>
      </c>
      <c r="BW714" s="7">
        <v>182311.92672893099</v>
      </c>
      <c r="BX714" s="7">
        <f t="shared" si="1246"/>
        <v>0</v>
      </c>
      <c r="BY714" s="7">
        <v>12754605.420081522</v>
      </c>
      <c r="BZ714" s="7">
        <v>12754605.420081522</v>
      </c>
      <c r="CA714" s="7">
        <f t="shared" si="1247"/>
        <v>0</v>
      </c>
    </row>
    <row r="715" spans="1:79" hidden="1" x14ac:dyDescent="0.25">
      <c r="A715" s="49" t="s">
        <v>151</v>
      </c>
      <c r="B715" s="7">
        <v>671721419.02222431</v>
      </c>
      <c r="C715" s="7">
        <v>671721419.02222431</v>
      </c>
      <c r="D715" s="7">
        <f t="shared" si="1222"/>
        <v>0</v>
      </c>
      <c r="E715" s="7">
        <v>671637352.35284388</v>
      </c>
      <c r="F715" s="7">
        <v>671637352.35284388</v>
      </c>
      <c r="G715" s="7">
        <f t="shared" si="1223"/>
        <v>0</v>
      </c>
      <c r="H715" s="7">
        <v>672189107.02108824</v>
      </c>
      <c r="I715" s="7">
        <v>672189107.02108824</v>
      </c>
      <c r="J715" s="7">
        <f t="shared" si="1224"/>
        <v>0</v>
      </c>
      <c r="K715" s="7">
        <v>667704638.67827165</v>
      </c>
      <c r="L715" s="7">
        <v>667704638.67827165</v>
      </c>
      <c r="M715" s="7">
        <f t="shared" si="1225"/>
        <v>0</v>
      </c>
      <c r="N715" s="7">
        <v>682806484.80388296</v>
      </c>
      <c r="O715" s="7">
        <v>682806484.80388296</v>
      </c>
      <c r="P715" s="7">
        <f t="shared" si="1226"/>
        <v>0</v>
      </c>
      <c r="Q715" s="7">
        <v>684932837.72875905</v>
      </c>
      <c r="R715" s="7">
        <v>684932837.72875905</v>
      </c>
      <c r="S715" s="7">
        <f t="shared" si="1227"/>
        <v>0</v>
      </c>
      <c r="T715" s="7">
        <v>690170209.23667216</v>
      </c>
      <c r="U715" s="7">
        <v>690170209.23667216</v>
      </c>
      <c r="V715" s="7">
        <f t="shared" si="1228"/>
        <v>0</v>
      </c>
      <c r="W715" s="7">
        <v>691070198.52989686</v>
      </c>
      <c r="X715" s="7">
        <v>691070198.52989686</v>
      </c>
      <c r="Y715" s="7">
        <f t="shared" si="1229"/>
        <v>0</v>
      </c>
      <c r="Z715" s="7">
        <v>691513144.48213971</v>
      </c>
      <c r="AA715" s="7">
        <v>691513144.48213971</v>
      </c>
      <c r="AB715" s="7">
        <f t="shared" si="1230"/>
        <v>0</v>
      </c>
      <c r="AC715" s="7">
        <v>695422462.01347983</v>
      </c>
      <c r="AD715" s="7">
        <v>695422462.01347983</v>
      </c>
      <c r="AE715" s="7">
        <f t="shared" si="1231"/>
        <v>0</v>
      </c>
      <c r="AF715" s="7">
        <v>699031497.17191625</v>
      </c>
      <c r="AG715" s="7">
        <v>699031497.17191625</v>
      </c>
      <c r="AH715" s="7">
        <f t="shared" si="1232"/>
        <v>0</v>
      </c>
      <c r="AI715" s="7">
        <v>698738790.53443527</v>
      </c>
      <c r="AJ715" s="7">
        <v>698738790.53443527</v>
      </c>
      <c r="AK715" s="7">
        <f t="shared" si="1233"/>
        <v>0</v>
      </c>
      <c r="AL715" s="7">
        <v>698738790.53443527</v>
      </c>
      <c r="AM715" s="7">
        <v>698738790.53443527</v>
      </c>
      <c r="AN715" s="7">
        <f t="shared" si="1234"/>
        <v>0</v>
      </c>
      <c r="AO715" s="7">
        <v>698382201.22783554</v>
      </c>
      <c r="AP715" s="7">
        <v>698382201.22783554</v>
      </c>
      <c r="AQ715" s="7">
        <f t="shared" si="1235"/>
        <v>0</v>
      </c>
      <c r="AR715" s="7">
        <v>697988368.37672997</v>
      </c>
      <c r="AS715" s="7">
        <v>697988368.37672997</v>
      </c>
      <c r="AT715" s="7">
        <f t="shared" si="1236"/>
        <v>0</v>
      </c>
      <c r="AU715" s="7">
        <v>697112307.27062559</v>
      </c>
      <c r="AV715" s="7">
        <v>697112307.27062559</v>
      </c>
      <c r="AW715" s="7">
        <f t="shared" si="1237"/>
        <v>0</v>
      </c>
      <c r="AX715" s="7">
        <v>696842452.47275925</v>
      </c>
      <c r="AY715" s="7">
        <v>696842452.47275925</v>
      </c>
      <c r="AZ715" s="7">
        <f t="shared" si="1238"/>
        <v>0</v>
      </c>
      <c r="BA715" s="7">
        <v>697014144.49934816</v>
      </c>
      <c r="BB715" s="7">
        <v>697014144.49934816</v>
      </c>
      <c r="BC715" s="7">
        <f t="shared" si="1239"/>
        <v>0</v>
      </c>
      <c r="BD715" s="7">
        <v>701245484.9141463</v>
      </c>
      <c r="BE715" s="7">
        <v>701245484.9141463</v>
      </c>
      <c r="BF715" s="7">
        <f t="shared" si="1240"/>
        <v>0</v>
      </c>
      <c r="BG715" s="7">
        <v>703526411.38547039</v>
      </c>
      <c r="BH715" s="7">
        <v>703526411.38547039</v>
      </c>
      <c r="BI715" s="7">
        <f t="shared" si="1241"/>
        <v>0</v>
      </c>
      <c r="BJ715" s="7">
        <v>704670248.10287511</v>
      </c>
      <c r="BK715" s="7">
        <v>704670248.10287511</v>
      </c>
      <c r="BL715" s="7">
        <f t="shared" si="1242"/>
        <v>0</v>
      </c>
      <c r="BM715" s="7">
        <v>705409453.36701405</v>
      </c>
      <c r="BN715" s="7">
        <v>705409453.36701405</v>
      </c>
      <c r="BO715" s="7">
        <f t="shared" si="1243"/>
        <v>0</v>
      </c>
      <c r="BP715" s="7">
        <v>705762175.4025172</v>
      </c>
      <c r="BQ715" s="7">
        <v>705762175.4025172</v>
      </c>
      <c r="BR715" s="7">
        <f t="shared" si="1244"/>
        <v>0</v>
      </c>
      <c r="BS715" s="7">
        <v>705631287.07287121</v>
      </c>
      <c r="BT715" s="7">
        <v>705631287.07287121</v>
      </c>
      <c r="BU715" s="7">
        <f t="shared" si="1245"/>
        <v>0</v>
      </c>
      <c r="BV715" s="7">
        <v>705367696.80960011</v>
      </c>
      <c r="BW715" s="7">
        <v>705367696.80960011</v>
      </c>
      <c r="BX715" s="7">
        <f t="shared" si="1246"/>
        <v>0</v>
      </c>
      <c r="BY715" s="7">
        <v>705367696.80960011</v>
      </c>
      <c r="BZ715" s="7">
        <v>705367696.80960011</v>
      </c>
      <c r="CA715" s="7">
        <f t="shared" si="1247"/>
        <v>0</v>
      </c>
    </row>
    <row r="716" spans="1:79" hidden="1" x14ac:dyDescent="0.25">
      <c r="A716" s="49" t="s">
        <v>152</v>
      </c>
      <c r="B716" s="7">
        <v>246348816.12842682</v>
      </c>
      <c r="C716" s="7">
        <v>245975680.35230112</v>
      </c>
      <c r="D716" s="7">
        <f t="shared" si="1222"/>
        <v>373135.77612569928</v>
      </c>
      <c r="E716" s="7">
        <v>248524364.68855038</v>
      </c>
      <c r="F716" s="7">
        <v>247783056.45479169</v>
      </c>
      <c r="G716" s="7">
        <f t="shared" si="1223"/>
        <v>741308.23375868797</v>
      </c>
      <c r="H716" s="7">
        <v>250545093.78751141</v>
      </c>
      <c r="I716" s="7">
        <v>249435463.57398114</v>
      </c>
      <c r="J716" s="7">
        <f t="shared" si="1224"/>
        <v>1109630.2135302722</v>
      </c>
      <c r="K716" s="7">
        <v>245951925.0440557</v>
      </c>
      <c r="L716" s="7">
        <v>244473315.78473717</v>
      </c>
      <c r="M716" s="7">
        <f t="shared" si="1225"/>
        <v>1478609.2593185306</v>
      </c>
      <c r="N716" s="7">
        <v>242351360.07640737</v>
      </c>
      <c r="O716" s="7">
        <v>240502705.65219584</v>
      </c>
      <c r="P716" s="7">
        <f t="shared" si="1226"/>
        <v>1848654.4242115319</v>
      </c>
      <c r="Q716" s="7">
        <v>244498529.0935865</v>
      </c>
      <c r="R716" s="7">
        <v>242278776.73351392</v>
      </c>
      <c r="S716" s="7">
        <f t="shared" si="1227"/>
        <v>2219752.360072583</v>
      </c>
      <c r="T716" s="7">
        <v>246662828.25819293</v>
      </c>
      <c r="U716" s="7">
        <v>244071209.034363</v>
      </c>
      <c r="V716" s="7">
        <f t="shared" si="1228"/>
        <v>2591619.2238299251</v>
      </c>
      <c r="W716" s="7">
        <v>248842326.96504095</v>
      </c>
      <c r="X716" s="7">
        <v>245876126.38404787</v>
      </c>
      <c r="Y716" s="7">
        <f t="shared" si="1229"/>
        <v>2966200.5809930861</v>
      </c>
      <c r="Z716" s="7">
        <v>251096729.55698782</v>
      </c>
      <c r="AA716" s="7">
        <v>247755670.53455773</v>
      </c>
      <c r="AB716" s="7">
        <f t="shared" si="1230"/>
        <v>3341059.0224300921</v>
      </c>
      <c r="AC716" s="7">
        <v>253352366.52109739</v>
      </c>
      <c r="AD716" s="7">
        <v>249636308.92179418</v>
      </c>
      <c r="AE716" s="7">
        <f t="shared" si="1231"/>
        <v>3716057.5993032157</v>
      </c>
      <c r="AF716" s="7">
        <v>255622978.98682785</v>
      </c>
      <c r="AG716" s="7">
        <v>251529739.91852006</v>
      </c>
      <c r="AH716" s="7">
        <f t="shared" si="1232"/>
        <v>4093239.0683077872</v>
      </c>
      <c r="AI716" s="7">
        <v>257908083.55219531</v>
      </c>
      <c r="AJ716" s="7">
        <v>253435609.5916394</v>
      </c>
      <c r="AK716" s="7">
        <f t="shared" si="1233"/>
        <v>4472473.9605559111</v>
      </c>
      <c r="AL716" s="7">
        <v>257908083.55219531</v>
      </c>
      <c r="AM716" s="7">
        <v>253435609.5916394</v>
      </c>
      <c r="AN716" s="7">
        <f t="shared" si="1234"/>
        <v>4472473.9605559111</v>
      </c>
      <c r="AO716" s="7">
        <v>260191504.56700841</v>
      </c>
      <c r="AP716" s="7">
        <v>255339935.57136753</v>
      </c>
      <c r="AQ716" s="7">
        <f t="shared" si="1235"/>
        <v>4851568.9956408739</v>
      </c>
      <c r="AR716" s="7">
        <v>262473585.15835425</v>
      </c>
      <c r="AS716" s="7">
        <v>257243083.31683043</v>
      </c>
      <c r="AT716" s="7">
        <f t="shared" si="1236"/>
        <v>5230501.8415238261</v>
      </c>
      <c r="AU716" s="7">
        <v>264322959.26040971</v>
      </c>
      <c r="AV716" s="7">
        <v>258713695.59876022</v>
      </c>
      <c r="AW716" s="7">
        <f t="shared" si="1237"/>
        <v>5609263.6616494954</v>
      </c>
      <c r="AX716" s="7">
        <v>266049077.79799917</v>
      </c>
      <c r="AY716" s="7">
        <v>260061383.82734168</v>
      </c>
      <c r="AZ716" s="7">
        <f t="shared" si="1238"/>
        <v>5987693.9706574976</v>
      </c>
      <c r="BA716" s="7">
        <v>268293835.98140675</v>
      </c>
      <c r="BB716" s="7">
        <v>261927917.71417558</v>
      </c>
      <c r="BC716" s="7">
        <f t="shared" si="1239"/>
        <v>6365918.2672311664</v>
      </c>
      <c r="BD716" s="7">
        <v>270575715.5714528</v>
      </c>
      <c r="BE716" s="7">
        <v>263830597.14229286</v>
      </c>
      <c r="BF716" s="7">
        <f t="shared" si="1240"/>
        <v>6745118.4291599393</v>
      </c>
      <c r="BG716" s="7">
        <v>272875111.48768896</v>
      </c>
      <c r="BH716" s="7">
        <v>265749351.24197167</v>
      </c>
      <c r="BI716" s="7">
        <f t="shared" si="1241"/>
        <v>7125760.2457172871</v>
      </c>
      <c r="BJ716" s="7">
        <v>275181395.57491159</v>
      </c>
      <c r="BK716" s="7">
        <v>267674233.68174157</v>
      </c>
      <c r="BL716" s="7">
        <f t="shared" si="1242"/>
        <v>7507161.8931700289</v>
      </c>
      <c r="BM716" s="7">
        <v>277491020.30915093</v>
      </c>
      <c r="BN716" s="7">
        <v>269602094.44031876</v>
      </c>
      <c r="BO716" s="7">
        <f t="shared" si="1243"/>
        <v>7888925.868832171</v>
      </c>
      <c r="BP716" s="7">
        <v>279802922.57514179</v>
      </c>
      <c r="BQ716" s="7">
        <v>271531955.27419209</v>
      </c>
      <c r="BR716" s="7">
        <f t="shared" si="1244"/>
        <v>8270967.3009496927</v>
      </c>
      <c r="BS716" s="7">
        <v>282115896.61184973</v>
      </c>
      <c r="BT716" s="7">
        <v>273462745.52874368</v>
      </c>
      <c r="BU716" s="7">
        <f t="shared" si="1245"/>
        <v>8653151.083106041</v>
      </c>
      <c r="BV716" s="7">
        <v>284428549.75053293</v>
      </c>
      <c r="BW716" s="7">
        <v>275393298.47026849</v>
      </c>
      <c r="BX716" s="7">
        <f t="shared" si="1246"/>
        <v>9035251.2802644372</v>
      </c>
      <c r="BY716" s="7">
        <v>284428549.75053293</v>
      </c>
      <c r="BZ716" s="7">
        <v>275393298.47026849</v>
      </c>
      <c r="CA716" s="7">
        <f t="shared" si="1247"/>
        <v>9035251.2802644372</v>
      </c>
    </row>
    <row r="717" spans="1:79" hidden="1" x14ac:dyDescent="0.25">
      <c r="A717" s="49" t="s">
        <v>153</v>
      </c>
      <c r="B717" s="7">
        <v>0</v>
      </c>
      <c r="C717" s="7">
        <v>0</v>
      </c>
      <c r="D717" s="7">
        <f t="shared" si="1222"/>
        <v>0</v>
      </c>
      <c r="E717" s="7">
        <v>0</v>
      </c>
      <c r="F717" s="7">
        <v>0</v>
      </c>
      <c r="G717" s="7">
        <f t="shared" si="1223"/>
        <v>0</v>
      </c>
      <c r="H717" s="7">
        <v>0</v>
      </c>
      <c r="I717" s="7">
        <v>0</v>
      </c>
      <c r="J717" s="7">
        <f t="shared" si="1224"/>
        <v>0</v>
      </c>
      <c r="K717" s="7">
        <v>0</v>
      </c>
      <c r="L717" s="7">
        <v>0</v>
      </c>
      <c r="M717" s="7">
        <f t="shared" si="1225"/>
        <v>0</v>
      </c>
      <c r="N717" s="7">
        <v>0</v>
      </c>
      <c r="O717" s="7">
        <v>0</v>
      </c>
      <c r="P717" s="7">
        <f t="shared" si="1226"/>
        <v>0</v>
      </c>
      <c r="Q717" s="7">
        <v>0</v>
      </c>
      <c r="R717" s="7">
        <v>0</v>
      </c>
      <c r="S717" s="7">
        <f t="shared" si="1227"/>
        <v>0</v>
      </c>
      <c r="T717" s="7">
        <v>0</v>
      </c>
      <c r="U717" s="7">
        <v>0</v>
      </c>
      <c r="V717" s="7">
        <f t="shared" si="1228"/>
        <v>0</v>
      </c>
      <c r="W717" s="7">
        <v>0</v>
      </c>
      <c r="X717" s="7">
        <v>0</v>
      </c>
      <c r="Y717" s="7">
        <f t="shared" si="1229"/>
        <v>0</v>
      </c>
      <c r="Z717" s="7">
        <v>0</v>
      </c>
      <c r="AA717" s="7">
        <v>0</v>
      </c>
      <c r="AB717" s="7">
        <f t="shared" si="1230"/>
        <v>0</v>
      </c>
      <c r="AC717" s="7">
        <v>0</v>
      </c>
      <c r="AD717" s="7">
        <v>0</v>
      </c>
      <c r="AE717" s="7">
        <f t="shared" si="1231"/>
        <v>0</v>
      </c>
      <c r="AF717" s="7">
        <v>0</v>
      </c>
      <c r="AG717" s="7">
        <v>0</v>
      </c>
      <c r="AH717" s="7">
        <f t="shared" si="1232"/>
        <v>0</v>
      </c>
      <c r="AI717" s="7">
        <v>0</v>
      </c>
      <c r="AJ717" s="7">
        <v>0</v>
      </c>
      <c r="AK717" s="7">
        <f t="shared" si="1233"/>
        <v>0</v>
      </c>
      <c r="AL717" s="7">
        <v>0</v>
      </c>
      <c r="AM717" s="7">
        <v>0</v>
      </c>
      <c r="AN717" s="7">
        <f t="shared" si="1234"/>
        <v>0</v>
      </c>
      <c r="AO717" s="7">
        <v>0</v>
      </c>
      <c r="AP717" s="7">
        <v>0</v>
      </c>
      <c r="AQ717" s="7">
        <f t="shared" si="1235"/>
        <v>0</v>
      </c>
      <c r="AR717" s="7">
        <v>0</v>
      </c>
      <c r="AS717" s="7">
        <v>0</v>
      </c>
      <c r="AT717" s="7">
        <f t="shared" si="1236"/>
        <v>0</v>
      </c>
      <c r="AU717" s="7">
        <v>0</v>
      </c>
      <c r="AV717" s="7">
        <v>0</v>
      </c>
      <c r="AW717" s="7">
        <f t="shared" si="1237"/>
        <v>0</v>
      </c>
      <c r="AX717" s="7">
        <v>0</v>
      </c>
      <c r="AY717" s="7">
        <v>0</v>
      </c>
      <c r="AZ717" s="7">
        <f t="shared" si="1238"/>
        <v>0</v>
      </c>
      <c r="BA717" s="7">
        <v>0</v>
      </c>
      <c r="BB717" s="7">
        <v>0</v>
      </c>
      <c r="BC717" s="7">
        <f t="shared" si="1239"/>
        <v>0</v>
      </c>
      <c r="BD717" s="7">
        <v>0</v>
      </c>
      <c r="BE717" s="7">
        <v>0</v>
      </c>
      <c r="BF717" s="7">
        <f t="shared" si="1240"/>
        <v>0</v>
      </c>
      <c r="BG717" s="7">
        <v>0</v>
      </c>
      <c r="BH717" s="7">
        <v>0</v>
      </c>
      <c r="BI717" s="7">
        <f t="shared" si="1241"/>
        <v>0</v>
      </c>
      <c r="BJ717" s="7">
        <v>0</v>
      </c>
      <c r="BK717" s="7">
        <v>0</v>
      </c>
      <c r="BL717" s="7">
        <f t="shared" si="1242"/>
        <v>0</v>
      </c>
      <c r="BM717" s="7">
        <v>0</v>
      </c>
      <c r="BN717" s="7">
        <v>0</v>
      </c>
      <c r="BO717" s="7">
        <f t="shared" si="1243"/>
        <v>0</v>
      </c>
      <c r="BP717" s="7">
        <v>0</v>
      </c>
      <c r="BQ717" s="7">
        <v>0</v>
      </c>
      <c r="BR717" s="7">
        <f t="shared" si="1244"/>
        <v>0</v>
      </c>
      <c r="BS717" s="7">
        <v>0</v>
      </c>
      <c r="BT717" s="7">
        <v>0</v>
      </c>
      <c r="BU717" s="7">
        <f t="shared" si="1245"/>
        <v>0</v>
      </c>
      <c r="BV717" s="7">
        <v>0</v>
      </c>
      <c r="BW717" s="7">
        <v>0</v>
      </c>
      <c r="BX717" s="7">
        <f t="shared" si="1246"/>
        <v>0</v>
      </c>
      <c r="BY717" s="7">
        <v>0</v>
      </c>
      <c r="BZ717" s="7">
        <v>0</v>
      </c>
      <c r="CA717" s="7">
        <f t="shared" si="1247"/>
        <v>0</v>
      </c>
    </row>
    <row r="718" spans="1:79" hidden="1" x14ac:dyDescent="0.25">
      <c r="A718" s="49" t="s">
        <v>193</v>
      </c>
      <c r="B718" s="7">
        <v>-9744418.1958721858</v>
      </c>
      <c r="C718" s="7">
        <v>-9744418.1958721858</v>
      </c>
      <c r="D718" s="7">
        <f t="shared" si="1222"/>
        <v>0</v>
      </c>
      <c r="E718" s="7">
        <v>0</v>
      </c>
      <c r="F718" s="7">
        <v>0</v>
      </c>
      <c r="G718" s="7">
        <f t="shared" si="1223"/>
        <v>0</v>
      </c>
      <c r="H718" s="7">
        <v>-260486.23611282566</v>
      </c>
      <c r="I718" s="7">
        <v>-260486.23611282566</v>
      </c>
      <c r="J718" s="7">
        <f t="shared" si="1224"/>
        <v>0</v>
      </c>
      <c r="K718" s="7">
        <v>-9744418.1958721858</v>
      </c>
      <c r="L718" s="7">
        <v>-9744418.1958721858</v>
      </c>
      <c r="M718" s="7">
        <f t="shared" si="1225"/>
        <v>0</v>
      </c>
      <c r="N718" s="7">
        <v>-9470607.3590117842</v>
      </c>
      <c r="O718" s="7">
        <v>-9470607.3590117842</v>
      </c>
      <c r="P718" s="7">
        <f t="shared" si="1226"/>
        <v>0</v>
      </c>
      <c r="Q718" s="7">
        <v>0</v>
      </c>
      <c r="R718" s="7">
        <v>0</v>
      </c>
      <c r="S718" s="7">
        <f t="shared" si="1227"/>
        <v>0</v>
      </c>
      <c r="T718" s="7">
        <v>0</v>
      </c>
      <c r="U718" s="7">
        <v>0</v>
      </c>
      <c r="V718" s="7">
        <f t="shared" si="1228"/>
        <v>0</v>
      </c>
      <c r="W718" s="7">
        <v>0</v>
      </c>
      <c r="X718" s="7">
        <v>0</v>
      </c>
      <c r="Y718" s="7">
        <f t="shared" si="1229"/>
        <v>0</v>
      </c>
      <c r="Z718" s="7">
        <v>0</v>
      </c>
      <c r="AA718" s="7">
        <v>0</v>
      </c>
      <c r="AB718" s="7">
        <f t="shared" si="1230"/>
        <v>0</v>
      </c>
      <c r="AC718" s="7">
        <v>0</v>
      </c>
      <c r="AD718" s="7">
        <v>0</v>
      </c>
      <c r="AE718" s="7">
        <f t="shared" si="1231"/>
        <v>0</v>
      </c>
      <c r="AF718" s="7">
        <v>0</v>
      </c>
      <c r="AG718" s="7">
        <v>0</v>
      </c>
      <c r="AH718" s="7">
        <f t="shared" si="1232"/>
        <v>0</v>
      </c>
      <c r="AI718" s="7">
        <v>0</v>
      </c>
      <c r="AJ718" s="7">
        <v>0</v>
      </c>
      <c r="AK718" s="7">
        <f t="shared" si="1233"/>
        <v>0</v>
      </c>
      <c r="AL718" s="7">
        <v>-29219929.986868985</v>
      </c>
      <c r="AM718" s="7">
        <v>-29219929.986868985</v>
      </c>
      <c r="AN718" s="7">
        <f t="shared" si="1234"/>
        <v>0</v>
      </c>
      <c r="AO718" s="7">
        <v>0</v>
      </c>
      <c r="AP718" s="7">
        <v>0</v>
      </c>
      <c r="AQ718" s="7">
        <f t="shared" si="1235"/>
        <v>0</v>
      </c>
      <c r="AR718" s="7">
        <v>0</v>
      </c>
      <c r="AS718" s="7">
        <v>0</v>
      </c>
      <c r="AT718" s="7">
        <f t="shared" si="1236"/>
        <v>0</v>
      </c>
      <c r="AU718" s="7">
        <v>-645727.38743078045</v>
      </c>
      <c r="AV718" s="7">
        <v>-645727.38743078045</v>
      </c>
      <c r="AW718" s="7">
        <f t="shared" si="1237"/>
        <v>0</v>
      </c>
      <c r="AX718" s="7">
        <v>-645727.38743078045</v>
      </c>
      <c r="AY718" s="7">
        <v>-645727.38743078045</v>
      </c>
      <c r="AZ718" s="7">
        <f t="shared" si="1238"/>
        <v>0</v>
      </c>
      <c r="BA718" s="7">
        <v>0</v>
      </c>
      <c r="BB718" s="7">
        <v>0</v>
      </c>
      <c r="BC718" s="7">
        <f t="shared" si="1239"/>
        <v>0</v>
      </c>
      <c r="BD718" s="7">
        <v>0</v>
      </c>
      <c r="BE718" s="7">
        <v>0</v>
      </c>
      <c r="BF718" s="7">
        <f t="shared" si="1240"/>
        <v>0</v>
      </c>
      <c r="BG718" s="7">
        <v>0</v>
      </c>
      <c r="BH718" s="7">
        <v>0</v>
      </c>
      <c r="BI718" s="7">
        <f t="shared" si="1241"/>
        <v>0</v>
      </c>
      <c r="BJ718" s="7">
        <v>0</v>
      </c>
      <c r="BK718" s="7">
        <v>0</v>
      </c>
      <c r="BL718" s="7">
        <f t="shared" si="1242"/>
        <v>0</v>
      </c>
      <c r="BM718" s="7">
        <v>0</v>
      </c>
      <c r="BN718" s="7">
        <v>0</v>
      </c>
      <c r="BO718" s="7">
        <f t="shared" si="1243"/>
        <v>0</v>
      </c>
      <c r="BP718" s="7">
        <v>0</v>
      </c>
      <c r="BQ718" s="7">
        <v>0</v>
      </c>
      <c r="BR718" s="7">
        <f t="shared" si="1244"/>
        <v>0</v>
      </c>
      <c r="BS718" s="7">
        <v>0</v>
      </c>
      <c r="BT718" s="7">
        <v>0</v>
      </c>
      <c r="BU718" s="7">
        <f t="shared" si="1245"/>
        <v>0</v>
      </c>
      <c r="BV718" s="7">
        <v>0</v>
      </c>
      <c r="BW718" s="7">
        <v>0</v>
      </c>
      <c r="BX718" s="7">
        <f t="shared" si="1246"/>
        <v>0</v>
      </c>
      <c r="BY718" s="7">
        <v>-1291454.7748615609</v>
      </c>
      <c r="BZ718" s="7">
        <v>-1291454.7748615609</v>
      </c>
      <c r="CA718" s="7">
        <f t="shared" si="1247"/>
        <v>0</v>
      </c>
    </row>
    <row r="719" spans="1:79" hidden="1" x14ac:dyDescent="0.25">
      <c r="A719" s="49" t="s">
        <v>154</v>
      </c>
      <c r="B719" s="7">
        <v>-445902.19000000012</v>
      </c>
      <c r="C719" s="7">
        <v>-445902.19000000012</v>
      </c>
      <c r="D719" s="7">
        <f t="shared" si="1222"/>
        <v>0</v>
      </c>
      <c r="E719" s="7">
        <v>-445902.19</v>
      </c>
      <c r="F719" s="7">
        <v>-445902.19</v>
      </c>
      <c r="G719" s="7">
        <f t="shared" si="1223"/>
        <v>0</v>
      </c>
      <c r="H719" s="7">
        <v>-445902.19000000006</v>
      </c>
      <c r="I719" s="7">
        <v>-445902.19000000006</v>
      </c>
      <c r="J719" s="7">
        <f t="shared" si="1224"/>
        <v>0</v>
      </c>
      <c r="K719" s="7">
        <v>-445902.19000000012</v>
      </c>
      <c r="L719" s="7">
        <v>-445902.19000000012</v>
      </c>
      <c r="M719" s="7">
        <f t="shared" si="1225"/>
        <v>0</v>
      </c>
      <c r="N719" s="7">
        <v>-445902.19000000012</v>
      </c>
      <c r="O719" s="7">
        <v>-445902.19000000012</v>
      </c>
      <c r="P719" s="7">
        <f t="shared" si="1226"/>
        <v>0</v>
      </c>
      <c r="Q719" s="7">
        <v>-445902.19</v>
      </c>
      <c r="R719" s="7">
        <v>-445902.19</v>
      </c>
      <c r="S719" s="7">
        <f t="shared" si="1227"/>
        <v>0</v>
      </c>
      <c r="T719" s="7">
        <v>-445902.19</v>
      </c>
      <c r="U719" s="7">
        <v>-445902.19</v>
      </c>
      <c r="V719" s="7">
        <f t="shared" si="1228"/>
        <v>0</v>
      </c>
      <c r="W719" s="7">
        <v>-445902.19</v>
      </c>
      <c r="X719" s="7">
        <v>-445902.19</v>
      </c>
      <c r="Y719" s="7">
        <f t="shared" si="1229"/>
        <v>0</v>
      </c>
      <c r="Z719" s="7">
        <v>-445902.19</v>
      </c>
      <c r="AA719" s="7">
        <v>-445902.19</v>
      </c>
      <c r="AB719" s="7">
        <f t="shared" si="1230"/>
        <v>0</v>
      </c>
      <c r="AC719" s="7">
        <v>-445902.19</v>
      </c>
      <c r="AD719" s="7">
        <v>-445902.19</v>
      </c>
      <c r="AE719" s="7">
        <f t="shared" si="1231"/>
        <v>0</v>
      </c>
      <c r="AF719" s="7">
        <v>-445902.19</v>
      </c>
      <c r="AG719" s="7">
        <v>-445902.19</v>
      </c>
      <c r="AH719" s="7">
        <f t="shared" si="1232"/>
        <v>0</v>
      </c>
      <c r="AI719" s="7">
        <v>-445902.19</v>
      </c>
      <c r="AJ719" s="7">
        <v>-445902.19</v>
      </c>
      <c r="AK719" s="7">
        <f t="shared" si="1233"/>
        <v>0</v>
      </c>
      <c r="AL719" s="7">
        <v>-5350826.28</v>
      </c>
      <c r="AM719" s="7">
        <v>-5350826.28</v>
      </c>
      <c r="AN719" s="7">
        <f t="shared" si="1234"/>
        <v>0</v>
      </c>
      <c r="AO719" s="7">
        <v>-445902.19</v>
      </c>
      <c r="AP719" s="7">
        <v>-445902.19</v>
      </c>
      <c r="AQ719" s="7">
        <f t="shared" si="1235"/>
        <v>0</v>
      </c>
      <c r="AR719" s="7">
        <v>-445902.19</v>
      </c>
      <c r="AS719" s="7">
        <v>-445902.19</v>
      </c>
      <c r="AT719" s="7">
        <f t="shared" si="1236"/>
        <v>0</v>
      </c>
      <c r="AU719" s="7">
        <v>-445902.19</v>
      </c>
      <c r="AV719" s="7">
        <v>-445902.19</v>
      </c>
      <c r="AW719" s="7">
        <f t="shared" si="1237"/>
        <v>0</v>
      </c>
      <c r="AX719" s="7">
        <v>-445902.19</v>
      </c>
      <c r="AY719" s="7">
        <v>-445902.19</v>
      </c>
      <c r="AZ719" s="7">
        <f t="shared" si="1238"/>
        <v>0</v>
      </c>
      <c r="BA719" s="7">
        <v>-445902.19</v>
      </c>
      <c r="BB719" s="7">
        <v>-445902.19</v>
      </c>
      <c r="BC719" s="7">
        <f t="shared" si="1239"/>
        <v>0</v>
      </c>
      <c r="BD719" s="7">
        <v>-445902.19</v>
      </c>
      <c r="BE719" s="7">
        <v>-445902.19</v>
      </c>
      <c r="BF719" s="7">
        <f t="shared" si="1240"/>
        <v>0</v>
      </c>
      <c r="BG719" s="7">
        <v>-445902.19</v>
      </c>
      <c r="BH719" s="7">
        <v>-445902.19</v>
      </c>
      <c r="BI719" s="7">
        <f t="shared" si="1241"/>
        <v>0</v>
      </c>
      <c r="BJ719" s="7">
        <v>-445902.19</v>
      </c>
      <c r="BK719" s="7">
        <v>-445902.19</v>
      </c>
      <c r="BL719" s="7">
        <f t="shared" si="1242"/>
        <v>0</v>
      </c>
      <c r="BM719" s="7">
        <v>-445902.19</v>
      </c>
      <c r="BN719" s="7">
        <v>-445902.19</v>
      </c>
      <c r="BO719" s="7">
        <f t="shared" si="1243"/>
        <v>0</v>
      </c>
      <c r="BP719" s="7">
        <v>-445902.19</v>
      </c>
      <c r="BQ719" s="7">
        <v>-445902.19</v>
      </c>
      <c r="BR719" s="7">
        <f t="shared" si="1244"/>
        <v>0</v>
      </c>
      <c r="BS719" s="7">
        <v>-445902.19</v>
      </c>
      <c r="BT719" s="7">
        <v>-445902.19</v>
      </c>
      <c r="BU719" s="7">
        <f t="shared" si="1245"/>
        <v>0</v>
      </c>
      <c r="BV719" s="7">
        <v>-445902.19</v>
      </c>
      <c r="BW719" s="7">
        <v>-445902.19</v>
      </c>
      <c r="BX719" s="7">
        <f t="shared" si="1246"/>
        <v>0</v>
      </c>
      <c r="BY719" s="7">
        <v>-5350826.2799999984</v>
      </c>
      <c r="BZ719" s="7">
        <v>-5350826.2799999984</v>
      </c>
      <c r="CA719" s="7">
        <f t="shared" si="1247"/>
        <v>0</v>
      </c>
    </row>
    <row r="720" spans="1:79" hidden="1" x14ac:dyDescent="0.25"/>
    <row r="721" spans="1:79" hidden="1" x14ac:dyDescent="0.25">
      <c r="A721" s="8" t="s">
        <v>215</v>
      </c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</row>
    <row r="722" spans="1:79" hidden="1" x14ac:dyDescent="0.25">
      <c r="A722" s="49" t="s">
        <v>148</v>
      </c>
      <c r="B722" s="7">
        <v>2.185833333333333E-2</v>
      </c>
      <c r="C722" s="7">
        <v>2.1635833333333333E-2</v>
      </c>
      <c r="D722" s="7">
        <f t="shared" ref="D722:D731" si="1248">B722 - C722</f>
        <v>2.2249999999999701E-4</v>
      </c>
      <c r="E722" s="7">
        <v>2.185833333333333E-2</v>
      </c>
      <c r="F722" s="7">
        <v>2.1635833333333333E-2</v>
      </c>
      <c r="G722" s="7">
        <f t="shared" ref="G722:G731" si="1249">E722 - F722</f>
        <v>2.2249999999999701E-4</v>
      </c>
      <c r="H722" s="7">
        <v>2.185833333333333E-2</v>
      </c>
      <c r="I722" s="7">
        <v>2.1635833333333333E-2</v>
      </c>
      <c r="J722" s="7">
        <f t="shared" ref="J722:J731" si="1250">H722 - I722</f>
        <v>2.2249999999999701E-4</v>
      </c>
      <c r="K722" s="7">
        <v>2.185833333333333E-2</v>
      </c>
      <c r="L722" s="7">
        <v>2.1635833333333333E-2</v>
      </c>
      <c r="M722" s="7">
        <f t="shared" ref="M722:M731" si="1251">K722 - L722</f>
        <v>2.2249999999999701E-4</v>
      </c>
      <c r="N722" s="7">
        <v>2.185833333333333E-2</v>
      </c>
      <c r="O722" s="7">
        <v>2.1635833333333333E-2</v>
      </c>
      <c r="P722" s="7">
        <f t="shared" ref="P722:P731" si="1252">N722 - O722</f>
        <v>2.2249999999999701E-4</v>
      </c>
      <c r="Q722" s="7">
        <v>2.185833333333333E-2</v>
      </c>
      <c r="R722" s="7">
        <v>2.1635833333333333E-2</v>
      </c>
      <c r="S722" s="7">
        <f t="shared" ref="S722:S731" si="1253">Q722 - R722</f>
        <v>2.2249999999999701E-4</v>
      </c>
      <c r="T722" s="7">
        <v>2.185833333333333E-2</v>
      </c>
      <c r="U722" s="7">
        <v>2.1635833333333333E-2</v>
      </c>
      <c r="V722" s="7">
        <f t="shared" ref="V722:V731" si="1254">T722 - U722</f>
        <v>2.2249999999999701E-4</v>
      </c>
      <c r="W722" s="7">
        <v>2.185833333333333E-2</v>
      </c>
      <c r="X722" s="7">
        <v>2.1635833333333333E-2</v>
      </c>
      <c r="Y722" s="7">
        <f t="shared" ref="Y722:Y731" si="1255">W722 - X722</f>
        <v>2.2249999999999701E-4</v>
      </c>
      <c r="Z722" s="7">
        <v>2.185833333333333E-2</v>
      </c>
      <c r="AA722" s="7">
        <v>2.1635833333333333E-2</v>
      </c>
      <c r="AB722" s="7">
        <f t="shared" ref="AB722:AB731" si="1256">Z722 - AA722</f>
        <v>2.2249999999999701E-4</v>
      </c>
      <c r="AC722" s="7">
        <v>2.185833333333333E-2</v>
      </c>
      <c r="AD722" s="7">
        <v>2.1635833333333333E-2</v>
      </c>
      <c r="AE722" s="7">
        <f t="shared" ref="AE722:AE731" si="1257">AC722 - AD722</f>
        <v>2.2249999999999701E-4</v>
      </c>
      <c r="AF722" s="7">
        <v>2.185833333333333E-2</v>
      </c>
      <c r="AG722" s="7">
        <v>2.1635833333333333E-2</v>
      </c>
      <c r="AH722" s="7">
        <f t="shared" ref="AH722:AH731" si="1258">AF722 - AG722</f>
        <v>2.2249999999999701E-4</v>
      </c>
      <c r="AI722" s="7">
        <v>2.185833333333333E-2</v>
      </c>
      <c r="AJ722" s="7">
        <v>2.1635833333333333E-2</v>
      </c>
      <c r="AK722" s="7">
        <f t="shared" ref="AK722:AK731" si="1259">AI722 - AJ722</f>
        <v>2.2249999999999701E-4</v>
      </c>
      <c r="AL722" s="7">
        <v>2.185833333333333E-2</v>
      </c>
      <c r="AM722" s="7">
        <v>2.1635833333333333E-2</v>
      </c>
      <c r="AN722" s="7">
        <f t="shared" ref="AN722:AN731" si="1260">AL722 - AM722</f>
        <v>2.2249999999999701E-4</v>
      </c>
      <c r="AO722" s="7">
        <v>2.185833333333333E-2</v>
      </c>
      <c r="AP722" s="7">
        <v>2.1635833333333333E-2</v>
      </c>
      <c r="AQ722" s="7">
        <f t="shared" ref="AQ722:AQ731" si="1261">AO722 - AP722</f>
        <v>2.2249999999999701E-4</v>
      </c>
      <c r="AR722" s="7">
        <v>2.185833333333333E-2</v>
      </c>
      <c r="AS722" s="7">
        <v>2.1635833333333333E-2</v>
      </c>
      <c r="AT722" s="7">
        <f t="shared" ref="AT722:AT731" si="1262">AR722 - AS722</f>
        <v>2.2249999999999701E-4</v>
      </c>
      <c r="AU722" s="7">
        <v>2.185833333333333E-2</v>
      </c>
      <c r="AV722" s="7">
        <v>2.1635833333333333E-2</v>
      </c>
      <c r="AW722" s="7">
        <f t="shared" ref="AW722:AW731" si="1263">AU722 - AV722</f>
        <v>2.2249999999999701E-4</v>
      </c>
      <c r="AX722" s="7">
        <v>2.185833333333333E-2</v>
      </c>
      <c r="AY722" s="7">
        <v>2.1635833333333333E-2</v>
      </c>
      <c r="AZ722" s="7">
        <f t="shared" ref="AZ722:AZ731" si="1264">AX722 - AY722</f>
        <v>2.2249999999999701E-4</v>
      </c>
      <c r="BA722" s="7">
        <v>2.185833333333333E-2</v>
      </c>
      <c r="BB722" s="7">
        <v>2.1635833333333333E-2</v>
      </c>
      <c r="BC722" s="7">
        <f t="shared" ref="BC722:BC731" si="1265">BA722 - BB722</f>
        <v>2.2249999999999701E-4</v>
      </c>
      <c r="BD722" s="7">
        <v>2.185833333333333E-2</v>
      </c>
      <c r="BE722" s="7">
        <v>2.1635833333333333E-2</v>
      </c>
      <c r="BF722" s="7">
        <f t="shared" ref="BF722:BF731" si="1266">BD722 - BE722</f>
        <v>2.2249999999999701E-4</v>
      </c>
      <c r="BG722" s="7">
        <v>2.185833333333333E-2</v>
      </c>
      <c r="BH722" s="7">
        <v>2.1635833333333333E-2</v>
      </c>
      <c r="BI722" s="7">
        <f t="shared" ref="BI722:BI731" si="1267">BG722 - BH722</f>
        <v>2.2249999999999701E-4</v>
      </c>
      <c r="BJ722" s="7">
        <v>2.185833333333333E-2</v>
      </c>
      <c r="BK722" s="7">
        <v>2.1635833333333333E-2</v>
      </c>
      <c r="BL722" s="7">
        <f t="shared" ref="BL722:BL731" si="1268">BJ722 - BK722</f>
        <v>2.2249999999999701E-4</v>
      </c>
      <c r="BM722" s="7">
        <v>2.185833333333333E-2</v>
      </c>
      <c r="BN722" s="7">
        <v>2.1635833333333333E-2</v>
      </c>
      <c r="BO722" s="7">
        <f t="shared" ref="BO722:BO731" si="1269">BM722 - BN722</f>
        <v>2.2249999999999701E-4</v>
      </c>
      <c r="BP722" s="7">
        <v>2.185833333333333E-2</v>
      </c>
      <c r="BQ722" s="7">
        <v>2.1635833333333333E-2</v>
      </c>
      <c r="BR722" s="7">
        <f t="shared" ref="BR722:BR731" si="1270">BP722 - BQ722</f>
        <v>2.2249999999999701E-4</v>
      </c>
      <c r="BS722" s="7">
        <v>2.185833333333333E-2</v>
      </c>
      <c r="BT722" s="7">
        <v>2.1635833333333333E-2</v>
      </c>
      <c r="BU722" s="7">
        <f t="shared" ref="BU722:BU731" si="1271">BS722 - BT722</f>
        <v>2.2249999999999701E-4</v>
      </c>
      <c r="BV722" s="7">
        <v>2.185833333333333E-2</v>
      </c>
      <c r="BW722" s="7">
        <v>2.1635833333333333E-2</v>
      </c>
      <c r="BX722" s="7">
        <f t="shared" ref="BX722:BX731" si="1272">BV722 - BW722</f>
        <v>2.2249999999999701E-4</v>
      </c>
      <c r="BY722" s="7">
        <v>2.185833333333333E-2</v>
      </c>
      <c r="BZ722" s="7">
        <v>2.1635833333333333E-2</v>
      </c>
      <c r="CA722" s="7">
        <f t="shared" ref="CA722:CA731" si="1273">BY722 - BZ722</f>
        <v>2.2249999999999701E-4</v>
      </c>
    </row>
    <row r="723" spans="1:79" hidden="1" x14ac:dyDescent="0.25">
      <c r="A723" s="49" t="s">
        <v>29</v>
      </c>
      <c r="B723" s="7">
        <v>2396690.5491601643</v>
      </c>
      <c r="C723" s="7">
        <v>2063227.3114649421</v>
      </c>
      <c r="D723" s="7">
        <f t="shared" si="1248"/>
        <v>333463.23769522225</v>
      </c>
      <c r="E723" s="7">
        <v>2309227.7716043326</v>
      </c>
      <c r="F723" s="7">
        <v>1989041.8933722454</v>
      </c>
      <c r="G723" s="7">
        <f t="shared" si="1249"/>
        <v>320185.87823208724</v>
      </c>
      <c r="H723" s="7">
        <v>2353381.6710920427</v>
      </c>
      <c r="I723" s="7">
        <v>2028229.5854019402</v>
      </c>
      <c r="J723" s="7">
        <f t="shared" si="1250"/>
        <v>325152.08569010254</v>
      </c>
      <c r="K723" s="7">
        <v>2402386.719753657</v>
      </c>
      <c r="L723" s="7">
        <v>2071718.2962868488</v>
      </c>
      <c r="M723" s="7">
        <f t="shared" si="1251"/>
        <v>330668.42346680816</v>
      </c>
      <c r="N723" s="7">
        <v>2440393.1846119235</v>
      </c>
      <c r="O723" s="7">
        <v>2105455.6854492021</v>
      </c>
      <c r="P723" s="7">
        <f t="shared" si="1252"/>
        <v>334937.49916272145</v>
      </c>
      <c r="Q723" s="7">
        <v>2470972.5039015929</v>
      </c>
      <c r="R723" s="7">
        <v>2132608.1826641387</v>
      </c>
      <c r="S723" s="7">
        <f t="shared" si="1253"/>
        <v>338364.32123745419</v>
      </c>
      <c r="T723" s="7">
        <v>2495468.0976763917</v>
      </c>
      <c r="U723" s="7">
        <v>2154269.3782184543</v>
      </c>
      <c r="V723" s="7">
        <f t="shared" si="1254"/>
        <v>341198.7194579374</v>
      </c>
      <c r="W723" s="7">
        <v>2595905.9180467343</v>
      </c>
      <c r="X723" s="7">
        <v>2241883.627622338</v>
      </c>
      <c r="Y723" s="7">
        <f t="shared" si="1255"/>
        <v>354022.29042439628</v>
      </c>
      <c r="Z723" s="7">
        <v>2639358.0403842195</v>
      </c>
      <c r="AA723" s="7">
        <v>2280449.1254776069</v>
      </c>
      <c r="AB723" s="7">
        <f t="shared" si="1256"/>
        <v>358908.9149066126</v>
      </c>
      <c r="AC723" s="7">
        <v>2653264.9967175443</v>
      </c>
      <c r="AD723" s="7">
        <v>2292819.9400714547</v>
      </c>
      <c r="AE723" s="7">
        <f t="shared" si="1257"/>
        <v>360445.05664608954</v>
      </c>
      <c r="AF723" s="7">
        <v>2672519.291489285</v>
      </c>
      <c r="AG723" s="7">
        <v>2309931.6938993628</v>
      </c>
      <c r="AH723" s="7">
        <f t="shared" si="1258"/>
        <v>362587.59758992214</v>
      </c>
      <c r="AI723" s="7">
        <v>2688007.2595521901</v>
      </c>
      <c r="AJ723" s="7">
        <v>2323704.230232839</v>
      </c>
      <c r="AK723" s="7">
        <f t="shared" si="1259"/>
        <v>364303.02931935107</v>
      </c>
      <c r="AL723" s="7">
        <v>30117576.00399008</v>
      </c>
      <c r="AM723" s="7">
        <v>25993338.950161375</v>
      </c>
      <c r="AN723" s="7">
        <f t="shared" si="1260"/>
        <v>4124237.0538287051</v>
      </c>
      <c r="AO723" s="7">
        <v>2700016.26373102</v>
      </c>
      <c r="AP723" s="7">
        <v>2334392.3243598151</v>
      </c>
      <c r="AQ723" s="7">
        <f t="shared" si="1261"/>
        <v>365623.93937120494</v>
      </c>
      <c r="AR723" s="7">
        <v>2708138.9686091668</v>
      </c>
      <c r="AS723" s="7">
        <v>2341634.8335397937</v>
      </c>
      <c r="AT723" s="7">
        <f t="shared" si="1262"/>
        <v>366504.13506937306</v>
      </c>
      <c r="AU723" s="7">
        <v>2713025.8401970961</v>
      </c>
      <c r="AV723" s="7">
        <v>2346008.4595964872</v>
      </c>
      <c r="AW723" s="7">
        <f t="shared" si="1263"/>
        <v>367017.38060060889</v>
      </c>
      <c r="AX723" s="7">
        <v>2716314.2533617723</v>
      </c>
      <c r="AY723" s="7">
        <v>2348964.8957109153</v>
      </c>
      <c r="AZ723" s="7">
        <f t="shared" si="1264"/>
        <v>367349.35765085695</v>
      </c>
      <c r="BA723" s="7">
        <v>2719606.9438399831</v>
      </c>
      <c r="BB723" s="7">
        <v>2351925.1240827031</v>
      </c>
      <c r="BC723" s="7">
        <f t="shared" si="1265"/>
        <v>367681.81975727994</v>
      </c>
      <c r="BD723" s="7">
        <v>2722902.1279885303</v>
      </c>
      <c r="BE723" s="7">
        <v>2354887.5633374704</v>
      </c>
      <c r="BF723" s="7">
        <f t="shared" si="1266"/>
        <v>368014.56465105992</v>
      </c>
      <c r="BG723" s="7">
        <v>2725452.8148707561</v>
      </c>
      <c r="BH723" s="7">
        <v>2357189.9328509625</v>
      </c>
      <c r="BI723" s="7">
        <f t="shared" si="1267"/>
        <v>368262.88201979361</v>
      </c>
      <c r="BJ723" s="7">
        <v>2726624.1505969381</v>
      </c>
      <c r="BK723" s="7">
        <v>2358269.3724735286</v>
      </c>
      <c r="BL723" s="7">
        <f t="shared" si="1268"/>
        <v>368354.77812340949</v>
      </c>
      <c r="BM723" s="7">
        <v>2726791.9669361771</v>
      </c>
      <c r="BN723" s="7">
        <v>2358459.0938767456</v>
      </c>
      <c r="BO723" s="7">
        <f t="shared" si="1269"/>
        <v>368332.87305943156</v>
      </c>
      <c r="BP723" s="7">
        <v>2726374.7322832588</v>
      </c>
      <c r="BQ723" s="7">
        <v>2358130.1102766041</v>
      </c>
      <c r="BR723" s="7">
        <f t="shared" si="1270"/>
        <v>368244.62200665474</v>
      </c>
      <c r="BS723" s="7">
        <v>2725616.4133743905</v>
      </c>
      <c r="BT723" s="7">
        <v>2357498.7220784044</v>
      </c>
      <c r="BU723" s="7">
        <f t="shared" si="1271"/>
        <v>368117.69129598606</v>
      </c>
      <c r="BV723" s="7">
        <v>2724656.5328854383</v>
      </c>
      <c r="BW723" s="7">
        <v>2356688.6297988938</v>
      </c>
      <c r="BX723" s="7">
        <f t="shared" si="1272"/>
        <v>367967.90308654448</v>
      </c>
      <c r="BY723" s="7">
        <v>32635521.008674525</v>
      </c>
      <c r="BZ723" s="7">
        <v>28224049.061982326</v>
      </c>
      <c r="CA723" s="7">
        <f t="shared" si="1273"/>
        <v>4411471.9466921985</v>
      </c>
    </row>
    <row r="724" spans="1:79" hidden="1" x14ac:dyDescent="0.25">
      <c r="A724" s="49" t="s">
        <v>195</v>
      </c>
      <c r="B724" s="7">
        <v>26309</v>
      </c>
      <c r="C724" s="7">
        <v>26309</v>
      </c>
      <c r="D724" s="7">
        <f t="shared" si="1248"/>
        <v>0</v>
      </c>
      <c r="E724" s="7">
        <v>26309</v>
      </c>
      <c r="F724" s="7">
        <v>26309</v>
      </c>
      <c r="G724" s="7">
        <f t="shared" si="1249"/>
        <v>0</v>
      </c>
      <c r="H724" s="7">
        <v>26309</v>
      </c>
      <c r="I724" s="7">
        <v>26309</v>
      </c>
      <c r="J724" s="7">
        <f t="shared" si="1250"/>
        <v>0</v>
      </c>
      <c r="K724" s="7">
        <v>26309</v>
      </c>
      <c r="L724" s="7">
        <v>26309</v>
      </c>
      <c r="M724" s="7">
        <f t="shared" si="1251"/>
        <v>0</v>
      </c>
      <c r="N724" s="7">
        <v>26309</v>
      </c>
      <c r="O724" s="7">
        <v>26309</v>
      </c>
      <c r="P724" s="7">
        <f t="shared" si="1252"/>
        <v>0</v>
      </c>
      <c r="Q724" s="7">
        <v>26309</v>
      </c>
      <c r="R724" s="7">
        <v>26309</v>
      </c>
      <c r="S724" s="7">
        <f t="shared" si="1253"/>
        <v>0</v>
      </c>
      <c r="T724" s="7">
        <v>26309</v>
      </c>
      <c r="U724" s="7">
        <v>26309</v>
      </c>
      <c r="V724" s="7">
        <f t="shared" si="1254"/>
        <v>0</v>
      </c>
      <c r="W724" s="7">
        <v>26309</v>
      </c>
      <c r="X724" s="7">
        <v>26309</v>
      </c>
      <c r="Y724" s="7">
        <f t="shared" si="1255"/>
        <v>0</v>
      </c>
      <c r="Z724" s="7">
        <v>26309</v>
      </c>
      <c r="AA724" s="7">
        <v>26309</v>
      </c>
      <c r="AB724" s="7">
        <f t="shared" si="1256"/>
        <v>0</v>
      </c>
      <c r="AC724" s="7">
        <v>26309</v>
      </c>
      <c r="AD724" s="7">
        <v>26309</v>
      </c>
      <c r="AE724" s="7">
        <f t="shared" si="1257"/>
        <v>0</v>
      </c>
      <c r="AF724" s="7">
        <v>26309</v>
      </c>
      <c r="AG724" s="7">
        <v>26309</v>
      </c>
      <c r="AH724" s="7">
        <f t="shared" si="1258"/>
        <v>0</v>
      </c>
      <c r="AI724" s="7">
        <v>26309</v>
      </c>
      <c r="AJ724" s="7">
        <v>26309</v>
      </c>
      <c r="AK724" s="7">
        <f t="shared" si="1259"/>
        <v>0</v>
      </c>
      <c r="AL724" s="7">
        <v>315708</v>
      </c>
      <c r="AM724" s="7">
        <v>315708</v>
      </c>
      <c r="AN724" s="7">
        <f t="shared" si="1260"/>
        <v>0</v>
      </c>
      <c r="AO724" s="7">
        <v>26309</v>
      </c>
      <c r="AP724" s="7">
        <v>26309</v>
      </c>
      <c r="AQ724" s="7">
        <f t="shared" si="1261"/>
        <v>0</v>
      </c>
      <c r="AR724" s="7">
        <v>26309</v>
      </c>
      <c r="AS724" s="7">
        <v>26309</v>
      </c>
      <c r="AT724" s="7">
        <f t="shared" si="1262"/>
        <v>0</v>
      </c>
      <c r="AU724" s="7">
        <v>26309</v>
      </c>
      <c r="AV724" s="7">
        <v>26309</v>
      </c>
      <c r="AW724" s="7">
        <f t="shared" si="1263"/>
        <v>0</v>
      </c>
      <c r="AX724" s="7">
        <v>26309</v>
      </c>
      <c r="AY724" s="7">
        <v>26309</v>
      </c>
      <c r="AZ724" s="7">
        <f t="shared" si="1264"/>
        <v>0</v>
      </c>
      <c r="BA724" s="7">
        <v>26309</v>
      </c>
      <c r="BB724" s="7">
        <v>26309</v>
      </c>
      <c r="BC724" s="7">
        <f t="shared" si="1265"/>
        <v>0</v>
      </c>
      <c r="BD724" s="7">
        <v>26309</v>
      </c>
      <c r="BE724" s="7">
        <v>26309</v>
      </c>
      <c r="BF724" s="7">
        <f t="shared" si="1266"/>
        <v>0</v>
      </c>
      <c r="BG724" s="7">
        <v>26309</v>
      </c>
      <c r="BH724" s="7">
        <v>26309</v>
      </c>
      <c r="BI724" s="7">
        <f t="shared" si="1267"/>
        <v>0</v>
      </c>
      <c r="BJ724" s="7">
        <v>26309</v>
      </c>
      <c r="BK724" s="7">
        <v>26309</v>
      </c>
      <c r="BL724" s="7">
        <f t="shared" si="1268"/>
        <v>0</v>
      </c>
      <c r="BM724" s="7">
        <v>26309</v>
      </c>
      <c r="BN724" s="7">
        <v>26309</v>
      </c>
      <c r="BO724" s="7">
        <f t="shared" si="1269"/>
        <v>0</v>
      </c>
      <c r="BP724" s="7">
        <v>26309</v>
      </c>
      <c r="BQ724" s="7">
        <v>26309</v>
      </c>
      <c r="BR724" s="7">
        <f t="shared" si="1270"/>
        <v>0</v>
      </c>
      <c r="BS724" s="7">
        <v>26309</v>
      </c>
      <c r="BT724" s="7">
        <v>26309</v>
      </c>
      <c r="BU724" s="7">
        <f t="shared" si="1271"/>
        <v>0</v>
      </c>
      <c r="BV724" s="7">
        <v>26309</v>
      </c>
      <c r="BW724" s="7">
        <v>26309</v>
      </c>
      <c r="BX724" s="7">
        <f t="shared" si="1272"/>
        <v>0</v>
      </c>
      <c r="BY724" s="7">
        <v>315708</v>
      </c>
      <c r="BZ724" s="7">
        <v>315708</v>
      </c>
      <c r="CA724" s="7">
        <f t="shared" si="1273"/>
        <v>0</v>
      </c>
    </row>
    <row r="725" spans="1:79" hidden="1" x14ac:dyDescent="0.25">
      <c r="A725" s="49" t="s">
        <v>196</v>
      </c>
      <c r="B725" s="7">
        <v>0</v>
      </c>
      <c r="C725" s="7">
        <v>0</v>
      </c>
      <c r="D725" s="7">
        <f t="shared" si="1248"/>
        <v>0</v>
      </c>
      <c r="E725" s="7">
        <v>0</v>
      </c>
      <c r="F725" s="7">
        <v>0</v>
      </c>
      <c r="G725" s="7">
        <f t="shared" si="1249"/>
        <v>0</v>
      </c>
      <c r="H725" s="7">
        <v>0</v>
      </c>
      <c r="I725" s="7">
        <v>0</v>
      </c>
      <c r="J725" s="7">
        <f t="shared" si="1250"/>
        <v>0</v>
      </c>
      <c r="K725" s="7">
        <v>0</v>
      </c>
      <c r="L725" s="7">
        <v>0</v>
      </c>
      <c r="M725" s="7">
        <f t="shared" si="1251"/>
        <v>0</v>
      </c>
      <c r="N725" s="7">
        <v>0</v>
      </c>
      <c r="O725" s="7">
        <v>0</v>
      </c>
      <c r="P725" s="7">
        <f t="shared" si="1252"/>
        <v>0</v>
      </c>
      <c r="Q725" s="7">
        <v>0</v>
      </c>
      <c r="R725" s="7">
        <v>0</v>
      </c>
      <c r="S725" s="7">
        <f t="shared" si="1253"/>
        <v>0</v>
      </c>
      <c r="T725" s="7">
        <v>0</v>
      </c>
      <c r="U725" s="7">
        <v>0</v>
      </c>
      <c r="V725" s="7">
        <f t="shared" si="1254"/>
        <v>0</v>
      </c>
      <c r="W725" s="7">
        <v>0</v>
      </c>
      <c r="X725" s="7">
        <v>0</v>
      </c>
      <c r="Y725" s="7">
        <f t="shared" si="1255"/>
        <v>0</v>
      </c>
      <c r="Z725" s="7">
        <v>0</v>
      </c>
      <c r="AA725" s="7">
        <v>0</v>
      </c>
      <c r="AB725" s="7">
        <f t="shared" si="1256"/>
        <v>0</v>
      </c>
      <c r="AC725" s="7">
        <v>0</v>
      </c>
      <c r="AD725" s="7">
        <v>0</v>
      </c>
      <c r="AE725" s="7">
        <f t="shared" si="1257"/>
        <v>0</v>
      </c>
      <c r="AF725" s="7">
        <v>0</v>
      </c>
      <c r="AG725" s="7">
        <v>0</v>
      </c>
      <c r="AH725" s="7">
        <f t="shared" si="1258"/>
        <v>0</v>
      </c>
      <c r="AI725" s="7">
        <v>0</v>
      </c>
      <c r="AJ725" s="7">
        <v>0</v>
      </c>
      <c r="AK725" s="7">
        <f t="shared" si="1259"/>
        <v>0</v>
      </c>
      <c r="AL725" s="7">
        <v>0</v>
      </c>
      <c r="AM725" s="7">
        <v>0</v>
      </c>
      <c r="AN725" s="7">
        <f t="shared" si="1260"/>
        <v>0</v>
      </c>
      <c r="AO725" s="7">
        <v>0</v>
      </c>
      <c r="AP725" s="7">
        <v>0</v>
      </c>
      <c r="AQ725" s="7">
        <f t="shared" si="1261"/>
        <v>0</v>
      </c>
      <c r="AR725" s="7">
        <v>0</v>
      </c>
      <c r="AS725" s="7">
        <v>0</v>
      </c>
      <c r="AT725" s="7">
        <f t="shared" si="1262"/>
        <v>0</v>
      </c>
      <c r="AU725" s="7">
        <v>0</v>
      </c>
      <c r="AV725" s="7">
        <v>0</v>
      </c>
      <c r="AW725" s="7">
        <f t="shared" si="1263"/>
        <v>0</v>
      </c>
      <c r="AX725" s="7">
        <v>0</v>
      </c>
      <c r="AY725" s="7">
        <v>0</v>
      </c>
      <c r="AZ725" s="7">
        <f t="shared" si="1264"/>
        <v>0</v>
      </c>
      <c r="BA725" s="7">
        <v>0</v>
      </c>
      <c r="BB725" s="7">
        <v>0</v>
      </c>
      <c r="BC725" s="7">
        <f t="shared" si="1265"/>
        <v>0</v>
      </c>
      <c r="BD725" s="7">
        <v>0</v>
      </c>
      <c r="BE725" s="7">
        <v>0</v>
      </c>
      <c r="BF725" s="7">
        <f t="shared" si="1266"/>
        <v>0</v>
      </c>
      <c r="BG725" s="7">
        <v>0</v>
      </c>
      <c r="BH725" s="7">
        <v>0</v>
      </c>
      <c r="BI725" s="7">
        <f t="shared" si="1267"/>
        <v>0</v>
      </c>
      <c r="BJ725" s="7">
        <v>0</v>
      </c>
      <c r="BK725" s="7">
        <v>0</v>
      </c>
      <c r="BL725" s="7">
        <f t="shared" si="1268"/>
        <v>0</v>
      </c>
      <c r="BM725" s="7">
        <v>0</v>
      </c>
      <c r="BN725" s="7">
        <v>0</v>
      </c>
      <c r="BO725" s="7">
        <f t="shared" si="1269"/>
        <v>0</v>
      </c>
      <c r="BP725" s="7">
        <v>0</v>
      </c>
      <c r="BQ725" s="7">
        <v>0</v>
      </c>
      <c r="BR725" s="7">
        <f t="shared" si="1270"/>
        <v>0</v>
      </c>
      <c r="BS725" s="7">
        <v>0</v>
      </c>
      <c r="BT725" s="7">
        <v>0</v>
      </c>
      <c r="BU725" s="7">
        <f t="shared" si="1271"/>
        <v>0</v>
      </c>
      <c r="BV725" s="7">
        <v>0</v>
      </c>
      <c r="BW725" s="7">
        <v>0</v>
      </c>
      <c r="BX725" s="7">
        <f t="shared" si="1272"/>
        <v>0</v>
      </c>
      <c r="BY725" s="7">
        <v>0</v>
      </c>
      <c r="BZ725" s="7">
        <v>0</v>
      </c>
      <c r="CA725" s="7">
        <f t="shared" si="1273"/>
        <v>0</v>
      </c>
    </row>
    <row r="726" spans="1:79" hidden="1" x14ac:dyDescent="0.25">
      <c r="A726" s="49" t="s">
        <v>150</v>
      </c>
      <c r="B726" s="7">
        <v>5946341.7589835143</v>
      </c>
      <c r="C726" s="7">
        <v>5946341.7589835143</v>
      </c>
      <c r="D726" s="7">
        <f t="shared" si="1248"/>
        <v>0</v>
      </c>
      <c r="E726" s="7">
        <v>7166133.671321651</v>
      </c>
      <c r="F726" s="7">
        <v>7166133.671321651</v>
      </c>
      <c r="G726" s="7">
        <f t="shared" si="1249"/>
        <v>0</v>
      </c>
      <c r="H726" s="7">
        <v>15294442.202926638</v>
      </c>
      <c r="I726" s="7">
        <v>15294442.202926638</v>
      </c>
      <c r="J726" s="7">
        <f t="shared" si="1250"/>
        <v>0</v>
      </c>
      <c r="K726" s="7">
        <v>9566702.3346965555</v>
      </c>
      <c r="L726" s="7">
        <v>9566702.3346965555</v>
      </c>
      <c r="M726" s="7">
        <f t="shared" si="1251"/>
        <v>0</v>
      </c>
      <c r="N726" s="7">
        <v>9851844.0321983732</v>
      </c>
      <c r="O726" s="7">
        <v>9851844.0321983732</v>
      </c>
      <c r="P726" s="7">
        <f t="shared" si="1252"/>
        <v>0</v>
      </c>
      <c r="Q726" s="7">
        <v>5891413.8059059754</v>
      </c>
      <c r="R726" s="7">
        <v>5891413.8059059754</v>
      </c>
      <c r="S726" s="7">
        <f t="shared" si="1253"/>
        <v>0</v>
      </c>
      <c r="T726" s="7">
        <v>5202448.3259267118</v>
      </c>
      <c r="U726" s="7">
        <v>5202448.3259267118</v>
      </c>
      <c r="V726" s="7">
        <f t="shared" si="1254"/>
        <v>0</v>
      </c>
      <c r="W726" s="7">
        <v>20318052.864687167</v>
      </c>
      <c r="X726" s="7">
        <v>20318052.864687167</v>
      </c>
      <c r="Y726" s="7">
        <f t="shared" si="1255"/>
        <v>0</v>
      </c>
      <c r="Z726" s="7">
        <v>1795251.8424394601</v>
      </c>
      <c r="AA726" s="7">
        <v>1795251.8424394601</v>
      </c>
      <c r="AB726" s="7">
        <f t="shared" si="1256"/>
        <v>0</v>
      </c>
      <c r="AC726" s="7">
        <v>5697764.5327317603</v>
      </c>
      <c r="AD726" s="7">
        <v>5697764.5327317603</v>
      </c>
      <c r="AE726" s="7">
        <f t="shared" si="1257"/>
        <v>0</v>
      </c>
      <c r="AF726" s="7">
        <v>4441357.4614491733</v>
      </c>
      <c r="AG726" s="7">
        <v>4441357.4614491733</v>
      </c>
      <c r="AH726" s="7">
        <f t="shared" si="1258"/>
        <v>0</v>
      </c>
      <c r="AI726" s="7">
        <v>3834015.2335142414</v>
      </c>
      <c r="AJ726" s="7">
        <v>3834015.2335142414</v>
      </c>
      <c r="AK726" s="7">
        <f t="shared" si="1259"/>
        <v>0</v>
      </c>
      <c r="AL726" s="7">
        <v>95005768.066781208</v>
      </c>
      <c r="AM726" s="7">
        <v>95005768.066781208</v>
      </c>
      <c r="AN726" s="7">
        <f t="shared" si="1260"/>
        <v>0</v>
      </c>
      <c r="AO726" s="7">
        <v>2719808.3229376054</v>
      </c>
      <c r="AP726" s="7">
        <v>2719808.3229376054</v>
      </c>
      <c r="AQ726" s="7">
        <f t="shared" si="1261"/>
        <v>0</v>
      </c>
      <c r="AR726" s="7">
        <v>1910898.0537948196</v>
      </c>
      <c r="AS726" s="7">
        <v>1910898.0537948196</v>
      </c>
      <c r="AT726" s="7">
        <f t="shared" si="1262"/>
        <v>0</v>
      </c>
      <c r="AU726" s="7">
        <v>1118571.2308709424</v>
      </c>
      <c r="AV726" s="7">
        <v>1118571.2308709424</v>
      </c>
      <c r="AW726" s="7">
        <f t="shared" si="1263"/>
        <v>0</v>
      </c>
      <c r="AX726" s="7">
        <v>1119908.3185772328</v>
      </c>
      <c r="AY726" s="7">
        <v>1119908.3185772328</v>
      </c>
      <c r="AZ726" s="7">
        <f t="shared" si="1264"/>
        <v>0</v>
      </c>
      <c r="BA726" s="7">
        <v>1120687.839630188</v>
      </c>
      <c r="BB726" s="7">
        <v>1120687.839630188</v>
      </c>
      <c r="BC726" s="7">
        <f t="shared" si="1265"/>
        <v>0</v>
      </c>
      <c r="BD726" s="7">
        <v>1121142.2997745308</v>
      </c>
      <c r="BE726" s="7">
        <v>1121142.2997745308</v>
      </c>
      <c r="BF726" s="7">
        <f t="shared" si="1266"/>
        <v>0</v>
      </c>
      <c r="BG726" s="7">
        <v>752276.82124443317</v>
      </c>
      <c r="BH726" s="7">
        <v>752276.82124443317</v>
      </c>
      <c r="BI726" s="7">
        <f t="shared" si="1267"/>
        <v>0</v>
      </c>
      <c r="BJ726" s="7">
        <v>438576.77925764682</v>
      </c>
      <c r="BK726" s="7">
        <v>438576.77925764682</v>
      </c>
      <c r="BL726" s="7">
        <f t="shared" si="1268"/>
        <v>0</v>
      </c>
      <c r="BM726" s="7">
        <v>255689.90811895754</v>
      </c>
      <c r="BN726" s="7">
        <v>255689.90811895754</v>
      </c>
      <c r="BO726" s="7">
        <f t="shared" si="1269"/>
        <v>0</v>
      </c>
      <c r="BP726" s="7">
        <v>149067.00994188833</v>
      </c>
      <c r="BQ726" s="7">
        <v>149067.00994188833</v>
      </c>
      <c r="BR726" s="7">
        <f t="shared" si="1270"/>
        <v>0</v>
      </c>
      <c r="BS726" s="7">
        <v>86905.946411764133</v>
      </c>
      <c r="BT726" s="7">
        <v>86905.946411764133</v>
      </c>
      <c r="BU726" s="7">
        <f t="shared" si="1271"/>
        <v>0</v>
      </c>
      <c r="BV726" s="7">
        <v>49325.197117219948</v>
      </c>
      <c r="BW726" s="7">
        <v>49325.197117219948</v>
      </c>
      <c r="BX726" s="7">
        <f t="shared" si="1272"/>
        <v>0</v>
      </c>
      <c r="BY726" s="7">
        <v>10842857.727677232</v>
      </c>
      <c r="BZ726" s="7">
        <v>10842857.727677232</v>
      </c>
      <c r="CA726" s="7">
        <f t="shared" si="1273"/>
        <v>0</v>
      </c>
    </row>
    <row r="727" spans="1:79" hidden="1" x14ac:dyDescent="0.25">
      <c r="A727" s="49" t="s">
        <v>151</v>
      </c>
      <c r="B727" s="7">
        <v>575150426.10014212</v>
      </c>
      <c r="C727" s="7">
        <v>575150426.10014212</v>
      </c>
      <c r="D727" s="7">
        <f t="shared" si="1248"/>
        <v>0</v>
      </c>
      <c r="E727" s="7">
        <v>582007507.9714638</v>
      </c>
      <c r="F727" s="7">
        <v>582007507.9714638</v>
      </c>
      <c r="G727" s="7">
        <f t="shared" si="1249"/>
        <v>0</v>
      </c>
      <c r="H727" s="7">
        <v>596992898.37439048</v>
      </c>
      <c r="I727" s="7">
        <v>596992898.37439048</v>
      </c>
      <c r="J727" s="7">
        <f t="shared" si="1250"/>
        <v>0</v>
      </c>
      <c r="K727" s="7">
        <v>606250548.90908694</v>
      </c>
      <c r="L727" s="7">
        <v>606250548.90908694</v>
      </c>
      <c r="M727" s="7">
        <f t="shared" si="1251"/>
        <v>0</v>
      </c>
      <c r="N727" s="7">
        <v>615793341.14128542</v>
      </c>
      <c r="O727" s="7">
        <v>615793341.14128542</v>
      </c>
      <c r="P727" s="7">
        <f t="shared" si="1252"/>
        <v>0</v>
      </c>
      <c r="Q727" s="7">
        <v>622207180.43560386</v>
      </c>
      <c r="R727" s="7">
        <v>622207180.43560386</v>
      </c>
      <c r="S727" s="7">
        <f t="shared" si="1253"/>
        <v>0</v>
      </c>
      <c r="T727" s="7">
        <v>639678530.30076754</v>
      </c>
      <c r="U727" s="7">
        <v>639678530.30076754</v>
      </c>
      <c r="V727" s="7">
        <f t="shared" si="1254"/>
        <v>0</v>
      </c>
      <c r="W727" s="7">
        <v>659687531.36545479</v>
      </c>
      <c r="X727" s="7">
        <v>659687531.36545479</v>
      </c>
      <c r="Y727" s="7">
        <f t="shared" si="1255"/>
        <v>0</v>
      </c>
      <c r="Z727" s="7">
        <v>661173731.40789413</v>
      </c>
      <c r="AA727" s="7">
        <v>661173731.40789413</v>
      </c>
      <c r="AB727" s="7">
        <f t="shared" si="1256"/>
        <v>0</v>
      </c>
      <c r="AC727" s="7">
        <v>666562444.14062583</v>
      </c>
      <c r="AD727" s="7">
        <v>666562444.14062583</v>
      </c>
      <c r="AE727" s="7">
        <f t="shared" si="1257"/>
        <v>0</v>
      </c>
      <c r="AF727" s="7">
        <v>670694749.80207503</v>
      </c>
      <c r="AG727" s="7">
        <v>670694749.80207503</v>
      </c>
      <c r="AH727" s="7">
        <f t="shared" si="1258"/>
        <v>0</v>
      </c>
      <c r="AI727" s="7">
        <v>674219713.23558939</v>
      </c>
      <c r="AJ727" s="7">
        <v>674219713.23558939</v>
      </c>
      <c r="AK727" s="7">
        <f t="shared" si="1259"/>
        <v>0</v>
      </c>
      <c r="AL727" s="7">
        <v>674219713.23558939</v>
      </c>
      <c r="AM727" s="7">
        <v>674219713.23558939</v>
      </c>
      <c r="AN727" s="7">
        <f t="shared" si="1260"/>
        <v>0</v>
      </c>
      <c r="AO727" s="7">
        <v>676630469.75852692</v>
      </c>
      <c r="AP727" s="7">
        <v>676630469.75852692</v>
      </c>
      <c r="AQ727" s="7">
        <f t="shared" si="1261"/>
        <v>0</v>
      </c>
      <c r="AR727" s="7">
        <v>678232316.01232183</v>
      </c>
      <c r="AS727" s="7">
        <v>678232316.01232183</v>
      </c>
      <c r="AT727" s="7">
        <f t="shared" si="1262"/>
        <v>0</v>
      </c>
      <c r="AU727" s="7">
        <v>679041835.44319284</v>
      </c>
      <c r="AV727" s="7">
        <v>679041835.44319284</v>
      </c>
      <c r="AW727" s="7">
        <f t="shared" si="1263"/>
        <v>0</v>
      </c>
      <c r="AX727" s="7">
        <v>679852691.96177006</v>
      </c>
      <c r="AY727" s="7">
        <v>679852691.96177006</v>
      </c>
      <c r="AZ727" s="7">
        <f t="shared" si="1264"/>
        <v>0</v>
      </c>
      <c r="BA727" s="7">
        <v>680664328.00140023</v>
      </c>
      <c r="BB727" s="7">
        <v>680664328.00140023</v>
      </c>
      <c r="BC727" s="7">
        <f t="shared" si="1265"/>
        <v>0</v>
      </c>
      <c r="BD727" s="7">
        <v>681476418.50117457</v>
      </c>
      <c r="BE727" s="7">
        <v>681476418.50117457</v>
      </c>
      <c r="BF727" s="7">
        <f t="shared" si="1266"/>
        <v>0</v>
      </c>
      <c r="BG727" s="7">
        <v>681919643.5224191</v>
      </c>
      <c r="BH727" s="7">
        <v>681919643.5224191</v>
      </c>
      <c r="BI727" s="7">
        <f t="shared" si="1267"/>
        <v>0</v>
      </c>
      <c r="BJ727" s="7">
        <v>682049168.5016768</v>
      </c>
      <c r="BK727" s="7">
        <v>682049168.5016768</v>
      </c>
      <c r="BL727" s="7">
        <f t="shared" si="1268"/>
        <v>0</v>
      </c>
      <c r="BM727" s="7">
        <v>681995806.60979569</v>
      </c>
      <c r="BN727" s="7">
        <v>681995806.60979569</v>
      </c>
      <c r="BO727" s="7">
        <f t="shared" si="1269"/>
        <v>0</v>
      </c>
      <c r="BP727" s="7">
        <v>681835821.81973755</v>
      </c>
      <c r="BQ727" s="7">
        <v>681835821.81973755</v>
      </c>
      <c r="BR727" s="7">
        <f t="shared" si="1270"/>
        <v>0</v>
      </c>
      <c r="BS727" s="7">
        <v>681613675.96614933</v>
      </c>
      <c r="BT727" s="7">
        <v>681613675.96614933</v>
      </c>
      <c r="BU727" s="7">
        <f t="shared" si="1271"/>
        <v>0</v>
      </c>
      <c r="BV727" s="7">
        <v>681353949.36326671</v>
      </c>
      <c r="BW727" s="7">
        <v>681353949.36326671</v>
      </c>
      <c r="BX727" s="7">
        <f t="shared" si="1272"/>
        <v>0</v>
      </c>
      <c r="BY727" s="7">
        <v>681353949.36326671</v>
      </c>
      <c r="BZ727" s="7">
        <v>681353949.36326671</v>
      </c>
      <c r="CA727" s="7">
        <f t="shared" si="1273"/>
        <v>0</v>
      </c>
    </row>
    <row r="728" spans="1:79" hidden="1" x14ac:dyDescent="0.25">
      <c r="A728" s="49" t="s">
        <v>152</v>
      </c>
      <c r="B728" s="7">
        <v>111411909.68892841</v>
      </c>
      <c r="C728" s="7">
        <v>111078446.45123318</v>
      </c>
      <c r="D728" s="7">
        <f t="shared" si="1248"/>
        <v>333463.23769523203</v>
      </c>
      <c r="E728" s="7">
        <v>113267241.15053277</v>
      </c>
      <c r="F728" s="7">
        <v>112613592.03460541</v>
      </c>
      <c r="G728" s="7">
        <f t="shared" si="1249"/>
        <v>653649.1159273535</v>
      </c>
      <c r="H728" s="7">
        <v>113480829.43162479</v>
      </c>
      <c r="I728" s="7">
        <v>112502028.23000735</v>
      </c>
      <c r="J728" s="7">
        <f t="shared" si="1250"/>
        <v>978801.20161743462</v>
      </c>
      <c r="K728" s="7">
        <v>115419989.24137843</v>
      </c>
      <c r="L728" s="7">
        <v>114110519.61629419</v>
      </c>
      <c r="M728" s="7">
        <f t="shared" si="1251"/>
        <v>1309469.6250842363</v>
      </c>
      <c r="N728" s="7">
        <v>117334466.51599039</v>
      </c>
      <c r="O728" s="7">
        <v>115690059.39174339</v>
      </c>
      <c r="P728" s="7">
        <f t="shared" si="1252"/>
        <v>1644407.1242469996</v>
      </c>
      <c r="Q728" s="7">
        <v>119489765.59989196</v>
      </c>
      <c r="R728" s="7">
        <v>117506994.15440755</v>
      </c>
      <c r="S728" s="7">
        <f t="shared" si="1253"/>
        <v>1982771.4454844147</v>
      </c>
      <c r="T728" s="7">
        <v>121108587.58756837</v>
      </c>
      <c r="U728" s="7">
        <v>118784617.42262599</v>
      </c>
      <c r="V728" s="7">
        <f t="shared" si="1254"/>
        <v>2323970.1649423838</v>
      </c>
      <c r="W728" s="7">
        <v>123395441.70561509</v>
      </c>
      <c r="X728" s="7">
        <v>120717449.25024833</v>
      </c>
      <c r="Y728" s="7">
        <f t="shared" si="1255"/>
        <v>2677992.4553667605</v>
      </c>
      <c r="Z728" s="7">
        <v>125719343.8659993</v>
      </c>
      <c r="AA728" s="7">
        <v>122682442.49572593</v>
      </c>
      <c r="AB728" s="7">
        <f t="shared" si="1256"/>
        <v>3036901.3702733666</v>
      </c>
      <c r="AC728" s="7">
        <v>127975853.26271684</v>
      </c>
      <c r="AD728" s="7">
        <v>124578506.83579735</v>
      </c>
      <c r="AE728" s="7">
        <f t="shared" si="1257"/>
        <v>3397346.4269194901</v>
      </c>
      <c r="AF728" s="7">
        <v>130073790.71420614</v>
      </c>
      <c r="AG728" s="7">
        <v>126313856.68969674</v>
      </c>
      <c r="AH728" s="7">
        <f t="shared" si="1258"/>
        <v>3759934.0245094001</v>
      </c>
      <c r="AI728" s="7">
        <v>132157535.88375834</v>
      </c>
      <c r="AJ728" s="7">
        <v>128033298.82992956</v>
      </c>
      <c r="AK728" s="7">
        <f t="shared" si="1259"/>
        <v>4124237.0538287759</v>
      </c>
      <c r="AL728" s="7">
        <v>132157535.88375834</v>
      </c>
      <c r="AM728" s="7">
        <v>128033298.82992956</v>
      </c>
      <c r="AN728" s="7">
        <f t="shared" si="1260"/>
        <v>4124237.0538287759</v>
      </c>
      <c r="AO728" s="7">
        <v>134433571.20748934</v>
      </c>
      <c r="AP728" s="7">
        <v>129943710.2142894</v>
      </c>
      <c r="AQ728" s="7">
        <f t="shared" si="1261"/>
        <v>4489860.9931999445</v>
      </c>
      <c r="AR728" s="7">
        <v>136755517.56609851</v>
      </c>
      <c r="AS728" s="7">
        <v>131899152.43782917</v>
      </c>
      <c r="AT728" s="7">
        <f t="shared" si="1262"/>
        <v>4856365.1282693446</v>
      </c>
      <c r="AU728" s="7">
        <v>139158419.7762956</v>
      </c>
      <c r="AV728" s="7">
        <v>133935037.26742564</v>
      </c>
      <c r="AW728" s="7">
        <f t="shared" si="1263"/>
        <v>5223382.5088699609</v>
      </c>
      <c r="AX728" s="7">
        <v>141565682.22965738</v>
      </c>
      <c r="AY728" s="7">
        <v>135974950.36313656</v>
      </c>
      <c r="AZ728" s="7">
        <f t="shared" si="1264"/>
        <v>5590731.866520822</v>
      </c>
      <c r="BA728" s="7">
        <v>143976237.37349737</v>
      </c>
      <c r="BB728" s="7">
        <v>138017823.68721926</v>
      </c>
      <c r="BC728" s="7">
        <f t="shared" si="1265"/>
        <v>5958413.6862781048</v>
      </c>
      <c r="BD728" s="7">
        <v>146390087.70148587</v>
      </c>
      <c r="BE728" s="7">
        <v>140063659.4505567</v>
      </c>
      <c r="BF728" s="7">
        <f t="shared" si="1266"/>
        <v>6326428.2509291768</v>
      </c>
      <c r="BG728" s="7">
        <v>148783091.23635665</v>
      </c>
      <c r="BH728" s="7">
        <v>142088400.10340768</v>
      </c>
      <c r="BI728" s="7">
        <f t="shared" si="1267"/>
        <v>6694691.1329489648</v>
      </c>
      <c r="BJ728" s="7">
        <v>151200663.58695358</v>
      </c>
      <c r="BK728" s="7">
        <v>144137617.67588121</v>
      </c>
      <c r="BL728" s="7">
        <f t="shared" si="1268"/>
        <v>7063045.9110723734</v>
      </c>
      <c r="BM728" s="7">
        <v>153618403.75388974</v>
      </c>
      <c r="BN728" s="7">
        <v>146187024.96975794</v>
      </c>
      <c r="BO728" s="7">
        <f t="shared" si="1269"/>
        <v>7431378.7841317952</v>
      </c>
      <c r="BP728" s="7">
        <v>156035726.68617299</v>
      </c>
      <c r="BQ728" s="7">
        <v>148236103.28003454</v>
      </c>
      <c r="BR728" s="7">
        <f t="shared" si="1270"/>
        <v>7799623.4061384499</v>
      </c>
      <c r="BS728" s="7">
        <v>158452291.2995474</v>
      </c>
      <c r="BT728" s="7">
        <v>150284550.20211294</v>
      </c>
      <c r="BU728" s="7">
        <f t="shared" si="1271"/>
        <v>8167741.0974344611</v>
      </c>
      <c r="BV728" s="7">
        <v>160868214.05243284</v>
      </c>
      <c r="BW728" s="7">
        <v>152332505.0519118</v>
      </c>
      <c r="BX728" s="7">
        <f t="shared" si="1272"/>
        <v>8535709.000521034</v>
      </c>
      <c r="BY728" s="7">
        <v>160868214.05243284</v>
      </c>
      <c r="BZ728" s="7">
        <v>152332505.0519118</v>
      </c>
      <c r="CA728" s="7">
        <f t="shared" si="1273"/>
        <v>8535709.000521034</v>
      </c>
    </row>
    <row r="729" spans="1:79" hidden="1" x14ac:dyDescent="0.25">
      <c r="A729" s="49" t="s">
        <v>153</v>
      </c>
      <c r="B729" s="7">
        <v>0</v>
      </c>
      <c r="C729" s="7">
        <v>0</v>
      </c>
      <c r="D729" s="7">
        <f t="shared" si="1248"/>
        <v>0</v>
      </c>
      <c r="E729" s="7">
        <v>0</v>
      </c>
      <c r="F729" s="7">
        <v>0</v>
      </c>
      <c r="G729" s="7">
        <f t="shared" si="1249"/>
        <v>0</v>
      </c>
      <c r="H729" s="7">
        <v>0</v>
      </c>
      <c r="I729" s="7">
        <v>0</v>
      </c>
      <c r="J729" s="7">
        <f t="shared" si="1250"/>
        <v>0</v>
      </c>
      <c r="K729" s="7">
        <v>0</v>
      </c>
      <c r="L729" s="7">
        <v>0</v>
      </c>
      <c r="M729" s="7">
        <f t="shared" si="1251"/>
        <v>0</v>
      </c>
      <c r="N729" s="7">
        <v>0</v>
      </c>
      <c r="O729" s="7">
        <v>0</v>
      </c>
      <c r="P729" s="7">
        <f t="shared" si="1252"/>
        <v>0</v>
      </c>
      <c r="Q729" s="7">
        <v>0</v>
      </c>
      <c r="R729" s="7">
        <v>0</v>
      </c>
      <c r="S729" s="7">
        <f t="shared" si="1253"/>
        <v>0</v>
      </c>
      <c r="T729" s="7">
        <v>0</v>
      </c>
      <c r="U729" s="7">
        <v>0</v>
      </c>
      <c r="V729" s="7">
        <f t="shared" si="1254"/>
        <v>0</v>
      </c>
      <c r="W729" s="7">
        <v>0</v>
      </c>
      <c r="X729" s="7">
        <v>0</v>
      </c>
      <c r="Y729" s="7">
        <f t="shared" si="1255"/>
        <v>0</v>
      </c>
      <c r="Z729" s="7">
        <v>0</v>
      </c>
      <c r="AA729" s="7">
        <v>0</v>
      </c>
      <c r="AB729" s="7">
        <f t="shared" si="1256"/>
        <v>0</v>
      </c>
      <c r="AC729" s="7">
        <v>0</v>
      </c>
      <c r="AD729" s="7">
        <v>0</v>
      </c>
      <c r="AE729" s="7">
        <f t="shared" si="1257"/>
        <v>0</v>
      </c>
      <c r="AF729" s="7">
        <v>0</v>
      </c>
      <c r="AG729" s="7">
        <v>0</v>
      </c>
      <c r="AH729" s="7">
        <f t="shared" si="1258"/>
        <v>0</v>
      </c>
      <c r="AI729" s="7">
        <v>0</v>
      </c>
      <c r="AJ729" s="7">
        <v>0</v>
      </c>
      <c r="AK729" s="7">
        <f t="shared" si="1259"/>
        <v>0</v>
      </c>
      <c r="AL729" s="7">
        <v>0</v>
      </c>
      <c r="AM729" s="7">
        <v>0</v>
      </c>
      <c r="AN729" s="7">
        <f t="shared" si="1260"/>
        <v>0</v>
      </c>
      <c r="AO729" s="7">
        <v>0</v>
      </c>
      <c r="AP729" s="7">
        <v>0</v>
      </c>
      <c r="AQ729" s="7">
        <f t="shared" si="1261"/>
        <v>0</v>
      </c>
      <c r="AR729" s="7">
        <v>0</v>
      </c>
      <c r="AS729" s="7">
        <v>0</v>
      </c>
      <c r="AT729" s="7">
        <f t="shared" si="1262"/>
        <v>0</v>
      </c>
      <c r="AU729" s="7">
        <v>0</v>
      </c>
      <c r="AV729" s="7">
        <v>0</v>
      </c>
      <c r="AW729" s="7">
        <f t="shared" si="1263"/>
        <v>0</v>
      </c>
      <c r="AX729" s="7">
        <v>0</v>
      </c>
      <c r="AY729" s="7">
        <v>0</v>
      </c>
      <c r="AZ729" s="7">
        <f t="shared" si="1264"/>
        <v>0</v>
      </c>
      <c r="BA729" s="7">
        <v>0</v>
      </c>
      <c r="BB729" s="7">
        <v>0</v>
      </c>
      <c r="BC729" s="7">
        <f t="shared" si="1265"/>
        <v>0</v>
      </c>
      <c r="BD729" s="7">
        <v>0</v>
      </c>
      <c r="BE729" s="7">
        <v>0</v>
      </c>
      <c r="BF729" s="7">
        <f t="shared" si="1266"/>
        <v>0</v>
      </c>
      <c r="BG729" s="7">
        <v>0</v>
      </c>
      <c r="BH729" s="7">
        <v>0</v>
      </c>
      <c r="BI729" s="7">
        <f t="shared" si="1267"/>
        <v>0</v>
      </c>
      <c r="BJ729" s="7">
        <v>0</v>
      </c>
      <c r="BK729" s="7">
        <v>0</v>
      </c>
      <c r="BL729" s="7">
        <f t="shared" si="1268"/>
        <v>0</v>
      </c>
      <c r="BM729" s="7">
        <v>0</v>
      </c>
      <c r="BN729" s="7">
        <v>0</v>
      </c>
      <c r="BO729" s="7">
        <f t="shared" si="1269"/>
        <v>0</v>
      </c>
      <c r="BP729" s="7">
        <v>0</v>
      </c>
      <c r="BQ729" s="7">
        <v>0</v>
      </c>
      <c r="BR729" s="7">
        <f t="shared" si="1270"/>
        <v>0</v>
      </c>
      <c r="BS729" s="7">
        <v>0</v>
      </c>
      <c r="BT729" s="7">
        <v>0</v>
      </c>
      <c r="BU729" s="7">
        <f t="shared" si="1271"/>
        <v>0</v>
      </c>
      <c r="BV729" s="7">
        <v>0</v>
      </c>
      <c r="BW729" s="7">
        <v>0</v>
      </c>
      <c r="BX729" s="7">
        <f t="shared" si="1272"/>
        <v>0</v>
      </c>
      <c r="BY729" s="7">
        <v>0</v>
      </c>
      <c r="BZ729" s="7">
        <v>0</v>
      </c>
      <c r="CA729" s="7">
        <f t="shared" si="1273"/>
        <v>0</v>
      </c>
    </row>
    <row r="730" spans="1:79" hidden="1" x14ac:dyDescent="0.25">
      <c r="A730" s="49" t="s">
        <v>193</v>
      </c>
      <c r="B730" s="7">
        <v>-31444883.348091975</v>
      </c>
      <c r="C730" s="7">
        <v>-31444883.348091975</v>
      </c>
      <c r="D730" s="7">
        <f t="shared" si="1248"/>
        <v>0</v>
      </c>
      <c r="E730" s="7">
        <v>0</v>
      </c>
      <c r="F730" s="7">
        <v>0</v>
      </c>
      <c r="G730" s="7">
        <f t="shared" si="1249"/>
        <v>0</v>
      </c>
      <c r="H730" s="7">
        <v>0</v>
      </c>
      <c r="I730" s="7">
        <v>0</v>
      </c>
      <c r="J730" s="7">
        <f t="shared" si="1250"/>
        <v>0</v>
      </c>
      <c r="K730" s="7">
        <v>0</v>
      </c>
      <c r="L730" s="7">
        <v>0</v>
      </c>
      <c r="M730" s="7">
        <f t="shared" si="1251"/>
        <v>0</v>
      </c>
      <c r="N730" s="7">
        <v>0</v>
      </c>
      <c r="O730" s="7">
        <v>0</v>
      </c>
      <c r="P730" s="7">
        <f t="shared" si="1252"/>
        <v>0</v>
      </c>
      <c r="Q730" s="7">
        <v>0</v>
      </c>
      <c r="R730" s="7">
        <v>0</v>
      </c>
      <c r="S730" s="7">
        <f t="shared" si="1253"/>
        <v>0</v>
      </c>
      <c r="T730" s="7">
        <v>0</v>
      </c>
      <c r="U730" s="7">
        <v>0</v>
      </c>
      <c r="V730" s="7">
        <f t="shared" si="1254"/>
        <v>0</v>
      </c>
      <c r="W730" s="7">
        <v>0</v>
      </c>
      <c r="X730" s="7">
        <v>0</v>
      </c>
      <c r="Y730" s="7">
        <f t="shared" si="1255"/>
        <v>0</v>
      </c>
      <c r="Z730" s="7">
        <v>0</v>
      </c>
      <c r="AA730" s="7">
        <v>0</v>
      </c>
      <c r="AB730" s="7">
        <f t="shared" si="1256"/>
        <v>0</v>
      </c>
      <c r="AC730" s="7">
        <v>0</v>
      </c>
      <c r="AD730" s="7">
        <v>0</v>
      </c>
      <c r="AE730" s="7">
        <f t="shared" si="1257"/>
        <v>0</v>
      </c>
      <c r="AF730" s="7">
        <v>0</v>
      </c>
      <c r="AG730" s="7">
        <v>0</v>
      </c>
      <c r="AH730" s="7">
        <f t="shared" si="1258"/>
        <v>0</v>
      </c>
      <c r="AI730" s="7">
        <v>0</v>
      </c>
      <c r="AJ730" s="7">
        <v>0</v>
      </c>
      <c r="AK730" s="7">
        <f t="shared" si="1259"/>
        <v>0</v>
      </c>
      <c r="AL730" s="7">
        <v>-31444883.348091975</v>
      </c>
      <c r="AM730" s="7">
        <v>-31444883.348091975</v>
      </c>
      <c r="AN730" s="7">
        <f t="shared" si="1260"/>
        <v>0</v>
      </c>
      <c r="AO730" s="7">
        <v>0</v>
      </c>
      <c r="AP730" s="7">
        <v>0</v>
      </c>
      <c r="AQ730" s="7">
        <f t="shared" si="1261"/>
        <v>0</v>
      </c>
      <c r="AR730" s="7">
        <v>0</v>
      </c>
      <c r="AS730" s="7">
        <v>0</v>
      </c>
      <c r="AT730" s="7">
        <f t="shared" si="1262"/>
        <v>0</v>
      </c>
      <c r="AU730" s="7">
        <v>0</v>
      </c>
      <c r="AV730" s="7">
        <v>0</v>
      </c>
      <c r="AW730" s="7">
        <f t="shared" si="1263"/>
        <v>0</v>
      </c>
      <c r="AX730" s="7">
        <v>0</v>
      </c>
      <c r="AY730" s="7">
        <v>0</v>
      </c>
      <c r="AZ730" s="7">
        <f t="shared" si="1264"/>
        <v>0</v>
      </c>
      <c r="BA730" s="7">
        <v>0</v>
      </c>
      <c r="BB730" s="7">
        <v>0</v>
      </c>
      <c r="BC730" s="7">
        <f t="shared" si="1265"/>
        <v>0</v>
      </c>
      <c r="BD730" s="7">
        <v>0</v>
      </c>
      <c r="BE730" s="7">
        <v>0</v>
      </c>
      <c r="BF730" s="7">
        <f t="shared" si="1266"/>
        <v>0</v>
      </c>
      <c r="BG730" s="7">
        <v>0</v>
      </c>
      <c r="BH730" s="7">
        <v>0</v>
      </c>
      <c r="BI730" s="7">
        <f t="shared" si="1267"/>
        <v>0</v>
      </c>
      <c r="BJ730" s="7">
        <v>0</v>
      </c>
      <c r="BK730" s="7">
        <v>0</v>
      </c>
      <c r="BL730" s="7">
        <f t="shared" si="1268"/>
        <v>0</v>
      </c>
      <c r="BM730" s="7">
        <v>0</v>
      </c>
      <c r="BN730" s="7">
        <v>0</v>
      </c>
      <c r="BO730" s="7">
        <f t="shared" si="1269"/>
        <v>0</v>
      </c>
      <c r="BP730" s="7">
        <v>0</v>
      </c>
      <c r="BQ730" s="7">
        <v>0</v>
      </c>
      <c r="BR730" s="7">
        <f t="shared" si="1270"/>
        <v>0</v>
      </c>
      <c r="BS730" s="7">
        <v>0</v>
      </c>
      <c r="BT730" s="7">
        <v>0</v>
      </c>
      <c r="BU730" s="7">
        <f t="shared" si="1271"/>
        <v>0</v>
      </c>
      <c r="BV730" s="7">
        <v>0</v>
      </c>
      <c r="BW730" s="7">
        <v>0</v>
      </c>
      <c r="BX730" s="7">
        <f t="shared" si="1272"/>
        <v>0</v>
      </c>
      <c r="BY730" s="7">
        <v>0</v>
      </c>
      <c r="BZ730" s="7">
        <v>0</v>
      </c>
      <c r="CA730" s="7">
        <f t="shared" si="1273"/>
        <v>0</v>
      </c>
    </row>
    <row r="731" spans="1:79" hidden="1" x14ac:dyDescent="0.25">
      <c r="A731" s="49" t="s">
        <v>154</v>
      </c>
      <c r="B731" s="7">
        <v>-309051.8000000015</v>
      </c>
      <c r="C731" s="7">
        <v>-309051.8000000015</v>
      </c>
      <c r="D731" s="7">
        <f t="shared" si="1248"/>
        <v>0</v>
      </c>
      <c r="E731" s="7">
        <v>-309051.79999999993</v>
      </c>
      <c r="F731" s="7">
        <v>-309051.79999999993</v>
      </c>
      <c r="G731" s="7">
        <f t="shared" si="1249"/>
        <v>0</v>
      </c>
      <c r="H731" s="7">
        <v>-309051.79999999993</v>
      </c>
      <c r="I731" s="7">
        <v>-309051.79999999993</v>
      </c>
      <c r="J731" s="7">
        <f t="shared" si="1250"/>
        <v>0</v>
      </c>
      <c r="K731" s="7">
        <v>-309051.79999999993</v>
      </c>
      <c r="L731" s="7">
        <v>-309051.79999999993</v>
      </c>
      <c r="M731" s="7">
        <f t="shared" si="1251"/>
        <v>0</v>
      </c>
      <c r="N731" s="7">
        <v>-309051.79999999993</v>
      </c>
      <c r="O731" s="7">
        <v>-309051.79999999993</v>
      </c>
      <c r="P731" s="7">
        <f t="shared" si="1252"/>
        <v>0</v>
      </c>
      <c r="Q731" s="7">
        <v>-309051.79999999993</v>
      </c>
      <c r="R731" s="7">
        <v>-309051.79999999993</v>
      </c>
      <c r="S731" s="7">
        <f t="shared" si="1253"/>
        <v>0</v>
      </c>
      <c r="T731" s="7">
        <v>-309051.79999999993</v>
      </c>
      <c r="U731" s="7">
        <v>-309051.79999999993</v>
      </c>
      <c r="V731" s="7">
        <f t="shared" si="1254"/>
        <v>0</v>
      </c>
      <c r="W731" s="7">
        <v>-309051.79999999993</v>
      </c>
      <c r="X731" s="7">
        <v>-309051.79999999993</v>
      </c>
      <c r="Y731" s="7">
        <f t="shared" si="1255"/>
        <v>0</v>
      </c>
      <c r="Z731" s="7">
        <v>-309051.79999999993</v>
      </c>
      <c r="AA731" s="7">
        <v>-309051.79999999993</v>
      </c>
      <c r="AB731" s="7">
        <f t="shared" si="1256"/>
        <v>0</v>
      </c>
      <c r="AC731" s="7">
        <v>-309051.79999999993</v>
      </c>
      <c r="AD731" s="7">
        <v>-309051.79999999993</v>
      </c>
      <c r="AE731" s="7">
        <f t="shared" si="1257"/>
        <v>0</v>
      </c>
      <c r="AF731" s="7">
        <v>-309051.79999999993</v>
      </c>
      <c r="AG731" s="7">
        <v>-309051.79999999993</v>
      </c>
      <c r="AH731" s="7">
        <f t="shared" si="1258"/>
        <v>0</v>
      </c>
      <c r="AI731" s="7">
        <v>-309051.79999999993</v>
      </c>
      <c r="AJ731" s="7">
        <v>-309051.79999999993</v>
      </c>
      <c r="AK731" s="7">
        <f t="shared" si="1259"/>
        <v>0</v>
      </c>
      <c r="AL731" s="7">
        <v>-3708621.6000000006</v>
      </c>
      <c r="AM731" s="7">
        <v>-3708621.6000000006</v>
      </c>
      <c r="AN731" s="7">
        <f t="shared" si="1260"/>
        <v>0</v>
      </c>
      <c r="AO731" s="7">
        <v>-309051.79999999993</v>
      </c>
      <c r="AP731" s="7">
        <v>-309051.79999999993</v>
      </c>
      <c r="AQ731" s="7">
        <f t="shared" si="1261"/>
        <v>0</v>
      </c>
      <c r="AR731" s="7">
        <v>-309051.79999999993</v>
      </c>
      <c r="AS731" s="7">
        <v>-309051.79999999993</v>
      </c>
      <c r="AT731" s="7">
        <f t="shared" si="1262"/>
        <v>0</v>
      </c>
      <c r="AU731" s="7">
        <v>-309051.79999999993</v>
      </c>
      <c r="AV731" s="7">
        <v>-309051.79999999993</v>
      </c>
      <c r="AW731" s="7">
        <f t="shared" si="1263"/>
        <v>0</v>
      </c>
      <c r="AX731" s="7">
        <v>-309051.79999999993</v>
      </c>
      <c r="AY731" s="7">
        <v>-309051.79999999993</v>
      </c>
      <c r="AZ731" s="7">
        <f t="shared" si="1264"/>
        <v>0</v>
      </c>
      <c r="BA731" s="7">
        <v>-309051.79999999993</v>
      </c>
      <c r="BB731" s="7">
        <v>-309051.79999999993</v>
      </c>
      <c r="BC731" s="7">
        <f t="shared" si="1265"/>
        <v>0</v>
      </c>
      <c r="BD731" s="7">
        <v>-309051.79999999993</v>
      </c>
      <c r="BE731" s="7">
        <v>-309051.79999999993</v>
      </c>
      <c r="BF731" s="7">
        <f t="shared" si="1266"/>
        <v>0</v>
      </c>
      <c r="BG731" s="7">
        <v>-309051.79999999993</v>
      </c>
      <c r="BH731" s="7">
        <v>-309051.79999999993</v>
      </c>
      <c r="BI731" s="7">
        <f t="shared" si="1267"/>
        <v>0</v>
      </c>
      <c r="BJ731" s="7">
        <v>-309051.79999999993</v>
      </c>
      <c r="BK731" s="7">
        <v>-309051.79999999993</v>
      </c>
      <c r="BL731" s="7">
        <f t="shared" si="1268"/>
        <v>0</v>
      </c>
      <c r="BM731" s="7">
        <v>-309051.79999999993</v>
      </c>
      <c r="BN731" s="7">
        <v>-309051.79999999993</v>
      </c>
      <c r="BO731" s="7">
        <f t="shared" si="1269"/>
        <v>0</v>
      </c>
      <c r="BP731" s="7">
        <v>-309051.79999999993</v>
      </c>
      <c r="BQ731" s="7">
        <v>-309051.79999999993</v>
      </c>
      <c r="BR731" s="7">
        <f t="shared" si="1270"/>
        <v>0</v>
      </c>
      <c r="BS731" s="7">
        <v>-309051.79999999993</v>
      </c>
      <c r="BT731" s="7">
        <v>-309051.79999999993</v>
      </c>
      <c r="BU731" s="7">
        <f t="shared" si="1271"/>
        <v>0</v>
      </c>
      <c r="BV731" s="7">
        <v>-309051.79999999993</v>
      </c>
      <c r="BW731" s="7">
        <v>-309051.79999999993</v>
      </c>
      <c r="BX731" s="7">
        <f t="shared" si="1272"/>
        <v>0</v>
      </c>
      <c r="BY731" s="7">
        <v>-3708621.5999999987</v>
      </c>
      <c r="BZ731" s="7">
        <v>-3708621.5999999987</v>
      </c>
      <c r="CA731" s="7">
        <f t="shared" si="1273"/>
        <v>0</v>
      </c>
    </row>
    <row r="732" spans="1:79" hidden="1" x14ac:dyDescent="0.25"/>
    <row r="733" spans="1:79" hidden="1" x14ac:dyDescent="0.25">
      <c r="A733" s="8" t="s">
        <v>216</v>
      </c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</row>
    <row r="734" spans="1:79" hidden="1" x14ac:dyDescent="0.25">
      <c r="A734" s="49" t="s">
        <v>148</v>
      </c>
      <c r="B734" s="7">
        <v>2.4916666666666668E-3</v>
      </c>
      <c r="C734" s="7">
        <v>0</v>
      </c>
      <c r="D734" s="7">
        <f>B734 - C734</f>
        <v>2.4916666666666668E-3</v>
      </c>
      <c r="E734" s="7">
        <v>2.4916666666666668E-3</v>
      </c>
      <c r="F734" s="7">
        <v>0</v>
      </c>
      <c r="G734" s="7">
        <f>E734 - F734</f>
        <v>2.4916666666666668E-3</v>
      </c>
      <c r="H734" s="7">
        <v>2.4916666666666668E-3</v>
      </c>
      <c r="I734" s="7">
        <v>0</v>
      </c>
      <c r="J734" s="7">
        <f>H734 - I734</f>
        <v>2.4916666666666668E-3</v>
      </c>
      <c r="K734" s="7">
        <v>2.4916666666666668E-3</v>
      </c>
      <c r="L734" s="7">
        <v>0</v>
      </c>
      <c r="M734" s="7">
        <f>K734 - L734</f>
        <v>2.4916666666666668E-3</v>
      </c>
      <c r="N734" s="7">
        <v>2.4916666666666668E-3</v>
      </c>
      <c r="O734" s="7">
        <v>0</v>
      </c>
      <c r="P734" s="7">
        <f>N734 - O734</f>
        <v>2.4916666666666668E-3</v>
      </c>
      <c r="Q734" s="7">
        <v>2.4916666666666668E-3</v>
      </c>
      <c r="R734" s="7">
        <v>0</v>
      </c>
      <c r="S734" s="7">
        <f>Q734 - R734</f>
        <v>2.4916666666666668E-3</v>
      </c>
      <c r="T734" s="7">
        <v>2.4916666666666668E-3</v>
      </c>
      <c r="U734" s="7">
        <v>0</v>
      </c>
      <c r="V734" s="7">
        <f>T734 - U734</f>
        <v>2.4916666666666668E-3</v>
      </c>
      <c r="W734" s="7">
        <v>2.4916666666666668E-3</v>
      </c>
      <c r="X734" s="7">
        <v>0</v>
      </c>
      <c r="Y734" s="7">
        <f>W734 - X734</f>
        <v>2.4916666666666668E-3</v>
      </c>
      <c r="Z734" s="7">
        <v>2.4916666666666668E-3</v>
      </c>
      <c r="AA734" s="7">
        <v>0</v>
      </c>
      <c r="AB734" s="7">
        <f>Z734 - AA734</f>
        <v>2.4916666666666668E-3</v>
      </c>
      <c r="AC734" s="7">
        <v>2.4916666666666668E-3</v>
      </c>
      <c r="AD734" s="7">
        <v>0</v>
      </c>
      <c r="AE734" s="7">
        <f>AC734 - AD734</f>
        <v>2.4916666666666668E-3</v>
      </c>
      <c r="AF734" s="7">
        <v>2.4916666666666668E-3</v>
      </c>
      <c r="AG734" s="7">
        <v>0</v>
      </c>
      <c r="AH734" s="7">
        <f>AF734 - AG734</f>
        <v>2.4916666666666668E-3</v>
      </c>
      <c r="AI734" s="7">
        <v>2.4916666666666668E-3</v>
      </c>
      <c r="AJ734" s="7">
        <v>0</v>
      </c>
      <c r="AK734" s="7">
        <f>AI734 - AJ734</f>
        <v>2.4916666666666668E-3</v>
      </c>
      <c r="AL734" s="7">
        <v>2.4916666666666668E-3</v>
      </c>
      <c r="AM734" s="7">
        <v>0</v>
      </c>
      <c r="AN734" s="7">
        <f>AL734 - AM734</f>
        <v>2.4916666666666668E-3</v>
      </c>
      <c r="AO734" s="7">
        <v>2.4916666666666668E-3</v>
      </c>
      <c r="AP734" s="7">
        <v>0</v>
      </c>
      <c r="AQ734" s="7">
        <f>AO734 - AP734</f>
        <v>2.4916666666666668E-3</v>
      </c>
      <c r="AR734" s="7">
        <v>2.4916666666666668E-3</v>
      </c>
      <c r="AS734" s="7">
        <v>0</v>
      </c>
      <c r="AT734" s="7">
        <f>AR734 - AS734</f>
        <v>2.4916666666666668E-3</v>
      </c>
      <c r="AU734" s="7">
        <v>2.4916666666666668E-3</v>
      </c>
      <c r="AV734" s="7">
        <v>0</v>
      </c>
      <c r="AW734" s="7">
        <f>AU734 - AV734</f>
        <v>2.4916666666666668E-3</v>
      </c>
      <c r="AX734" s="7">
        <v>2.4916666666666668E-3</v>
      </c>
      <c r="AY734" s="7">
        <v>0</v>
      </c>
      <c r="AZ734" s="7">
        <f>AX734 - AY734</f>
        <v>2.4916666666666668E-3</v>
      </c>
      <c r="BA734" s="7">
        <v>2.4916666666666668E-3</v>
      </c>
      <c r="BB734" s="7">
        <v>0</v>
      </c>
      <c r="BC734" s="7">
        <f>BA734 - BB734</f>
        <v>2.4916666666666668E-3</v>
      </c>
      <c r="BD734" s="7">
        <v>2.4916666666666668E-3</v>
      </c>
      <c r="BE734" s="7">
        <v>0</v>
      </c>
      <c r="BF734" s="7">
        <f>BD734 - BE734</f>
        <v>2.4916666666666668E-3</v>
      </c>
      <c r="BG734" s="7">
        <v>2.4916666666666668E-3</v>
      </c>
      <c r="BH734" s="7">
        <v>0</v>
      </c>
      <c r="BI734" s="7">
        <f>BG734 - BH734</f>
        <v>2.4916666666666668E-3</v>
      </c>
      <c r="BJ734" s="7">
        <v>2.4916666666666668E-3</v>
      </c>
      <c r="BK734" s="7">
        <v>0</v>
      </c>
      <c r="BL734" s="7">
        <f>BJ734 - BK734</f>
        <v>2.4916666666666668E-3</v>
      </c>
      <c r="BM734" s="7">
        <v>2.4916666666666668E-3</v>
      </c>
      <c r="BN734" s="7">
        <v>0</v>
      </c>
      <c r="BO734" s="7">
        <f>BM734 - BN734</f>
        <v>2.4916666666666668E-3</v>
      </c>
      <c r="BP734" s="7">
        <v>2.4916666666666668E-3</v>
      </c>
      <c r="BQ734" s="7">
        <v>0</v>
      </c>
      <c r="BR734" s="7">
        <f>BP734 - BQ734</f>
        <v>2.4916666666666668E-3</v>
      </c>
      <c r="BS734" s="7">
        <v>2.4916666666666668E-3</v>
      </c>
      <c r="BT734" s="7">
        <v>0</v>
      </c>
      <c r="BU734" s="7">
        <f>BS734 - BT734</f>
        <v>2.4916666666666668E-3</v>
      </c>
      <c r="BV734" s="7">
        <v>2.4916666666666668E-3</v>
      </c>
      <c r="BW734" s="7">
        <v>0</v>
      </c>
      <c r="BX734" s="7">
        <f>BV734 - BW734</f>
        <v>2.4916666666666668E-3</v>
      </c>
      <c r="BY734" s="7">
        <v>2.4916666666666668E-3</v>
      </c>
      <c r="BZ734" s="7">
        <v>0</v>
      </c>
      <c r="CA734" s="7">
        <f>BY734 - BZ734</f>
        <v>2.4916666666666668E-3</v>
      </c>
    </row>
    <row r="735" spans="1:79" hidden="1" x14ac:dyDescent="0.25">
      <c r="A735" s="49" t="s">
        <v>195</v>
      </c>
      <c r="B735" s="7">
        <v>28847</v>
      </c>
      <c r="C735" s="7">
        <v>28847</v>
      </c>
      <c r="D735" s="7">
        <f>B735 - C735</f>
        <v>0</v>
      </c>
      <c r="E735" s="7">
        <v>28847</v>
      </c>
      <c r="F735" s="7">
        <v>28847</v>
      </c>
      <c r="G735" s="7">
        <f>E735 - F735</f>
        <v>0</v>
      </c>
      <c r="H735" s="7">
        <v>28847</v>
      </c>
      <c r="I735" s="7">
        <v>28847</v>
      </c>
      <c r="J735" s="7">
        <f>H735 - I735</f>
        <v>0</v>
      </c>
      <c r="K735" s="7">
        <v>28847</v>
      </c>
      <c r="L735" s="7">
        <v>28847</v>
      </c>
      <c r="M735" s="7">
        <f>K735 - L735</f>
        <v>0</v>
      </c>
      <c r="N735" s="7">
        <v>28847</v>
      </c>
      <c r="O735" s="7">
        <v>28847</v>
      </c>
      <c r="P735" s="7">
        <f>N735 - O735</f>
        <v>0</v>
      </c>
      <c r="Q735" s="7">
        <v>28847</v>
      </c>
      <c r="R735" s="7">
        <v>28847</v>
      </c>
      <c r="S735" s="7">
        <f>Q735 - R735</f>
        <v>0</v>
      </c>
      <c r="T735" s="7">
        <v>28847</v>
      </c>
      <c r="U735" s="7">
        <v>28847</v>
      </c>
      <c r="V735" s="7">
        <f>T735 - U735</f>
        <v>0</v>
      </c>
      <c r="W735" s="7">
        <v>28847</v>
      </c>
      <c r="X735" s="7">
        <v>28847</v>
      </c>
      <c r="Y735" s="7">
        <f>W735 - X735</f>
        <v>0</v>
      </c>
      <c r="Z735" s="7">
        <v>28847</v>
      </c>
      <c r="AA735" s="7">
        <v>28847</v>
      </c>
      <c r="AB735" s="7">
        <f>Z735 - AA735</f>
        <v>0</v>
      </c>
      <c r="AC735" s="7">
        <v>28847</v>
      </c>
      <c r="AD735" s="7">
        <v>28847</v>
      </c>
      <c r="AE735" s="7">
        <f>AC735 - AD735</f>
        <v>0</v>
      </c>
      <c r="AF735" s="7">
        <v>28847</v>
      </c>
      <c r="AG735" s="7">
        <v>28847</v>
      </c>
      <c r="AH735" s="7">
        <f>AF735 - AG735</f>
        <v>0</v>
      </c>
      <c r="AI735" s="7">
        <v>28847</v>
      </c>
      <c r="AJ735" s="7">
        <v>28847</v>
      </c>
      <c r="AK735" s="7">
        <f>AI735 - AJ735</f>
        <v>0</v>
      </c>
      <c r="AL735" s="7">
        <v>346164</v>
      </c>
      <c r="AM735" s="7">
        <v>346164</v>
      </c>
      <c r="AN735" s="7">
        <f>AL735 - AM735</f>
        <v>0</v>
      </c>
      <c r="AO735" s="7">
        <v>28847</v>
      </c>
      <c r="AP735" s="7">
        <v>28847</v>
      </c>
      <c r="AQ735" s="7">
        <f>AO735 - AP735</f>
        <v>0</v>
      </c>
      <c r="AR735" s="7">
        <v>28847</v>
      </c>
      <c r="AS735" s="7">
        <v>28847</v>
      </c>
      <c r="AT735" s="7">
        <f>AR735 - AS735</f>
        <v>0</v>
      </c>
      <c r="AU735" s="7">
        <v>28847</v>
      </c>
      <c r="AV735" s="7">
        <v>28847</v>
      </c>
      <c r="AW735" s="7">
        <f>AU735 - AV735</f>
        <v>0</v>
      </c>
      <c r="AX735" s="7">
        <v>28847</v>
      </c>
      <c r="AY735" s="7">
        <v>28847</v>
      </c>
      <c r="AZ735" s="7">
        <f>AX735 - AY735</f>
        <v>0</v>
      </c>
      <c r="BA735" s="7">
        <v>28847</v>
      </c>
      <c r="BB735" s="7">
        <v>28847</v>
      </c>
      <c r="BC735" s="7">
        <f>BA735 - BB735</f>
        <v>0</v>
      </c>
      <c r="BD735" s="7">
        <v>28847</v>
      </c>
      <c r="BE735" s="7">
        <v>28847</v>
      </c>
      <c r="BF735" s="7">
        <f>BD735 - BE735</f>
        <v>0</v>
      </c>
      <c r="BG735" s="7">
        <v>28847</v>
      </c>
      <c r="BH735" s="7">
        <v>28847</v>
      </c>
      <c r="BI735" s="7">
        <f>BG735 - BH735</f>
        <v>0</v>
      </c>
      <c r="BJ735" s="7">
        <v>28847</v>
      </c>
      <c r="BK735" s="7">
        <v>28847</v>
      </c>
      <c r="BL735" s="7">
        <f>BJ735 - BK735</f>
        <v>0</v>
      </c>
      <c r="BM735" s="7">
        <v>28847</v>
      </c>
      <c r="BN735" s="7">
        <v>28847</v>
      </c>
      <c r="BO735" s="7">
        <f>BM735 - BN735</f>
        <v>0</v>
      </c>
      <c r="BP735" s="7">
        <v>28847</v>
      </c>
      <c r="BQ735" s="7">
        <v>28847</v>
      </c>
      <c r="BR735" s="7">
        <f>BP735 - BQ735</f>
        <v>0</v>
      </c>
      <c r="BS735" s="7">
        <v>28847</v>
      </c>
      <c r="BT735" s="7">
        <v>28847</v>
      </c>
      <c r="BU735" s="7">
        <f>BS735 - BT735</f>
        <v>0</v>
      </c>
      <c r="BV735" s="7">
        <v>28847</v>
      </c>
      <c r="BW735" s="7">
        <v>28847</v>
      </c>
      <c r="BX735" s="7">
        <f>BV735 - BW735</f>
        <v>0</v>
      </c>
      <c r="BY735" s="7">
        <v>346164</v>
      </c>
      <c r="BZ735" s="7">
        <v>346164</v>
      </c>
      <c r="CA735" s="7">
        <f>BY735 - BZ735</f>
        <v>0</v>
      </c>
    </row>
    <row r="736" spans="1:79" hidden="1" x14ac:dyDescent="0.25"/>
    <row r="737" spans="1:79" hidden="1" x14ac:dyDescent="0.25">
      <c r="A737" s="8" t="s">
        <v>217</v>
      </c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</row>
    <row r="738" spans="1:79" hidden="1" x14ac:dyDescent="0.25">
      <c r="A738" s="49" t="s">
        <v>148</v>
      </c>
      <c r="B738" s="7">
        <v>6.2833333333333338E-2</v>
      </c>
      <c r="C738" s="7">
        <v>5.2250000000000012E-2</v>
      </c>
      <c r="D738" s="7">
        <f t="shared" ref="D738:D747" si="1274">B738 - C738</f>
        <v>1.0583333333333327E-2</v>
      </c>
      <c r="E738" s="7">
        <v>6.2833333333333338E-2</v>
      </c>
      <c r="F738" s="7">
        <v>5.2250000000000012E-2</v>
      </c>
      <c r="G738" s="7">
        <f t="shared" ref="G738:G747" si="1275">E738 - F738</f>
        <v>1.0583333333333327E-2</v>
      </c>
      <c r="H738" s="7">
        <v>6.2833333333333338E-2</v>
      </c>
      <c r="I738" s="7">
        <v>5.2250000000000012E-2</v>
      </c>
      <c r="J738" s="7">
        <f t="shared" ref="J738:J747" si="1276">H738 - I738</f>
        <v>1.0583333333333327E-2</v>
      </c>
      <c r="K738" s="7">
        <v>6.2833333333333338E-2</v>
      </c>
      <c r="L738" s="7">
        <v>5.2250000000000012E-2</v>
      </c>
      <c r="M738" s="7">
        <f t="shared" ref="M738:M747" si="1277">K738 - L738</f>
        <v>1.0583333333333327E-2</v>
      </c>
      <c r="N738" s="7">
        <v>6.2833333333333338E-2</v>
      </c>
      <c r="O738" s="7">
        <v>5.2250000000000012E-2</v>
      </c>
      <c r="P738" s="7">
        <f t="shared" ref="P738:P747" si="1278">N738 - O738</f>
        <v>1.0583333333333327E-2</v>
      </c>
      <c r="Q738" s="7">
        <v>6.2833333333333338E-2</v>
      </c>
      <c r="R738" s="7">
        <v>5.2250000000000012E-2</v>
      </c>
      <c r="S738" s="7">
        <f t="shared" ref="S738:S747" si="1279">Q738 - R738</f>
        <v>1.0583333333333327E-2</v>
      </c>
      <c r="T738" s="7">
        <v>6.2833333333333338E-2</v>
      </c>
      <c r="U738" s="7">
        <v>5.2250000000000012E-2</v>
      </c>
      <c r="V738" s="7">
        <f t="shared" ref="V738:V747" si="1280">T738 - U738</f>
        <v>1.0583333333333327E-2</v>
      </c>
      <c r="W738" s="7">
        <v>6.2833333333333338E-2</v>
      </c>
      <c r="X738" s="7">
        <v>5.2250000000000012E-2</v>
      </c>
      <c r="Y738" s="7">
        <f t="shared" ref="Y738:Y747" si="1281">W738 - X738</f>
        <v>1.0583333333333327E-2</v>
      </c>
      <c r="Z738" s="7">
        <v>6.2833333333333338E-2</v>
      </c>
      <c r="AA738" s="7">
        <v>5.2250000000000012E-2</v>
      </c>
      <c r="AB738" s="7">
        <f t="shared" ref="AB738:AB747" si="1282">Z738 - AA738</f>
        <v>1.0583333333333327E-2</v>
      </c>
      <c r="AC738" s="7">
        <v>6.2833333333333338E-2</v>
      </c>
      <c r="AD738" s="7">
        <v>5.2250000000000012E-2</v>
      </c>
      <c r="AE738" s="7">
        <f t="shared" ref="AE738:AE747" si="1283">AC738 - AD738</f>
        <v>1.0583333333333327E-2</v>
      </c>
      <c r="AF738" s="7">
        <v>6.2833333333333338E-2</v>
      </c>
      <c r="AG738" s="7">
        <v>5.2250000000000012E-2</v>
      </c>
      <c r="AH738" s="7">
        <f t="shared" ref="AH738:AH747" si="1284">AF738 - AG738</f>
        <v>1.0583333333333327E-2</v>
      </c>
      <c r="AI738" s="7">
        <v>6.2833333333333338E-2</v>
      </c>
      <c r="AJ738" s="7">
        <v>5.2250000000000012E-2</v>
      </c>
      <c r="AK738" s="7">
        <f t="shared" ref="AK738:AK747" si="1285">AI738 - AJ738</f>
        <v>1.0583333333333327E-2</v>
      </c>
      <c r="AL738" s="7">
        <v>6.2833333333333338E-2</v>
      </c>
      <c r="AM738" s="7">
        <v>5.2250000000000012E-2</v>
      </c>
      <c r="AN738" s="7">
        <f t="shared" ref="AN738:AN747" si="1286">AL738 - AM738</f>
        <v>1.0583333333333327E-2</v>
      </c>
      <c r="AO738" s="7">
        <v>6.2833333333333338E-2</v>
      </c>
      <c r="AP738" s="7">
        <v>5.2250000000000012E-2</v>
      </c>
      <c r="AQ738" s="7">
        <f t="shared" ref="AQ738:AQ747" si="1287">AO738 - AP738</f>
        <v>1.0583333333333327E-2</v>
      </c>
      <c r="AR738" s="7">
        <v>6.2833333333333338E-2</v>
      </c>
      <c r="AS738" s="7">
        <v>5.2250000000000012E-2</v>
      </c>
      <c r="AT738" s="7">
        <f t="shared" ref="AT738:AT747" si="1288">AR738 - AS738</f>
        <v>1.0583333333333327E-2</v>
      </c>
      <c r="AU738" s="7">
        <v>6.2833333333333338E-2</v>
      </c>
      <c r="AV738" s="7">
        <v>5.2250000000000012E-2</v>
      </c>
      <c r="AW738" s="7">
        <f t="shared" ref="AW738:AW747" si="1289">AU738 - AV738</f>
        <v>1.0583333333333327E-2</v>
      </c>
      <c r="AX738" s="7">
        <v>6.2833333333333338E-2</v>
      </c>
      <c r="AY738" s="7">
        <v>5.2250000000000012E-2</v>
      </c>
      <c r="AZ738" s="7">
        <f t="shared" ref="AZ738:AZ747" si="1290">AX738 - AY738</f>
        <v>1.0583333333333327E-2</v>
      </c>
      <c r="BA738" s="7">
        <v>6.2833333333333338E-2</v>
      </c>
      <c r="BB738" s="7">
        <v>5.2250000000000012E-2</v>
      </c>
      <c r="BC738" s="7">
        <f t="shared" ref="BC738:BC747" si="1291">BA738 - BB738</f>
        <v>1.0583333333333327E-2</v>
      </c>
      <c r="BD738" s="7">
        <v>6.2833333333333338E-2</v>
      </c>
      <c r="BE738" s="7">
        <v>5.2250000000000012E-2</v>
      </c>
      <c r="BF738" s="7">
        <f t="shared" ref="BF738:BF747" si="1292">BD738 - BE738</f>
        <v>1.0583333333333327E-2</v>
      </c>
      <c r="BG738" s="7">
        <v>6.2833333333333338E-2</v>
      </c>
      <c r="BH738" s="7">
        <v>5.2250000000000012E-2</v>
      </c>
      <c r="BI738" s="7">
        <f t="shared" ref="BI738:BI747" si="1293">BG738 - BH738</f>
        <v>1.0583333333333327E-2</v>
      </c>
      <c r="BJ738" s="7">
        <v>6.2833333333333338E-2</v>
      </c>
      <c r="BK738" s="7">
        <v>5.2250000000000012E-2</v>
      </c>
      <c r="BL738" s="7">
        <f t="shared" ref="BL738:BL747" si="1294">BJ738 - BK738</f>
        <v>1.0583333333333327E-2</v>
      </c>
      <c r="BM738" s="7">
        <v>6.2833333333333338E-2</v>
      </c>
      <c r="BN738" s="7">
        <v>5.2250000000000012E-2</v>
      </c>
      <c r="BO738" s="7">
        <f t="shared" ref="BO738:BO747" si="1295">BM738 - BN738</f>
        <v>1.0583333333333327E-2</v>
      </c>
      <c r="BP738" s="7">
        <v>6.2833333333333338E-2</v>
      </c>
      <c r="BQ738" s="7">
        <v>5.2250000000000012E-2</v>
      </c>
      <c r="BR738" s="7">
        <f t="shared" ref="BR738:BR747" si="1296">BP738 - BQ738</f>
        <v>1.0583333333333327E-2</v>
      </c>
      <c r="BS738" s="7">
        <v>6.2833333333333338E-2</v>
      </c>
      <c r="BT738" s="7">
        <v>5.2250000000000012E-2</v>
      </c>
      <c r="BU738" s="7">
        <f t="shared" ref="BU738:BU747" si="1297">BS738 - BT738</f>
        <v>1.0583333333333327E-2</v>
      </c>
      <c r="BV738" s="7">
        <v>6.2833333333333338E-2</v>
      </c>
      <c r="BW738" s="7">
        <v>5.2250000000000012E-2</v>
      </c>
      <c r="BX738" s="7">
        <f t="shared" ref="BX738:BX747" si="1298">BV738 - BW738</f>
        <v>1.0583333333333327E-2</v>
      </c>
      <c r="BY738" s="7">
        <v>6.2833333333333338E-2</v>
      </c>
      <c r="BZ738" s="7">
        <v>5.2250000000000012E-2</v>
      </c>
      <c r="CA738" s="7">
        <f t="shared" ref="CA738:CA747" si="1299">BY738 - BZ738</f>
        <v>1.0583333333333327E-2</v>
      </c>
    </row>
    <row r="739" spans="1:79" hidden="1" x14ac:dyDescent="0.25">
      <c r="A739" s="49" t="s">
        <v>29</v>
      </c>
      <c r="B739" s="7">
        <v>5449007.8716381211</v>
      </c>
      <c r="C739" s="7">
        <v>3703946.2515070923</v>
      </c>
      <c r="D739" s="7">
        <f t="shared" si="1274"/>
        <v>1745061.6201310288</v>
      </c>
      <c r="E739" s="7">
        <v>5447972.8875537124</v>
      </c>
      <c r="F739" s="7">
        <v>3703327.9975607507</v>
      </c>
      <c r="G739" s="7">
        <f t="shared" si="1275"/>
        <v>1744644.8899929617</v>
      </c>
      <c r="H739" s="7">
        <v>5448947.4015770862</v>
      </c>
      <c r="I739" s="7">
        <v>3704138.9125272725</v>
      </c>
      <c r="J739" s="7">
        <f t="shared" si="1276"/>
        <v>1744808.4890498137</v>
      </c>
      <c r="K739" s="7">
        <v>5451868.6542761447</v>
      </c>
      <c r="L739" s="7">
        <v>3706334.3614657247</v>
      </c>
      <c r="M739" s="7">
        <f t="shared" si="1277"/>
        <v>1745534.29281042</v>
      </c>
      <c r="N739" s="7">
        <v>5454004.5126884645</v>
      </c>
      <c r="O739" s="7">
        <v>3707971.232570936</v>
      </c>
      <c r="P739" s="7">
        <f t="shared" si="1278"/>
        <v>1746033.2801175285</v>
      </c>
      <c r="Q739" s="7">
        <v>5464991.3995579984</v>
      </c>
      <c r="R739" s="7">
        <v>3715566.6999827768</v>
      </c>
      <c r="S739" s="7">
        <f t="shared" si="1279"/>
        <v>1749424.6995752216</v>
      </c>
      <c r="T739" s="7">
        <v>5469908.3486830005</v>
      </c>
      <c r="U739" s="7">
        <v>3719013.3438959275</v>
      </c>
      <c r="V739" s="7">
        <f t="shared" si="1280"/>
        <v>1750895.004787073</v>
      </c>
      <c r="W739" s="7">
        <v>5469179.5538174286</v>
      </c>
      <c r="X739" s="7">
        <v>3718612.8538336735</v>
      </c>
      <c r="Y739" s="7">
        <f t="shared" si="1281"/>
        <v>1750566.6999837551</v>
      </c>
      <c r="Z739" s="7">
        <v>5468988.880991268</v>
      </c>
      <c r="AA739" s="7">
        <v>3718595.0798770338</v>
      </c>
      <c r="AB739" s="7">
        <f t="shared" si="1282"/>
        <v>1750393.8011142341</v>
      </c>
      <c r="AC739" s="7">
        <v>5469111.932879501</v>
      </c>
      <c r="AD739" s="7">
        <v>3718800.4291008906</v>
      </c>
      <c r="AE739" s="7">
        <f t="shared" si="1283"/>
        <v>1750311.5037786104</v>
      </c>
      <c r="AF739" s="7">
        <v>5468526.1827952601</v>
      </c>
      <c r="AG739" s="7">
        <v>3718501.6734736343</v>
      </c>
      <c r="AH739" s="7">
        <f t="shared" si="1284"/>
        <v>1750024.5093216258</v>
      </c>
      <c r="AI739" s="7">
        <v>5467060.0958852805</v>
      </c>
      <c r="AJ739" s="7">
        <v>3717576.8162246239</v>
      </c>
      <c r="AK739" s="7">
        <f t="shared" si="1285"/>
        <v>1749483.2796606566</v>
      </c>
      <c r="AL739" s="7">
        <v>65529567.722343281</v>
      </c>
      <c r="AM739" s="7">
        <v>44552385.65202035</v>
      </c>
      <c r="AN739" s="7">
        <f t="shared" si="1286"/>
        <v>20977182.070322931</v>
      </c>
      <c r="AO739" s="7">
        <v>5465080.7733168472</v>
      </c>
      <c r="AP739" s="7">
        <v>3716286.9422357641</v>
      </c>
      <c r="AQ739" s="7">
        <f t="shared" si="1287"/>
        <v>1748793.831081083</v>
      </c>
      <c r="AR739" s="7">
        <v>5463269.3406222137</v>
      </c>
      <c r="AS739" s="7">
        <v>3715116.4726830139</v>
      </c>
      <c r="AT739" s="7">
        <f t="shared" si="1288"/>
        <v>1748152.8679391998</v>
      </c>
      <c r="AU739" s="7">
        <v>5474921.7444361476</v>
      </c>
      <c r="AV739" s="7">
        <v>3723798.7091020211</v>
      </c>
      <c r="AW739" s="7">
        <f t="shared" si="1289"/>
        <v>1751123.0353341266</v>
      </c>
      <c r="AX739" s="7">
        <v>5433273.938111837</v>
      </c>
      <c r="AY739" s="7">
        <v>3696790.5292256158</v>
      </c>
      <c r="AZ739" s="7">
        <f t="shared" si="1290"/>
        <v>1736483.4088862212</v>
      </c>
      <c r="BA739" s="7">
        <v>5452725.5743621513</v>
      </c>
      <c r="BB739" s="7">
        <v>3710742.500948369</v>
      </c>
      <c r="BC739" s="7">
        <f t="shared" si="1291"/>
        <v>1741983.0734137823</v>
      </c>
      <c r="BD739" s="7">
        <v>5471946.9479213879</v>
      </c>
      <c r="BE739" s="7">
        <v>3724530.7082572049</v>
      </c>
      <c r="BF739" s="7">
        <f t="shared" si="1292"/>
        <v>1747416.239664183</v>
      </c>
      <c r="BG739" s="7">
        <v>5490668.3797251172</v>
      </c>
      <c r="BH739" s="7">
        <v>3737963.3535416513</v>
      </c>
      <c r="BI739" s="7">
        <f t="shared" si="1293"/>
        <v>1752705.026183466</v>
      </c>
      <c r="BJ739" s="7">
        <v>5500925.4701118292</v>
      </c>
      <c r="BK739" s="7">
        <v>3745376.100835545</v>
      </c>
      <c r="BL739" s="7">
        <f t="shared" si="1294"/>
        <v>1755549.3692762842</v>
      </c>
      <c r="BM739" s="7">
        <v>5514409.5477036992</v>
      </c>
      <c r="BN739" s="7">
        <v>3755083.9036848331</v>
      </c>
      <c r="BO739" s="7">
        <f t="shared" si="1295"/>
        <v>1759325.6440188661</v>
      </c>
      <c r="BP739" s="7">
        <v>5562994.7078888258</v>
      </c>
      <c r="BQ739" s="7">
        <v>3788647.308179596</v>
      </c>
      <c r="BR739" s="7">
        <f t="shared" si="1296"/>
        <v>1774347.3997092298</v>
      </c>
      <c r="BS739" s="7">
        <v>5571295.2394151352</v>
      </c>
      <c r="BT739" s="7">
        <v>3794668.5373184639</v>
      </c>
      <c r="BU739" s="7">
        <f t="shared" si="1297"/>
        <v>1776626.7020966713</v>
      </c>
      <c r="BV739" s="7">
        <v>5583638.6447714809</v>
      </c>
      <c r="BW739" s="7">
        <v>3803565.0862071407</v>
      </c>
      <c r="BX739" s="7">
        <f t="shared" si="1298"/>
        <v>1780073.5585643402</v>
      </c>
      <c r="BY739" s="7">
        <v>65985150.308386691</v>
      </c>
      <c r="BZ739" s="7">
        <v>44912570.152219214</v>
      </c>
      <c r="CA739" s="7">
        <f t="shared" si="1299"/>
        <v>21072580.156167477</v>
      </c>
    </row>
    <row r="740" spans="1:79" hidden="1" x14ac:dyDescent="0.25">
      <c r="A740" s="49" t="s">
        <v>195</v>
      </c>
      <c r="B740" s="7">
        <v>84528</v>
      </c>
      <c r="C740" s="7">
        <v>84528</v>
      </c>
      <c r="D740" s="7">
        <f t="shared" si="1274"/>
        <v>0</v>
      </c>
      <c r="E740" s="7">
        <v>84528</v>
      </c>
      <c r="F740" s="7">
        <v>84528</v>
      </c>
      <c r="G740" s="7">
        <f t="shared" si="1275"/>
        <v>0</v>
      </c>
      <c r="H740" s="7">
        <v>84528</v>
      </c>
      <c r="I740" s="7">
        <v>84528</v>
      </c>
      <c r="J740" s="7">
        <f t="shared" si="1276"/>
        <v>0</v>
      </c>
      <c r="K740" s="7">
        <v>84528</v>
      </c>
      <c r="L740" s="7">
        <v>84528</v>
      </c>
      <c r="M740" s="7">
        <f t="shared" si="1277"/>
        <v>0</v>
      </c>
      <c r="N740" s="7">
        <v>84528</v>
      </c>
      <c r="O740" s="7">
        <v>84528</v>
      </c>
      <c r="P740" s="7">
        <f t="shared" si="1278"/>
        <v>0</v>
      </c>
      <c r="Q740" s="7">
        <v>84528</v>
      </c>
      <c r="R740" s="7">
        <v>84528</v>
      </c>
      <c r="S740" s="7">
        <f t="shared" si="1279"/>
        <v>0</v>
      </c>
      <c r="T740" s="7">
        <v>84528</v>
      </c>
      <c r="U740" s="7">
        <v>84528</v>
      </c>
      <c r="V740" s="7">
        <f t="shared" si="1280"/>
        <v>0</v>
      </c>
      <c r="W740" s="7">
        <v>84528</v>
      </c>
      <c r="X740" s="7">
        <v>84528</v>
      </c>
      <c r="Y740" s="7">
        <f t="shared" si="1281"/>
        <v>0</v>
      </c>
      <c r="Z740" s="7">
        <v>84528</v>
      </c>
      <c r="AA740" s="7">
        <v>84528</v>
      </c>
      <c r="AB740" s="7">
        <f t="shared" si="1282"/>
        <v>0</v>
      </c>
      <c r="AC740" s="7">
        <v>84528</v>
      </c>
      <c r="AD740" s="7">
        <v>84528</v>
      </c>
      <c r="AE740" s="7">
        <f t="shared" si="1283"/>
        <v>0</v>
      </c>
      <c r="AF740" s="7">
        <v>84528</v>
      </c>
      <c r="AG740" s="7">
        <v>84528</v>
      </c>
      <c r="AH740" s="7">
        <f t="shared" si="1284"/>
        <v>0</v>
      </c>
      <c r="AI740" s="7">
        <v>84528</v>
      </c>
      <c r="AJ740" s="7">
        <v>84528</v>
      </c>
      <c r="AK740" s="7">
        <f t="shared" si="1285"/>
        <v>0</v>
      </c>
      <c r="AL740" s="7">
        <v>1014336</v>
      </c>
      <c r="AM740" s="7">
        <v>1014336</v>
      </c>
      <c r="AN740" s="7">
        <f t="shared" si="1286"/>
        <v>0</v>
      </c>
      <c r="AO740" s="7">
        <v>84528</v>
      </c>
      <c r="AP740" s="7">
        <v>84528</v>
      </c>
      <c r="AQ740" s="7">
        <f t="shared" si="1287"/>
        <v>0</v>
      </c>
      <c r="AR740" s="7">
        <v>84528</v>
      </c>
      <c r="AS740" s="7">
        <v>84528</v>
      </c>
      <c r="AT740" s="7">
        <f t="shared" si="1288"/>
        <v>0</v>
      </c>
      <c r="AU740" s="7">
        <v>84528</v>
      </c>
      <c r="AV740" s="7">
        <v>84528</v>
      </c>
      <c r="AW740" s="7">
        <f t="shared" si="1289"/>
        <v>0</v>
      </c>
      <c r="AX740" s="7">
        <v>84528</v>
      </c>
      <c r="AY740" s="7">
        <v>84528</v>
      </c>
      <c r="AZ740" s="7">
        <f t="shared" si="1290"/>
        <v>0</v>
      </c>
      <c r="BA740" s="7">
        <v>84528</v>
      </c>
      <c r="BB740" s="7">
        <v>84528</v>
      </c>
      <c r="BC740" s="7">
        <f t="shared" si="1291"/>
        <v>0</v>
      </c>
      <c r="BD740" s="7">
        <v>84528</v>
      </c>
      <c r="BE740" s="7">
        <v>84528</v>
      </c>
      <c r="BF740" s="7">
        <f t="shared" si="1292"/>
        <v>0</v>
      </c>
      <c r="BG740" s="7">
        <v>84528</v>
      </c>
      <c r="BH740" s="7">
        <v>84528</v>
      </c>
      <c r="BI740" s="7">
        <f t="shared" si="1293"/>
        <v>0</v>
      </c>
      <c r="BJ740" s="7">
        <v>84528</v>
      </c>
      <c r="BK740" s="7">
        <v>84528</v>
      </c>
      <c r="BL740" s="7">
        <f t="shared" si="1294"/>
        <v>0</v>
      </c>
      <c r="BM740" s="7">
        <v>84528</v>
      </c>
      <c r="BN740" s="7">
        <v>84528</v>
      </c>
      <c r="BO740" s="7">
        <f t="shared" si="1295"/>
        <v>0</v>
      </c>
      <c r="BP740" s="7">
        <v>84528</v>
      </c>
      <c r="BQ740" s="7">
        <v>84528</v>
      </c>
      <c r="BR740" s="7">
        <f t="shared" si="1296"/>
        <v>0</v>
      </c>
      <c r="BS740" s="7">
        <v>84528</v>
      </c>
      <c r="BT740" s="7">
        <v>84528</v>
      </c>
      <c r="BU740" s="7">
        <f t="shared" si="1297"/>
        <v>0</v>
      </c>
      <c r="BV740" s="7">
        <v>84528</v>
      </c>
      <c r="BW740" s="7">
        <v>84528</v>
      </c>
      <c r="BX740" s="7">
        <f t="shared" si="1298"/>
        <v>0</v>
      </c>
      <c r="BY740" s="7">
        <v>1014336</v>
      </c>
      <c r="BZ740" s="7">
        <v>1014336</v>
      </c>
      <c r="CA740" s="7">
        <f t="shared" si="1299"/>
        <v>0</v>
      </c>
    </row>
    <row r="741" spans="1:79" hidden="1" x14ac:dyDescent="0.25">
      <c r="A741" s="49" t="s">
        <v>196</v>
      </c>
      <c r="B741" s="7">
        <v>0</v>
      </c>
      <c r="C741" s="7">
        <v>0</v>
      </c>
      <c r="D741" s="7">
        <f t="shared" si="1274"/>
        <v>0</v>
      </c>
      <c r="E741" s="7">
        <v>0</v>
      </c>
      <c r="F741" s="7">
        <v>0</v>
      </c>
      <c r="G741" s="7">
        <f t="shared" si="1275"/>
        <v>0</v>
      </c>
      <c r="H741" s="7">
        <v>0</v>
      </c>
      <c r="I741" s="7">
        <v>0</v>
      </c>
      <c r="J741" s="7">
        <f t="shared" si="1276"/>
        <v>0</v>
      </c>
      <c r="K741" s="7">
        <v>0</v>
      </c>
      <c r="L741" s="7">
        <v>0</v>
      </c>
      <c r="M741" s="7">
        <f t="shared" si="1277"/>
        <v>0</v>
      </c>
      <c r="N741" s="7">
        <v>0</v>
      </c>
      <c r="O741" s="7">
        <v>0</v>
      </c>
      <c r="P741" s="7">
        <f t="shared" si="1278"/>
        <v>0</v>
      </c>
      <c r="Q741" s="7">
        <v>0</v>
      </c>
      <c r="R741" s="7">
        <v>0</v>
      </c>
      <c r="S741" s="7">
        <f t="shared" si="1279"/>
        <v>0</v>
      </c>
      <c r="T741" s="7">
        <v>0</v>
      </c>
      <c r="U741" s="7">
        <v>0</v>
      </c>
      <c r="V741" s="7">
        <f t="shared" si="1280"/>
        <v>0</v>
      </c>
      <c r="W741" s="7">
        <v>0</v>
      </c>
      <c r="X741" s="7">
        <v>0</v>
      </c>
      <c r="Y741" s="7">
        <f t="shared" si="1281"/>
        <v>0</v>
      </c>
      <c r="Z741" s="7">
        <v>0</v>
      </c>
      <c r="AA741" s="7">
        <v>0</v>
      </c>
      <c r="AB741" s="7">
        <f t="shared" si="1282"/>
        <v>0</v>
      </c>
      <c r="AC741" s="7">
        <v>0</v>
      </c>
      <c r="AD741" s="7">
        <v>0</v>
      </c>
      <c r="AE741" s="7">
        <f t="shared" si="1283"/>
        <v>0</v>
      </c>
      <c r="AF741" s="7">
        <v>0</v>
      </c>
      <c r="AG741" s="7">
        <v>0</v>
      </c>
      <c r="AH741" s="7">
        <f t="shared" si="1284"/>
        <v>0</v>
      </c>
      <c r="AI741" s="7">
        <v>0</v>
      </c>
      <c r="AJ741" s="7">
        <v>0</v>
      </c>
      <c r="AK741" s="7">
        <f t="shared" si="1285"/>
        <v>0</v>
      </c>
      <c r="AL741" s="7">
        <v>0</v>
      </c>
      <c r="AM741" s="7">
        <v>0</v>
      </c>
      <c r="AN741" s="7">
        <f t="shared" si="1286"/>
        <v>0</v>
      </c>
      <c r="AO741" s="7">
        <v>0</v>
      </c>
      <c r="AP741" s="7">
        <v>0</v>
      </c>
      <c r="AQ741" s="7">
        <f t="shared" si="1287"/>
        <v>0</v>
      </c>
      <c r="AR741" s="7">
        <v>0</v>
      </c>
      <c r="AS741" s="7">
        <v>0</v>
      </c>
      <c r="AT741" s="7">
        <f t="shared" si="1288"/>
        <v>0</v>
      </c>
      <c r="AU741" s="7">
        <v>0</v>
      </c>
      <c r="AV741" s="7">
        <v>0</v>
      </c>
      <c r="AW741" s="7">
        <f t="shared" si="1289"/>
        <v>0</v>
      </c>
      <c r="AX741" s="7">
        <v>0</v>
      </c>
      <c r="AY741" s="7">
        <v>0</v>
      </c>
      <c r="AZ741" s="7">
        <f t="shared" si="1290"/>
        <v>0</v>
      </c>
      <c r="BA741" s="7">
        <v>0</v>
      </c>
      <c r="BB741" s="7">
        <v>0</v>
      </c>
      <c r="BC741" s="7">
        <f t="shared" si="1291"/>
        <v>0</v>
      </c>
      <c r="BD741" s="7">
        <v>0</v>
      </c>
      <c r="BE741" s="7">
        <v>0</v>
      </c>
      <c r="BF741" s="7">
        <f t="shared" si="1292"/>
        <v>0</v>
      </c>
      <c r="BG741" s="7">
        <v>0</v>
      </c>
      <c r="BH741" s="7">
        <v>0</v>
      </c>
      <c r="BI741" s="7">
        <f t="shared" si="1293"/>
        <v>0</v>
      </c>
      <c r="BJ741" s="7">
        <v>0</v>
      </c>
      <c r="BK741" s="7">
        <v>0</v>
      </c>
      <c r="BL741" s="7">
        <f t="shared" si="1294"/>
        <v>0</v>
      </c>
      <c r="BM741" s="7">
        <v>0</v>
      </c>
      <c r="BN741" s="7">
        <v>0</v>
      </c>
      <c r="BO741" s="7">
        <f t="shared" si="1295"/>
        <v>0</v>
      </c>
      <c r="BP741" s="7">
        <v>0</v>
      </c>
      <c r="BQ741" s="7">
        <v>0</v>
      </c>
      <c r="BR741" s="7">
        <f t="shared" si="1296"/>
        <v>0</v>
      </c>
      <c r="BS741" s="7">
        <v>0</v>
      </c>
      <c r="BT741" s="7">
        <v>0</v>
      </c>
      <c r="BU741" s="7">
        <f t="shared" si="1297"/>
        <v>0</v>
      </c>
      <c r="BV741" s="7">
        <v>0</v>
      </c>
      <c r="BW741" s="7">
        <v>0</v>
      </c>
      <c r="BX741" s="7">
        <f t="shared" si="1298"/>
        <v>0</v>
      </c>
      <c r="BY741" s="7">
        <v>0</v>
      </c>
      <c r="BZ741" s="7">
        <v>0</v>
      </c>
      <c r="CA741" s="7">
        <f t="shared" si="1299"/>
        <v>0</v>
      </c>
    </row>
    <row r="742" spans="1:79" hidden="1" x14ac:dyDescent="0.25">
      <c r="A742" s="49" t="s">
        <v>150</v>
      </c>
      <c r="B742" s="7">
        <v>177007.62428671375</v>
      </c>
      <c r="C742" s="7">
        <v>177007.62428671375</v>
      </c>
      <c r="D742" s="7">
        <f t="shared" si="1274"/>
        <v>0</v>
      </c>
      <c r="E742" s="7">
        <v>103195.30201036221</v>
      </c>
      <c r="F742" s="7">
        <v>103195.30201036221</v>
      </c>
      <c r="G742" s="7">
        <f t="shared" si="1275"/>
        <v>0</v>
      </c>
      <c r="H742" s="7">
        <v>1216403.197278494</v>
      </c>
      <c r="I742" s="7">
        <v>1216403.197278494</v>
      </c>
      <c r="J742" s="7">
        <f t="shared" si="1276"/>
        <v>0</v>
      </c>
      <c r="K742" s="7">
        <v>1110129.0997774035</v>
      </c>
      <c r="L742" s="7">
        <v>1110129.0997774035</v>
      </c>
      <c r="M742" s="7">
        <f t="shared" si="1277"/>
        <v>0</v>
      </c>
      <c r="N742" s="7">
        <v>810164.77310367138</v>
      </c>
      <c r="O742" s="7">
        <v>810164.77310367138</v>
      </c>
      <c r="P742" s="7">
        <f t="shared" si="1278"/>
        <v>0</v>
      </c>
      <c r="Q742" s="7">
        <v>475222.36309250514</v>
      </c>
      <c r="R742" s="7">
        <v>475222.36309250514</v>
      </c>
      <c r="S742" s="7">
        <f t="shared" si="1279"/>
        <v>0</v>
      </c>
      <c r="T742" s="7">
        <v>277054.2539002375</v>
      </c>
      <c r="U742" s="7">
        <v>277054.2539002375</v>
      </c>
      <c r="V742" s="7">
        <f t="shared" si="1280"/>
        <v>0</v>
      </c>
      <c r="W742" s="7">
        <v>161522.40627883855</v>
      </c>
      <c r="X742" s="7">
        <v>161522.40627883855</v>
      </c>
      <c r="Y742" s="7">
        <f t="shared" si="1281"/>
        <v>0</v>
      </c>
      <c r="Z742" s="7">
        <v>555393.2398013561</v>
      </c>
      <c r="AA742" s="7">
        <v>555393.2398013561</v>
      </c>
      <c r="AB742" s="7">
        <f t="shared" si="1282"/>
        <v>0</v>
      </c>
      <c r="AC742" s="7">
        <v>323793.81027665955</v>
      </c>
      <c r="AD742" s="7">
        <v>323793.81027665955</v>
      </c>
      <c r="AE742" s="7">
        <f t="shared" si="1283"/>
        <v>0</v>
      </c>
      <c r="AF742" s="7">
        <v>188771.52990010413</v>
      </c>
      <c r="AG742" s="7">
        <v>188771.52990010413</v>
      </c>
      <c r="AH742" s="7">
        <f t="shared" si="1284"/>
        <v>0</v>
      </c>
      <c r="AI742" s="7">
        <v>-131552.82372508425</v>
      </c>
      <c r="AJ742" s="7">
        <v>-131552.82372508425</v>
      </c>
      <c r="AK742" s="7">
        <f t="shared" si="1285"/>
        <v>0</v>
      </c>
      <c r="AL742" s="7">
        <v>5267104.7759812605</v>
      </c>
      <c r="AM742" s="7">
        <v>5267104.7759812605</v>
      </c>
      <c r="AN742" s="7">
        <f t="shared" si="1286"/>
        <v>0</v>
      </c>
      <c r="AO742" s="7">
        <v>-76695.189991570383</v>
      </c>
      <c r="AP742" s="7">
        <v>-76695.189991570383</v>
      </c>
      <c r="AQ742" s="7">
        <f t="shared" si="1287"/>
        <v>0</v>
      </c>
      <c r="AR742" s="7">
        <v>-44713.233827161654</v>
      </c>
      <c r="AS742" s="7">
        <v>-44713.233827161654</v>
      </c>
      <c r="AT742" s="7">
        <f t="shared" si="1288"/>
        <v>0</v>
      </c>
      <c r="AU742" s="7">
        <v>11183015.718584074</v>
      </c>
      <c r="AV742" s="7">
        <v>11183015.718584074</v>
      </c>
      <c r="AW742" s="7">
        <f t="shared" si="1289"/>
        <v>0</v>
      </c>
      <c r="AX742" s="7">
        <v>6751472.8933376148</v>
      </c>
      <c r="AY742" s="7">
        <v>6751472.8933376148</v>
      </c>
      <c r="AZ742" s="7">
        <f t="shared" si="1290"/>
        <v>0</v>
      </c>
      <c r="BA742" s="7">
        <v>4125257.7923007337</v>
      </c>
      <c r="BB742" s="7">
        <v>4125257.7923007337</v>
      </c>
      <c r="BC742" s="7">
        <f t="shared" si="1291"/>
        <v>0</v>
      </c>
      <c r="BD742" s="7">
        <v>6632371.50139846</v>
      </c>
      <c r="BE742" s="7">
        <v>6632371.50139846</v>
      </c>
      <c r="BF742" s="7">
        <f t="shared" si="1292"/>
        <v>0</v>
      </c>
      <c r="BG742" s="7">
        <v>3866667.2291082041</v>
      </c>
      <c r="BH742" s="7">
        <v>3866667.2291082041</v>
      </c>
      <c r="BI742" s="7">
        <f t="shared" si="1293"/>
        <v>0</v>
      </c>
      <c r="BJ742" s="7">
        <v>2254263.8719056677</v>
      </c>
      <c r="BK742" s="7">
        <v>2254263.8719056677</v>
      </c>
      <c r="BL742" s="7">
        <f t="shared" si="1294"/>
        <v>0</v>
      </c>
      <c r="BM742" s="7">
        <v>5535798.542122147</v>
      </c>
      <c r="BN742" s="7">
        <v>5535798.542122147</v>
      </c>
      <c r="BO742" s="7">
        <f t="shared" si="1295"/>
        <v>0</v>
      </c>
      <c r="BP742" s="7">
        <v>3227366.0794265429</v>
      </c>
      <c r="BQ742" s="7">
        <v>3227366.0794265429</v>
      </c>
      <c r="BR742" s="7">
        <f t="shared" si="1296"/>
        <v>0</v>
      </c>
      <c r="BS742" s="7">
        <v>1881551.8179316043</v>
      </c>
      <c r="BT742" s="7">
        <v>1881551.8179316043</v>
      </c>
      <c r="BU742" s="7">
        <f t="shared" si="1297"/>
        <v>0</v>
      </c>
      <c r="BV742" s="7">
        <v>5318507.7156521212</v>
      </c>
      <c r="BW742" s="7">
        <v>5318507.7156521212</v>
      </c>
      <c r="BX742" s="7">
        <f t="shared" si="1298"/>
        <v>0</v>
      </c>
      <c r="BY742" s="7">
        <v>50654864.73794844</v>
      </c>
      <c r="BZ742" s="7">
        <v>50654864.73794844</v>
      </c>
      <c r="CA742" s="7">
        <f t="shared" si="1299"/>
        <v>0</v>
      </c>
    </row>
    <row r="743" spans="1:79" hidden="1" x14ac:dyDescent="0.25">
      <c r="A743" s="49" t="s">
        <v>151</v>
      </c>
      <c r="B743" s="7">
        <v>1346795589.2747221</v>
      </c>
      <c r="C743" s="7">
        <v>1346795589.2747221</v>
      </c>
      <c r="D743" s="7">
        <f t="shared" si="1274"/>
        <v>0</v>
      </c>
      <c r="E743" s="7">
        <v>1346533863.4967327</v>
      </c>
      <c r="F743" s="7">
        <v>1346533863.4967327</v>
      </c>
      <c r="G743" s="7">
        <f t="shared" si="1275"/>
        <v>0</v>
      </c>
      <c r="H743" s="7">
        <v>1347385345.6140113</v>
      </c>
      <c r="I743" s="7">
        <v>1347385345.6140113</v>
      </c>
      <c r="J743" s="7">
        <f t="shared" si="1276"/>
        <v>0</v>
      </c>
      <c r="K743" s="7">
        <v>1348130553.6337883</v>
      </c>
      <c r="L743" s="7">
        <v>1348130553.6337883</v>
      </c>
      <c r="M743" s="7">
        <f t="shared" si="1277"/>
        <v>0</v>
      </c>
      <c r="N743" s="7">
        <v>1351060012.9885542</v>
      </c>
      <c r="O743" s="7">
        <v>1351060012.9885542</v>
      </c>
      <c r="P743" s="7">
        <f t="shared" si="1278"/>
        <v>0</v>
      </c>
      <c r="Q743" s="7">
        <v>1352412422.102478</v>
      </c>
      <c r="R743" s="7">
        <v>1352412422.102478</v>
      </c>
      <c r="S743" s="7">
        <f t="shared" si="1279"/>
        <v>0</v>
      </c>
      <c r="T743" s="7">
        <v>1352324555.2763786</v>
      </c>
      <c r="U743" s="7">
        <v>1352324555.2763786</v>
      </c>
      <c r="V743" s="7">
        <f t="shared" si="1280"/>
        <v>0</v>
      </c>
      <c r="W743" s="7">
        <v>1352121156.6026573</v>
      </c>
      <c r="X743" s="7">
        <v>1352121156.6026573</v>
      </c>
      <c r="Y743" s="7">
        <f t="shared" si="1281"/>
        <v>0</v>
      </c>
      <c r="Z743" s="7">
        <v>1352311628.7624586</v>
      </c>
      <c r="AA743" s="7">
        <v>1352311628.7624586</v>
      </c>
      <c r="AB743" s="7">
        <f t="shared" si="1282"/>
        <v>0</v>
      </c>
      <c r="AC743" s="7">
        <v>1352270501.4927351</v>
      </c>
      <c r="AD743" s="7">
        <v>1352270501.4927351</v>
      </c>
      <c r="AE743" s="7">
        <f t="shared" si="1283"/>
        <v>0</v>
      </c>
      <c r="AF743" s="7">
        <v>1352094351.9426353</v>
      </c>
      <c r="AG743" s="7">
        <v>1352094351.9426353</v>
      </c>
      <c r="AH743" s="7">
        <f t="shared" si="1284"/>
        <v>0</v>
      </c>
      <c r="AI743" s="7">
        <v>1351597878.0389104</v>
      </c>
      <c r="AJ743" s="7">
        <v>1351597878.0389104</v>
      </c>
      <c r="AK743" s="7">
        <f t="shared" si="1285"/>
        <v>0</v>
      </c>
      <c r="AL743" s="7">
        <v>1351597878.0389104</v>
      </c>
      <c r="AM743" s="7">
        <v>1351597878.0389104</v>
      </c>
      <c r="AN743" s="7">
        <f t="shared" si="1286"/>
        <v>0</v>
      </c>
      <c r="AO743" s="7">
        <v>1351156261.7689185</v>
      </c>
      <c r="AP743" s="7">
        <v>1351156261.7689185</v>
      </c>
      <c r="AQ743" s="7">
        <f t="shared" si="1287"/>
        <v>0</v>
      </c>
      <c r="AR743" s="7">
        <v>1350746627.4550915</v>
      </c>
      <c r="AS743" s="7">
        <v>1350746627.4550915</v>
      </c>
      <c r="AT743" s="7">
        <f t="shared" si="1288"/>
        <v>0</v>
      </c>
      <c r="AU743" s="7">
        <v>1341094189.2662821</v>
      </c>
      <c r="AV743" s="7">
        <v>1341094189.2662821</v>
      </c>
      <c r="AW743" s="7">
        <f t="shared" si="1289"/>
        <v>0</v>
      </c>
      <c r="AX743" s="7">
        <v>1347480741.0796196</v>
      </c>
      <c r="AY743" s="7">
        <v>1347480741.0796196</v>
      </c>
      <c r="AZ743" s="7">
        <f t="shared" si="1290"/>
        <v>0</v>
      </c>
      <c r="BA743" s="7">
        <v>1351241077.7919204</v>
      </c>
      <c r="BB743" s="7">
        <v>1351241077.7919204</v>
      </c>
      <c r="BC743" s="7">
        <f t="shared" si="1291"/>
        <v>0</v>
      </c>
      <c r="BD743" s="7">
        <v>1357508528.2133193</v>
      </c>
      <c r="BE743" s="7">
        <v>1357508528.2133193</v>
      </c>
      <c r="BF743" s="7">
        <f t="shared" si="1292"/>
        <v>0</v>
      </c>
      <c r="BG743" s="7">
        <v>1361010274.3624272</v>
      </c>
      <c r="BH743" s="7">
        <v>1361010274.3624272</v>
      </c>
      <c r="BI743" s="7">
        <f t="shared" si="1293"/>
        <v>0</v>
      </c>
      <c r="BJ743" s="7">
        <v>1362899617.1543329</v>
      </c>
      <c r="BK743" s="7">
        <v>1362899617.1543329</v>
      </c>
      <c r="BL743" s="7">
        <f t="shared" si="1294"/>
        <v>0</v>
      </c>
      <c r="BM743" s="7">
        <v>1376258707.7474127</v>
      </c>
      <c r="BN743" s="7">
        <v>1376258707.7474127</v>
      </c>
      <c r="BO743" s="7">
        <f t="shared" si="1295"/>
        <v>0</v>
      </c>
      <c r="BP743" s="7">
        <v>1379121152.746839</v>
      </c>
      <c r="BQ743" s="7">
        <v>1379121152.746839</v>
      </c>
      <c r="BR743" s="7">
        <f t="shared" si="1296"/>
        <v>0</v>
      </c>
      <c r="BS743" s="7">
        <v>1380637783.4847705</v>
      </c>
      <c r="BT743" s="7">
        <v>1380637783.4847705</v>
      </c>
      <c r="BU743" s="7">
        <f t="shared" si="1297"/>
        <v>0</v>
      </c>
      <c r="BV743" s="7">
        <v>1385591370.1204228</v>
      </c>
      <c r="BW743" s="7">
        <v>1385591370.1204228</v>
      </c>
      <c r="BX743" s="7">
        <f t="shared" si="1298"/>
        <v>0</v>
      </c>
      <c r="BY743" s="7">
        <v>1385591370.1204228</v>
      </c>
      <c r="BZ743" s="7">
        <v>1385591370.1204228</v>
      </c>
      <c r="CA743" s="7">
        <f t="shared" si="1299"/>
        <v>0</v>
      </c>
    </row>
    <row r="744" spans="1:79" hidden="1" x14ac:dyDescent="0.25">
      <c r="A744" s="49" t="s">
        <v>152</v>
      </c>
      <c r="B744" s="7">
        <v>89430649.184047401</v>
      </c>
      <c r="C744" s="7">
        <v>87685587.56391634</v>
      </c>
      <c r="D744" s="7">
        <f t="shared" si="1274"/>
        <v>1745061.6201310605</v>
      </c>
      <c r="E744" s="7">
        <v>94513700.99160111</v>
      </c>
      <c r="F744" s="7">
        <v>91023994.481477112</v>
      </c>
      <c r="G744" s="7">
        <f t="shared" si="1275"/>
        <v>3489706.5101239979</v>
      </c>
      <c r="H744" s="7">
        <v>99323498.943178207</v>
      </c>
      <c r="I744" s="7">
        <v>94088983.944004402</v>
      </c>
      <c r="J744" s="7">
        <f t="shared" si="1276"/>
        <v>5234514.9991738051</v>
      </c>
      <c r="K744" s="7">
        <v>104315348.19745435</v>
      </c>
      <c r="L744" s="7">
        <v>97335298.905470118</v>
      </c>
      <c r="M744" s="7">
        <f t="shared" si="1277"/>
        <v>6980049.2919842303</v>
      </c>
      <c r="N744" s="7">
        <v>109366462.63014281</v>
      </c>
      <c r="O744" s="7">
        <v>100640380.05804105</v>
      </c>
      <c r="P744" s="7">
        <f t="shared" si="1278"/>
        <v>8726082.5721017569</v>
      </c>
      <c r="Q744" s="7">
        <v>114465845.8697008</v>
      </c>
      <c r="R744" s="7">
        <v>103990338.59802383</v>
      </c>
      <c r="S744" s="7">
        <f t="shared" si="1279"/>
        <v>10475507.271676973</v>
      </c>
      <c r="T744" s="7">
        <v>119570833.13838381</v>
      </c>
      <c r="U744" s="7">
        <v>107344430.86191975</v>
      </c>
      <c r="V744" s="7">
        <f t="shared" si="1280"/>
        <v>12226402.27646406</v>
      </c>
      <c r="W744" s="7">
        <v>124675091.61220123</v>
      </c>
      <c r="X744" s="7">
        <v>110698122.63575342</v>
      </c>
      <c r="Y744" s="7">
        <f t="shared" si="1281"/>
        <v>13976968.976447806</v>
      </c>
      <c r="Z744" s="7">
        <v>129669769.36319253</v>
      </c>
      <c r="AA744" s="7">
        <v>113942406.58563045</v>
      </c>
      <c r="AB744" s="7">
        <f t="shared" si="1282"/>
        <v>15727362.777562082</v>
      </c>
      <c r="AC744" s="7">
        <v>134773960.21607199</v>
      </c>
      <c r="AD744" s="7">
        <v>117296285.93473135</v>
      </c>
      <c r="AE744" s="7">
        <f t="shared" si="1283"/>
        <v>17477674.281340644</v>
      </c>
      <c r="AF744" s="7">
        <v>139877565.31886727</v>
      </c>
      <c r="AG744" s="7">
        <v>120649866.52820498</v>
      </c>
      <c r="AH744" s="7">
        <f t="shared" si="1284"/>
        <v>19227698.790662289</v>
      </c>
      <c r="AI744" s="7">
        <v>145037006.73475254</v>
      </c>
      <c r="AJ744" s="7">
        <v>124059824.66442958</v>
      </c>
      <c r="AK744" s="7">
        <f t="shared" si="1285"/>
        <v>20977182.070322961</v>
      </c>
      <c r="AL744" s="7">
        <v>145037006.73475254</v>
      </c>
      <c r="AM744" s="7">
        <v>124059824.66442958</v>
      </c>
      <c r="AN744" s="7">
        <f t="shared" si="1286"/>
        <v>20977182.070322961</v>
      </c>
      <c r="AO744" s="7">
        <v>150137166.42806941</v>
      </c>
      <c r="AP744" s="7">
        <v>127411190.52666537</v>
      </c>
      <c r="AQ744" s="7">
        <f t="shared" si="1287"/>
        <v>22725975.901404038</v>
      </c>
      <c r="AR744" s="7">
        <v>155235514.68869162</v>
      </c>
      <c r="AS744" s="7">
        <v>130761385.9193484</v>
      </c>
      <c r="AT744" s="7">
        <f t="shared" si="1288"/>
        <v>24474128.769343212</v>
      </c>
      <c r="AU744" s="7">
        <v>146200475.04669183</v>
      </c>
      <c r="AV744" s="7">
        <v>119975223.24201447</v>
      </c>
      <c r="AW744" s="7">
        <f t="shared" si="1289"/>
        <v>26225251.804677367</v>
      </c>
      <c r="AX744" s="7">
        <v>151213855.18480366</v>
      </c>
      <c r="AY744" s="7">
        <v>123252119.9712401</v>
      </c>
      <c r="AZ744" s="7">
        <f t="shared" si="1290"/>
        <v>27961735.213563561</v>
      </c>
      <c r="BA744" s="7">
        <v>156258460.83916584</v>
      </c>
      <c r="BB744" s="7">
        <v>126554742.55218846</v>
      </c>
      <c r="BC744" s="7">
        <f t="shared" si="1291"/>
        <v>29703718.286977381</v>
      </c>
      <c r="BD744" s="7">
        <v>161158640.98708716</v>
      </c>
      <c r="BE744" s="7">
        <v>129707506.46044567</v>
      </c>
      <c r="BF744" s="7">
        <f t="shared" si="1292"/>
        <v>31451134.526641488</v>
      </c>
      <c r="BG744" s="7">
        <v>166284388.28681228</v>
      </c>
      <c r="BH744" s="7">
        <v>133080548.73398732</v>
      </c>
      <c r="BI744" s="7">
        <f t="shared" si="1293"/>
        <v>33203839.552824959</v>
      </c>
      <c r="BJ744" s="7">
        <v>171420392.67692417</v>
      </c>
      <c r="BK744" s="7">
        <v>136461003.75482285</v>
      </c>
      <c r="BL744" s="7">
        <f t="shared" si="1294"/>
        <v>34959388.922101319</v>
      </c>
      <c r="BM744" s="7">
        <v>176364407.47462782</v>
      </c>
      <c r="BN744" s="7">
        <v>139645692.90850767</v>
      </c>
      <c r="BO744" s="7">
        <f t="shared" si="1295"/>
        <v>36718714.566120148</v>
      </c>
      <c r="BP744" s="7">
        <v>181562481.10251674</v>
      </c>
      <c r="BQ744" s="7">
        <v>143069419.13668728</v>
      </c>
      <c r="BR744" s="7">
        <f t="shared" si="1296"/>
        <v>38493061.965829462</v>
      </c>
      <c r="BS744" s="7">
        <v>186768855.26193178</v>
      </c>
      <c r="BT744" s="7">
        <v>146499166.59400579</v>
      </c>
      <c r="BU744" s="7">
        <f t="shared" si="1297"/>
        <v>40269688.667925984</v>
      </c>
      <c r="BV744" s="7">
        <v>191782099.15670329</v>
      </c>
      <c r="BW744" s="7">
        <v>149732336.93021289</v>
      </c>
      <c r="BX744" s="7">
        <f t="shared" si="1298"/>
        <v>42049762.226490408</v>
      </c>
      <c r="BY744" s="7">
        <v>191782099.15670329</v>
      </c>
      <c r="BZ744" s="7">
        <v>149732336.93021289</v>
      </c>
      <c r="CA744" s="7">
        <f t="shared" si="1299"/>
        <v>42049762.226490408</v>
      </c>
    </row>
    <row r="745" spans="1:79" hidden="1" x14ac:dyDescent="0.25">
      <c r="A745" s="49" t="s">
        <v>153</v>
      </c>
      <c r="B745" s="7">
        <v>0</v>
      </c>
      <c r="C745" s="7">
        <v>0</v>
      </c>
      <c r="D745" s="7">
        <f t="shared" si="1274"/>
        <v>0</v>
      </c>
      <c r="E745" s="7">
        <v>0</v>
      </c>
      <c r="F745" s="7">
        <v>0</v>
      </c>
      <c r="G745" s="7">
        <f t="shared" si="1275"/>
        <v>0</v>
      </c>
      <c r="H745" s="7">
        <v>0</v>
      </c>
      <c r="I745" s="7">
        <v>0</v>
      </c>
      <c r="J745" s="7">
        <f t="shared" si="1276"/>
        <v>0</v>
      </c>
      <c r="K745" s="7">
        <v>0</v>
      </c>
      <c r="L745" s="7">
        <v>0</v>
      </c>
      <c r="M745" s="7">
        <f t="shared" si="1277"/>
        <v>0</v>
      </c>
      <c r="N745" s="7">
        <v>0</v>
      </c>
      <c r="O745" s="7">
        <v>0</v>
      </c>
      <c r="P745" s="7">
        <f t="shared" si="1278"/>
        <v>0</v>
      </c>
      <c r="Q745" s="7">
        <v>0</v>
      </c>
      <c r="R745" s="7">
        <v>0</v>
      </c>
      <c r="S745" s="7">
        <f t="shared" si="1279"/>
        <v>0</v>
      </c>
      <c r="T745" s="7">
        <v>0</v>
      </c>
      <c r="U745" s="7">
        <v>0</v>
      </c>
      <c r="V745" s="7">
        <f t="shared" si="1280"/>
        <v>0</v>
      </c>
      <c r="W745" s="7">
        <v>0</v>
      </c>
      <c r="X745" s="7">
        <v>0</v>
      </c>
      <c r="Y745" s="7">
        <f t="shared" si="1281"/>
        <v>0</v>
      </c>
      <c r="Z745" s="7">
        <v>0</v>
      </c>
      <c r="AA745" s="7">
        <v>0</v>
      </c>
      <c r="AB745" s="7">
        <f t="shared" si="1282"/>
        <v>0</v>
      </c>
      <c r="AC745" s="7">
        <v>0</v>
      </c>
      <c r="AD745" s="7">
        <v>0</v>
      </c>
      <c r="AE745" s="7">
        <f t="shared" si="1283"/>
        <v>0</v>
      </c>
      <c r="AF745" s="7">
        <v>0</v>
      </c>
      <c r="AG745" s="7">
        <v>0</v>
      </c>
      <c r="AH745" s="7">
        <f t="shared" si="1284"/>
        <v>0</v>
      </c>
      <c r="AI745" s="7">
        <v>0</v>
      </c>
      <c r="AJ745" s="7">
        <v>0</v>
      </c>
      <c r="AK745" s="7">
        <f t="shared" si="1285"/>
        <v>0</v>
      </c>
      <c r="AL745" s="7">
        <v>0</v>
      </c>
      <c r="AM745" s="7">
        <v>0</v>
      </c>
      <c r="AN745" s="7">
        <f t="shared" si="1286"/>
        <v>0</v>
      </c>
      <c r="AO745" s="7">
        <v>0</v>
      </c>
      <c r="AP745" s="7">
        <v>0</v>
      </c>
      <c r="AQ745" s="7">
        <f t="shared" si="1287"/>
        <v>0</v>
      </c>
      <c r="AR745" s="7">
        <v>0</v>
      </c>
      <c r="AS745" s="7">
        <v>0</v>
      </c>
      <c r="AT745" s="7">
        <f t="shared" si="1288"/>
        <v>0</v>
      </c>
      <c r="AU745" s="7">
        <v>0</v>
      </c>
      <c r="AV745" s="7">
        <v>0</v>
      </c>
      <c r="AW745" s="7">
        <f t="shared" si="1289"/>
        <v>0</v>
      </c>
      <c r="AX745" s="7">
        <v>0</v>
      </c>
      <c r="AY745" s="7">
        <v>0</v>
      </c>
      <c r="AZ745" s="7">
        <f t="shared" si="1290"/>
        <v>0</v>
      </c>
      <c r="BA745" s="7">
        <v>0</v>
      </c>
      <c r="BB745" s="7">
        <v>0</v>
      </c>
      <c r="BC745" s="7">
        <f t="shared" si="1291"/>
        <v>0</v>
      </c>
      <c r="BD745" s="7">
        <v>0</v>
      </c>
      <c r="BE745" s="7">
        <v>0</v>
      </c>
      <c r="BF745" s="7">
        <f t="shared" si="1292"/>
        <v>0</v>
      </c>
      <c r="BG745" s="7">
        <v>0</v>
      </c>
      <c r="BH745" s="7">
        <v>0</v>
      </c>
      <c r="BI745" s="7">
        <f t="shared" si="1293"/>
        <v>0</v>
      </c>
      <c r="BJ745" s="7">
        <v>0</v>
      </c>
      <c r="BK745" s="7">
        <v>0</v>
      </c>
      <c r="BL745" s="7">
        <f t="shared" si="1294"/>
        <v>0</v>
      </c>
      <c r="BM745" s="7">
        <v>0</v>
      </c>
      <c r="BN745" s="7">
        <v>0</v>
      </c>
      <c r="BO745" s="7">
        <f t="shared" si="1295"/>
        <v>0</v>
      </c>
      <c r="BP745" s="7">
        <v>0</v>
      </c>
      <c r="BQ745" s="7">
        <v>0</v>
      </c>
      <c r="BR745" s="7">
        <f t="shared" si="1296"/>
        <v>0</v>
      </c>
      <c r="BS745" s="7">
        <v>0</v>
      </c>
      <c r="BT745" s="7">
        <v>0</v>
      </c>
      <c r="BU745" s="7">
        <f t="shared" si="1297"/>
        <v>0</v>
      </c>
      <c r="BV745" s="7">
        <v>0</v>
      </c>
      <c r="BW745" s="7">
        <v>0</v>
      </c>
      <c r="BX745" s="7">
        <f t="shared" si="1298"/>
        <v>0</v>
      </c>
      <c r="BY745" s="7">
        <v>0</v>
      </c>
      <c r="BZ745" s="7">
        <v>0</v>
      </c>
      <c r="CA745" s="7">
        <f t="shared" si="1299"/>
        <v>0</v>
      </c>
    </row>
    <row r="746" spans="1:79" hidden="1" x14ac:dyDescent="0.25">
      <c r="A746" s="49" t="s">
        <v>193</v>
      </c>
      <c r="B746" s="7">
        <v>0</v>
      </c>
      <c r="C746" s="7">
        <v>0</v>
      </c>
      <c r="D746" s="7">
        <f t="shared" si="1274"/>
        <v>0</v>
      </c>
      <c r="E746" s="7">
        <v>0</v>
      </c>
      <c r="F746" s="7">
        <v>0</v>
      </c>
      <c r="G746" s="7">
        <f t="shared" si="1275"/>
        <v>0</v>
      </c>
      <c r="H746" s="7">
        <v>0</v>
      </c>
      <c r="I746" s="7">
        <v>0</v>
      </c>
      <c r="J746" s="7">
        <f t="shared" si="1276"/>
        <v>0</v>
      </c>
      <c r="K746" s="7">
        <v>0</v>
      </c>
      <c r="L746" s="7">
        <v>0</v>
      </c>
      <c r="M746" s="7">
        <f t="shared" si="1277"/>
        <v>0</v>
      </c>
      <c r="N746" s="7">
        <v>0</v>
      </c>
      <c r="O746" s="7">
        <v>0</v>
      </c>
      <c r="P746" s="7">
        <f t="shared" si="1278"/>
        <v>0</v>
      </c>
      <c r="Q746" s="7">
        <v>0</v>
      </c>
      <c r="R746" s="7">
        <v>0</v>
      </c>
      <c r="S746" s="7">
        <f t="shared" si="1279"/>
        <v>0</v>
      </c>
      <c r="T746" s="7">
        <v>0</v>
      </c>
      <c r="U746" s="7">
        <v>0</v>
      </c>
      <c r="V746" s="7">
        <f t="shared" si="1280"/>
        <v>0</v>
      </c>
      <c r="W746" s="7">
        <v>0</v>
      </c>
      <c r="X746" s="7">
        <v>0</v>
      </c>
      <c r="Y746" s="7">
        <f t="shared" si="1281"/>
        <v>0</v>
      </c>
      <c r="Z746" s="7">
        <v>0</v>
      </c>
      <c r="AA746" s="7">
        <v>0</v>
      </c>
      <c r="AB746" s="7">
        <f t="shared" si="1282"/>
        <v>0</v>
      </c>
      <c r="AC746" s="7">
        <v>0</v>
      </c>
      <c r="AD746" s="7">
        <v>0</v>
      </c>
      <c r="AE746" s="7">
        <f t="shared" si="1283"/>
        <v>0</v>
      </c>
      <c r="AF746" s="7">
        <v>0</v>
      </c>
      <c r="AG746" s="7">
        <v>0</v>
      </c>
      <c r="AH746" s="7">
        <f t="shared" si="1284"/>
        <v>0</v>
      </c>
      <c r="AI746" s="7">
        <v>0</v>
      </c>
      <c r="AJ746" s="7">
        <v>0</v>
      </c>
      <c r="AK746" s="7">
        <f t="shared" si="1285"/>
        <v>0</v>
      </c>
      <c r="AL746" s="7">
        <v>0</v>
      </c>
      <c r="AM746" s="7">
        <v>0</v>
      </c>
      <c r="AN746" s="7">
        <f t="shared" si="1286"/>
        <v>0</v>
      </c>
      <c r="AO746" s="7">
        <v>0</v>
      </c>
      <c r="AP746" s="7">
        <v>0</v>
      </c>
      <c r="AQ746" s="7">
        <f t="shared" si="1287"/>
        <v>0</v>
      </c>
      <c r="AR746" s="7">
        <v>0</v>
      </c>
      <c r="AS746" s="7">
        <v>0</v>
      </c>
      <c r="AT746" s="7">
        <f t="shared" si="1288"/>
        <v>0</v>
      </c>
      <c r="AU746" s="7">
        <v>-20470532.827393234</v>
      </c>
      <c r="AV746" s="7">
        <v>-20470532.827393234</v>
      </c>
      <c r="AW746" s="7">
        <f t="shared" si="1289"/>
        <v>0</v>
      </c>
      <c r="AX746" s="7">
        <v>0</v>
      </c>
      <c r="AY746" s="7">
        <v>0</v>
      </c>
      <c r="AZ746" s="7">
        <f t="shared" si="1290"/>
        <v>0</v>
      </c>
      <c r="BA746" s="7">
        <v>0</v>
      </c>
      <c r="BB746" s="7">
        <v>0</v>
      </c>
      <c r="BC746" s="7">
        <f t="shared" si="1291"/>
        <v>0</v>
      </c>
      <c r="BD746" s="7">
        <v>0</v>
      </c>
      <c r="BE746" s="7">
        <v>0</v>
      </c>
      <c r="BF746" s="7">
        <f t="shared" si="1292"/>
        <v>0</v>
      </c>
      <c r="BG746" s="7">
        <v>0</v>
      </c>
      <c r="BH746" s="7">
        <v>0</v>
      </c>
      <c r="BI746" s="7">
        <f t="shared" si="1293"/>
        <v>0</v>
      </c>
      <c r="BJ746" s="7">
        <v>0</v>
      </c>
      <c r="BK746" s="7">
        <v>0</v>
      </c>
      <c r="BL746" s="7">
        <f t="shared" si="1294"/>
        <v>0</v>
      </c>
      <c r="BM746" s="7">
        <v>0</v>
      </c>
      <c r="BN746" s="7">
        <v>0</v>
      </c>
      <c r="BO746" s="7">
        <f t="shared" si="1295"/>
        <v>0</v>
      </c>
      <c r="BP746" s="7">
        <v>0</v>
      </c>
      <c r="BQ746" s="7">
        <v>0</v>
      </c>
      <c r="BR746" s="7">
        <f t="shared" si="1296"/>
        <v>0</v>
      </c>
      <c r="BS746" s="7">
        <v>0</v>
      </c>
      <c r="BT746" s="7">
        <v>0</v>
      </c>
      <c r="BU746" s="7">
        <f t="shared" si="1297"/>
        <v>0</v>
      </c>
      <c r="BV746" s="7">
        <v>0</v>
      </c>
      <c r="BW746" s="7">
        <v>0</v>
      </c>
      <c r="BX746" s="7">
        <f t="shared" si="1298"/>
        <v>0</v>
      </c>
      <c r="BY746" s="7">
        <v>-20470532.827393234</v>
      </c>
      <c r="BZ746" s="7">
        <v>-20470532.827393234</v>
      </c>
      <c r="CA746" s="7">
        <f t="shared" si="1299"/>
        <v>0</v>
      </c>
    </row>
    <row r="747" spans="1:79" hidden="1" x14ac:dyDescent="0.25">
      <c r="A747" s="49" t="s">
        <v>154</v>
      </c>
      <c r="B747" s="7">
        <v>-364921.08</v>
      </c>
      <c r="C747" s="7">
        <v>-364921.08</v>
      </c>
      <c r="D747" s="7">
        <f t="shared" si="1274"/>
        <v>0</v>
      </c>
      <c r="E747" s="7">
        <v>-364921.08</v>
      </c>
      <c r="F747" s="7">
        <v>-364921.08</v>
      </c>
      <c r="G747" s="7">
        <f t="shared" si="1275"/>
        <v>0</v>
      </c>
      <c r="H747" s="7">
        <v>-364921.08</v>
      </c>
      <c r="I747" s="7">
        <v>-364921.08</v>
      </c>
      <c r="J747" s="7">
        <f t="shared" si="1276"/>
        <v>0</v>
      </c>
      <c r="K747" s="7">
        <v>-364921.08</v>
      </c>
      <c r="L747" s="7">
        <v>-364921.08</v>
      </c>
      <c r="M747" s="7">
        <f t="shared" si="1277"/>
        <v>0</v>
      </c>
      <c r="N747" s="7">
        <v>-364921.08</v>
      </c>
      <c r="O747" s="7">
        <v>-364921.08</v>
      </c>
      <c r="P747" s="7">
        <f t="shared" si="1278"/>
        <v>0</v>
      </c>
      <c r="Q747" s="7">
        <v>-364921.08</v>
      </c>
      <c r="R747" s="7">
        <v>-364921.08</v>
      </c>
      <c r="S747" s="7">
        <f t="shared" si="1279"/>
        <v>0</v>
      </c>
      <c r="T747" s="7">
        <v>-364921.08</v>
      </c>
      <c r="U747" s="7">
        <v>-364921.08</v>
      </c>
      <c r="V747" s="7">
        <f t="shared" si="1280"/>
        <v>0</v>
      </c>
      <c r="W747" s="7">
        <v>-364921.08</v>
      </c>
      <c r="X747" s="7">
        <v>-364921.08</v>
      </c>
      <c r="Y747" s="7">
        <f t="shared" si="1281"/>
        <v>0</v>
      </c>
      <c r="Z747" s="7">
        <v>-364921.08</v>
      </c>
      <c r="AA747" s="7">
        <v>-364921.08</v>
      </c>
      <c r="AB747" s="7">
        <f t="shared" si="1282"/>
        <v>0</v>
      </c>
      <c r="AC747" s="7">
        <v>-364921.08</v>
      </c>
      <c r="AD747" s="7">
        <v>-364921.08</v>
      </c>
      <c r="AE747" s="7">
        <f t="shared" si="1283"/>
        <v>0</v>
      </c>
      <c r="AF747" s="7">
        <v>-364921.08</v>
      </c>
      <c r="AG747" s="7">
        <v>-364921.08</v>
      </c>
      <c r="AH747" s="7">
        <f t="shared" si="1284"/>
        <v>0</v>
      </c>
      <c r="AI747" s="7">
        <v>-364921.08</v>
      </c>
      <c r="AJ747" s="7">
        <v>-364921.08</v>
      </c>
      <c r="AK747" s="7">
        <f t="shared" si="1285"/>
        <v>0</v>
      </c>
      <c r="AL747" s="7">
        <v>-4379052.96</v>
      </c>
      <c r="AM747" s="7">
        <v>-4379052.96</v>
      </c>
      <c r="AN747" s="7">
        <f t="shared" si="1286"/>
        <v>0</v>
      </c>
      <c r="AO747" s="7">
        <v>-364921.08</v>
      </c>
      <c r="AP747" s="7">
        <v>-364921.08</v>
      </c>
      <c r="AQ747" s="7">
        <f t="shared" si="1287"/>
        <v>0</v>
      </c>
      <c r="AR747" s="7">
        <v>-364921.08</v>
      </c>
      <c r="AS747" s="7">
        <v>-364921.08</v>
      </c>
      <c r="AT747" s="7">
        <f t="shared" si="1288"/>
        <v>0</v>
      </c>
      <c r="AU747" s="7">
        <v>-364921.08000000048</v>
      </c>
      <c r="AV747" s="7">
        <v>-364921.08000000048</v>
      </c>
      <c r="AW747" s="7">
        <f t="shared" si="1289"/>
        <v>0</v>
      </c>
      <c r="AX747" s="7">
        <v>-364921.08</v>
      </c>
      <c r="AY747" s="7">
        <v>-364921.08</v>
      </c>
      <c r="AZ747" s="7">
        <f t="shared" si="1290"/>
        <v>0</v>
      </c>
      <c r="BA747" s="7">
        <v>-364921.08</v>
      </c>
      <c r="BB747" s="7">
        <v>-364921.08</v>
      </c>
      <c r="BC747" s="7">
        <f t="shared" si="1291"/>
        <v>0</v>
      </c>
      <c r="BD747" s="7">
        <v>-364921.08</v>
      </c>
      <c r="BE747" s="7">
        <v>-364921.08</v>
      </c>
      <c r="BF747" s="7">
        <f t="shared" si="1292"/>
        <v>0</v>
      </c>
      <c r="BG747" s="7">
        <v>-364921.08</v>
      </c>
      <c r="BH747" s="7">
        <v>-364921.08</v>
      </c>
      <c r="BI747" s="7">
        <f t="shared" si="1293"/>
        <v>0</v>
      </c>
      <c r="BJ747" s="7">
        <v>-364921.08</v>
      </c>
      <c r="BK747" s="7">
        <v>-364921.08</v>
      </c>
      <c r="BL747" s="7">
        <f t="shared" si="1294"/>
        <v>0</v>
      </c>
      <c r="BM747" s="7">
        <v>-364921.08</v>
      </c>
      <c r="BN747" s="7">
        <v>-364921.08</v>
      </c>
      <c r="BO747" s="7">
        <f t="shared" si="1295"/>
        <v>0</v>
      </c>
      <c r="BP747" s="7">
        <v>-364921.08</v>
      </c>
      <c r="BQ747" s="7">
        <v>-364921.08</v>
      </c>
      <c r="BR747" s="7">
        <f t="shared" si="1296"/>
        <v>0</v>
      </c>
      <c r="BS747" s="7">
        <v>-364921.08</v>
      </c>
      <c r="BT747" s="7">
        <v>-364921.08</v>
      </c>
      <c r="BU747" s="7">
        <f t="shared" si="1297"/>
        <v>0</v>
      </c>
      <c r="BV747" s="7">
        <v>-364921.08</v>
      </c>
      <c r="BW747" s="7">
        <v>-364921.08</v>
      </c>
      <c r="BX747" s="7">
        <f t="shared" si="1298"/>
        <v>0</v>
      </c>
      <c r="BY747" s="7">
        <v>-4379052.9600000009</v>
      </c>
      <c r="BZ747" s="7">
        <v>-4379052.9600000009</v>
      </c>
      <c r="CA747" s="7">
        <f t="shared" si="1299"/>
        <v>0</v>
      </c>
    </row>
    <row r="748" spans="1:79" hidden="1" x14ac:dyDescent="0.25"/>
    <row r="749" spans="1:79" hidden="1" x14ac:dyDescent="0.25">
      <c r="A749" s="8" t="s">
        <v>218</v>
      </c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</row>
    <row r="750" spans="1:79" hidden="1" x14ac:dyDescent="0.25">
      <c r="A750" s="49" t="s">
        <v>148</v>
      </c>
      <c r="B750" s="7">
        <v>1.9183333333333337E-2</v>
      </c>
      <c r="C750" s="7">
        <v>1.925E-2</v>
      </c>
      <c r="D750" s="7">
        <f t="shared" ref="D750:D759" si="1300">B750 - C750</f>
        <v>-6.6666666666662794E-5</v>
      </c>
      <c r="E750" s="7">
        <v>1.9183333333333337E-2</v>
      </c>
      <c r="F750" s="7">
        <v>1.925E-2</v>
      </c>
      <c r="G750" s="7">
        <f t="shared" ref="G750:G759" si="1301">E750 - F750</f>
        <v>-6.6666666666662794E-5</v>
      </c>
      <c r="H750" s="7">
        <v>1.9183333333333337E-2</v>
      </c>
      <c r="I750" s="7">
        <v>1.925E-2</v>
      </c>
      <c r="J750" s="7">
        <f t="shared" ref="J750:J759" si="1302">H750 - I750</f>
        <v>-6.6666666666662794E-5</v>
      </c>
      <c r="K750" s="7">
        <v>1.9183333333333337E-2</v>
      </c>
      <c r="L750" s="7">
        <v>1.925E-2</v>
      </c>
      <c r="M750" s="7">
        <f t="shared" ref="M750:M759" si="1303">K750 - L750</f>
        <v>-6.6666666666662794E-5</v>
      </c>
      <c r="N750" s="7">
        <v>1.9183333333333337E-2</v>
      </c>
      <c r="O750" s="7">
        <v>1.925E-2</v>
      </c>
      <c r="P750" s="7">
        <f t="shared" ref="P750:P759" si="1304">N750 - O750</f>
        <v>-6.6666666666662794E-5</v>
      </c>
      <c r="Q750" s="7">
        <v>1.9183333333333337E-2</v>
      </c>
      <c r="R750" s="7">
        <v>1.925E-2</v>
      </c>
      <c r="S750" s="7">
        <f t="shared" ref="S750:S759" si="1305">Q750 - R750</f>
        <v>-6.6666666666662794E-5</v>
      </c>
      <c r="T750" s="7">
        <v>1.9183333333333337E-2</v>
      </c>
      <c r="U750" s="7">
        <v>1.925E-2</v>
      </c>
      <c r="V750" s="7">
        <f t="shared" ref="V750:V759" si="1306">T750 - U750</f>
        <v>-6.6666666666662794E-5</v>
      </c>
      <c r="W750" s="7">
        <v>1.9183333333333337E-2</v>
      </c>
      <c r="X750" s="7">
        <v>1.925E-2</v>
      </c>
      <c r="Y750" s="7">
        <f t="shared" ref="Y750:Y759" si="1307">W750 - X750</f>
        <v>-6.6666666666662794E-5</v>
      </c>
      <c r="Z750" s="7">
        <v>1.9183333333333337E-2</v>
      </c>
      <c r="AA750" s="7">
        <v>1.925E-2</v>
      </c>
      <c r="AB750" s="7">
        <f t="shared" ref="AB750:AB759" si="1308">Z750 - AA750</f>
        <v>-6.6666666666662794E-5</v>
      </c>
      <c r="AC750" s="7">
        <v>1.9183333333333337E-2</v>
      </c>
      <c r="AD750" s="7">
        <v>1.925E-2</v>
      </c>
      <c r="AE750" s="7">
        <f t="shared" ref="AE750:AE759" si="1309">AC750 - AD750</f>
        <v>-6.6666666666662794E-5</v>
      </c>
      <c r="AF750" s="7">
        <v>1.9183333333333337E-2</v>
      </c>
      <c r="AG750" s="7">
        <v>1.925E-2</v>
      </c>
      <c r="AH750" s="7">
        <f t="shared" ref="AH750:AH759" si="1310">AF750 - AG750</f>
        <v>-6.6666666666662794E-5</v>
      </c>
      <c r="AI750" s="7">
        <v>1.9183333333333337E-2</v>
      </c>
      <c r="AJ750" s="7">
        <v>1.925E-2</v>
      </c>
      <c r="AK750" s="7">
        <f t="shared" ref="AK750:AK759" si="1311">AI750 - AJ750</f>
        <v>-6.6666666666662794E-5</v>
      </c>
      <c r="AL750" s="7">
        <v>1.9183333333333337E-2</v>
      </c>
      <c r="AM750" s="7">
        <v>1.925E-2</v>
      </c>
      <c r="AN750" s="7">
        <f t="shared" ref="AN750:AN759" si="1312">AL750 - AM750</f>
        <v>-6.6666666666662794E-5</v>
      </c>
      <c r="AO750" s="7">
        <v>1.9183333333333337E-2</v>
      </c>
      <c r="AP750" s="7">
        <v>1.925E-2</v>
      </c>
      <c r="AQ750" s="7">
        <f t="shared" ref="AQ750:AQ759" si="1313">AO750 - AP750</f>
        <v>-6.6666666666662794E-5</v>
      </c>
      <c r="AR750" s="7">
        <v>1.9183333333333337E-2</v>
      </c>
      <c r="AS750" s="7">
        <v>1.925E-2</v>
      </c>
      <c r="AT750" s="7">
        <f t="shared" ref="AT750:AT759" si="1314">AR750 - AS750</f>
        <v>-6.6666666666662794E-5</v>
      </c>
      <c r="AU750" s="7">
        <v>1.9183333333333337E-2</v>
      </c>
      <c r="AV750" s="7">
        <v>1.925E-2</v>
      </c>
      <c r="AW750" s="7">
        <f t="shared" ref="AW750:AW759" si="1315">AU750 - AV750</f>
        <v>-6.6666666666662794E-5</v>
      </c>
      <c r="AX750" s="7">
        <v>1.9183333333333337E-2</v>
      </c>
      <c r="AY750" s="7">
        <v>1.925E-2</v>
      </c>
      <c r="AZ750" s="7">
        <f t="shared" ref="AZ750:AZ759" si="1316">AX750 - AY750</f>
        <v>-6.6666666666662794E-5</v>
      </c>
      <c r="BA750" s="7">
        <v>1.9183333333333337E-2</v>
      </c>
      <c r="BB750" s="7">
        <v>1.925E-2</v>
      </c>
      <c r="BC750" s="7">
        <f t="shared" ref="BC750:BC759" si="1317">BA750 - BB750</f>
        <v>-6.6666666666662794E-5</v>
      </c>
      <c r="BD750" s="7">
        <v>1.9183333333333337E-2</v>
      </c>
      <c r="BE750" s="7">
        <v>1.925E-2</v>
      </c>
      <c r="BF750" s="7">
        <f t="shared" ref="BF750:BF759" si="1318">BD750 - BE750</f>
        <v>-6.6666666666662794E-5</v>
      </c>
      <c r="BG750" s="7">
        <v>1.9183333333333337E-2</v>
      </c>
      <c r="BH750" s="7">
        <v>1.925E-2</v>
      </c>
      <c r="BI750" s="7">
        <f t="shared" ref="BI750:BI759" si="1319">BG750 - BH750</f>
        <v>-6.6666666666662794E-5</v>
      </c>
      <c r="BJ750" s="7">
        <v>1.9183333333333337E-2</v>
      </c>
      <c r="BK750" s="7">
        <v>1.925E-2</v>
      </c>
      <c r="BL750" s="7">
        <f t="shared" ref="BL750:BL759" si="1320">BJ750 - BK750</f>
        <v>-6.6666666666662794E-5</v>
      </c>
      <c r="BM750" s="7">
        <v>1.9183333333333337E-2</v>
      </c>
      <c r="BN750" s="7">
        <v>1.925E-2</v>
      </c>
      <c r="BO750" s="7">
        <f t="shared" ref="BO750:BO759" si="1321">BM750 - BN750</f>
        <v>-6.6666666666662794E-5</v>
      </c>
      <c r="BP750" s="7">
        <v>1.9183333333333337E-2</v>
      </c>
      <c r="BQ750" s="7">
        <v>1.925E-2</v>
      </c>
      <c r="BR750" s="7">
        <f t="shared" ref="BR750:BR759" si="1322">BP750 - BQ750</f>
        <v>-6.6666666666662794E-5</v>
      </c>
      <c r="BS750" s="7">
        <v>1.9183333333333337E-2</v>
      </c>
      <c r="BT750" s="7">
        <v>1.925E-2</v>
      </c>
      <c r="BU750" s="7">
        <f t="shared" ref="BU750:BU759" si="1323">BS750 - BT750</f>
        <v>-6.6666666666662794E-5</v>
      </c>
      <c r="BV750" s="7">
        <v>1.9183333333333337E-2</v>
      </c>
      <c r="BW750" s="7">
        <v>1.925E-2</v>
      </c>
      <c r="BX750" s="7">
        <f t="shared" ref="BX750:BX759" si="1324">BV750 - BW750</f>
        <v>-6.6666666666662794E-5</v>
      </c>
      <c r="BY750" s="7">
        <v>1.9183333333333337E-2</v>
      </c>
      <c r="BZ750" s="7">
        <v>1.925E-2</v>
      </c>
      <c r="CA750" s="7">
        <f t="shared" ref="CA750:CA759" si="1325">BY750 - BZ750</f>
        <v>-6.6666666666662794E-5</v>
      </c>
    </row>
    <row r="751" spans="1:79" hidden="1" x14ac:dyDescent="0.25">
      <c r="A751" s="49" t="s">
        <v>29</v>
      </c>
      <c r="B751" s="7">
        <v>2398495.0508598117</v>
      </c>
      <c r="C751" s="7">
        <v>2120471.2011315119</v>
      </c>
      <c r="D751" s="7">
        <f t="shared" si="1300"/>
        <v>278023.84972829977</v>
      </c>
      <c r="E751" s="7">
        <v>2395153.5814051251</v>
      </c>
      <c r="F751" s="7">
        <v>2117534.2989986949</v>
      </c>
      <c r="G751" s="7">
        <f t="shared" si="1301"/>
        <v>277619.28240643023</v>
      </c>
      <c r="H751" s="7">
        <v>2378831.1501524006</v>
      </c>
      <c r="I751" s="7">
        <v>2103137.1435728972</v>
      </c>
      <c r="J751" s="7">
        <f t="shared" si="1302"/>
        <v>275694.00657950342</v>
      </c>
      <c r="K751" s="7">
        <v>2329326.3681327878</v>
      </c>
      <c r="L751" s="7">
        <v>2059416.0082402662</v>
      </c>
      <c r="M751" s="7">
        <f t="shared" si="1303"/>
        <v>269910.35989252152</v>
      </c>
      <c r="N751" s="7">
        <v>2345947.8317046366</v>
      </c>
      <c r="O751" s="7">
        <v>2074138.4782671502</v>
      </c>
      <c r="P751" s="7">
        <f t="shared" si="1304"/>
        <v>271809.35343748634</v>
      </c>
      <c r="Q751" s="7">
        <v>2358318.8691173308</v>
      </c>
      <c r="R751" s="7">
        <v>2085100.5176438433</v>
      </c>
      <c r="S751" s="7">
        <f t="shared" si="1305"/>
        <v>273218.35147348745</v>
      </c>
      <c r="T751" s="7">
        <v>2368211.9115118207</v>
      </c>
      <c r="U751" s="7">
        <v>2093870.228988345</v>
      </c>
      <c r="V751" s="7">
        <f t="shared" si="1306"/>
        <v>274341.68252347573</v>
      </c>
      <c r="W751" s="7">
        <v>2373795.8305506348</v>
      </c>
      <c r="X751" s="7">
        <v>2098827.5791870747</v>
      </c>
      <c r="Y751" s="7">
        <f t="shared" si="1307"/>
        <v>274968.25136356009</v>
      </c>
      <c r="Z751" s="7">
        <v>2391451.9697657037</v>
      </c>
      <c r="AA751" s="7">
        <v>2114456.6299901232</v>
      </c>
      <c r="AB751" s="7">
        <f t="shared" si="1308"/>
        <v>276995.33977558045</v>
      </c>
      <c r="AC751" s="7">
        <v>2432753.426633962</v>
      </c>
      <c r="AD751" s="7">
        <v>2150987.4989166209</v>
      </c>
      <c r="AE751" s="7">
        <f t="shared" si="1309"/>
        <v>281765.92771734111</v>
      </c>
      <c r="AF751" s="7">
        <v>2436150.2069571125</v>
      </c>
      <c r="AG751" s="7">
        <v>2154009.8470344683</v>
      </c>
      <c r="AH751" s="7">
        <f t="shared" si="1310"/>
        <v>282140.35992264422</v>
      </c>
      <c r="AI751" s="7">
        <v>2440811.2647158788</v>
      </c>
      <c r="AJ751" s="7">
        <v>2158150.7247870429</v>
      </c>
      <c r="AK751" s="7">
        <f t="shared" si="1311"/>
        <v>282660.53992883582</v>
      </c>
      <c r="AL751" s="7">
        <v>28649247.461507209</v>
      </c>
      <c r="AM751" s="7">
        <v>25330100.156758036</v>
      </c>
      <c r="AN751" s="7">
        <f t="shared" si="1312"/>
        <v>3319147.3047491722</v>
      </c>
      <c r="AO751" s="7">
        <v>2446209.3951985957</v>
      </c>
      <c r="AP751" s="7">
        <v>2162943.7044133544</v>
      </c>
      <c r="AQ751" s="7">
        <f t="shared" si="1313"/>
        <v>283265.69078524131</v>
      </c>
      <c r="AR751" s="7">
        <v>2449172.784222872</v>
      </c>
      <c r="AS751" s="7">
        <v>2165582.6232319302</v>
      </c>
      <c r="AT751" s="7">
        <f t="shared" si="1314"/>
        <v>283590.1609909418</v>
      </c>
      <c r="AU751" s="7">
        <v>2450875.9297397486</v>
      </c>
      <c r="AV751" s="7">
        <v>2167106.5813066936</v>
      </c>
      <c r="AW751" s="7">
        <f t="shared" si="1315"/>
        <v>283769.34843305498</v>
      </c>
      <c r="AX751" s="7">
        <v>2451844.3543095654</v>
      </c>
      <c r="AY751" s="7">
        <v>2167980.5181682408</v>
      </c>
      <c r="AZ751" s="7">
        <f t="shared" si="1316"/>
        <v>283863.8361413246</v>
      </c>
      <c r="BA751" s="7">
        <v>2452225.2283639875</v>
      </c>
      <c r="BB751" s="7">
        <v>2168334.6382199209</v>
      </c>
      <c r="BC751" s="7">
        <f t="shared" si="1317"/>
        <v>283890.59014406661</v>
      </c>
      <c r="BD751" s="7">
        <v>2452263.5609424314</v>
      </c>
      <c r="BE751" s="7">
        <v>2168385.7054912453</v>
      </c>
      <c r="BF751" s="7">
        <f t="shared" si="1318"/>
        <v>283877.85545118619</v>
      </c>
      <c r="BG751" s="7">
        <v>2452102.1921170116</v>
      </c>
      <c r="BH751" s="7">
        <v>2168260.0932363626</v>
      </c>
      <c r="BI751" s="7">
        <f t="shared" si="1319"/>
        <v>283842.09888064908</v>
      </c>
      <c r="BJ751" s="7">
        <v>2451824.3975344142</v>
      </c>
      <c r="BK751" s="7">
        <v>2168031.4769603861</v>
      </c>
      <c r="BL751" s="7">
        <f t="shared" si="1320"/>
        <v>283792.92057402804</v>
      </c>
      <c r="BM751" s="7">
        <v>2451478.7268294077</v>
      </c>
      <c r="BN751" s="7">
        <v>2167742.8094232958</v>
      </c>
      <c r="BO751" s="7">
        <f t="shared" si="1321"/>
        <v>283735.91740611196</v>
      </c>
      <c r="BP751" s="7">
        <v>2451093.8095006142</v>
      </c>
      <c r="BQ751" s="7">
        <v>2167419.4196721306</v>
      </c>
      <c r="BR751" s="7">
        <f t="shared" si="1322"/>
        <v>283674.38982848357</v>
      </c>
      <c r="BS751" s="7">
        <v>2450756.1841132091</v>
      </c>
      <c r="BT751" s="7">
        <v>2167137.8699763501</v>
      </c>
      <c r="BU751" s="7">
        <f t="shared" si="1323"/>
        <v>283618.31413685903</v>
      </c>
      <c r="BV751" s="7">
        <v>2450445.8047886794</v>
      </c>
      <c r="BW751" s="7">
        <v>2166880.4253764106</v>
      </c>
      <c r="BX751" s="7">
        <f t="shared" si="1324"/>
        <v>283565.37941226875</v>
      </c>
      <c r="BY751" s="7">
        <v>29410292.367660537</v>
      </c>
      <c r="BZ751" s="7">
        <v>26005805.865476321</v>
      </c>
      <c r="CA751" s="7">
        <f t="shared" si="1325"/>
        <v>3404486.5021842159</v>
      </c>
    </row>
    <row r="752" spans="1:79" hidden="1" x14ac:dyDescent="0.25">
      <c r="A752" s="49" t="s">
        <v>195</v>
      </c>
      <c r="B752" s="7">
        <v>26501</v>
      </c>
      <c r="C752" s="7">
        <v>26501</v>
      </c>
      <c r="D752" s="7">
        <f t="shared" si="1300"/>
        <v>0</v>
      </c>
      <c r="E752" s="7">
        <v>26501</v>
      </c>
      <c r="F752" s="7">
        <v>26501</v>
      </c>
      <c r="G752" s="7">
        <f t="shared" si="1301"/>
        <v>0</v>
      </c>
      <c r="H752" s="7">
        <v>26501</v>
      </c>
      <c r="I752" s="7">
        <v>26501</v>
      </c>
      <c r="J752" s="7">
        <f t="shared" si="1302"/>
        <v>0</v>
      </c>
      <c r="K752" s="7">
        <v>26501</v>
      </c>
      <c r="L752" s="7">
        <v>26501</v>
      </c>
      <c r="M752" s="7">
        <f t="shared" si="1303"/>
        <v>0</v>
      </c>
      <c r="N752" s="7">
        <v>26501</v>
      </c>
      <c r="O752" s="7">
        <v>26501</v>
      </c>
      <c r="P752" s="7">
        <f t="shared" si="1304"/>
        <v>0</v>
      </c>
      <c r="Q752" s="7">
        <v>26501</v>
      </c>
      <c r="R752" s="7">
        <v>26501</v>
      </c>
      <c r="S752" s="7">
        <f t="shared" si="1305"/>
        <v>0</v>
      </c>
      <c r="T752" s="7">
        <v>26501</v>
      </c>
      <c r="U752" s="7">
        <v>26501</v>
      </c>
      <c r="V752" s="7">
        <f t="shared" si="1306"/>
        <v>0</v>
      </c>
      <c r="W752" s="7">
        <v>26501</v>
      </c>
      <c r="X752" s="7">
        <v>26501</v>
      </c>
      <c r="Y752" s="7">
        <f t="shared" si="1307"/>
        <v>0</v>
      </c>
      <c r="Z752" s="7">
        <v>26501</v>
      </c>
      <c r="AA752" s="7">
        <v>26501</v>
      </c>
      <c r="AB752" s="7">
        <f t="shared" si="1308"/>
        <v>0</v>
      </c>
      <c r="AC752" s="7">
        <v>26501</v>
      </c>
      <c r="AD752" s="7">
        <v>26501</v>
      </c>
      <c r="AE752" s="7">
        <f t="shared" si="1309"/>
        <v>0</v>
      </c>
      <c r="AF752" s="7">
        <v>26501</v>
      </c>
      <c r="AG752" s="7">
        <v>26501</v>
      </c>
      <c r="AH752" s="7">
        <f t="shared" si="1310"/>
        <v>0</v>
      </c>
      <c r="AI752" s="7">
        <v>26501</v>
      </c>
      <c r="AJ752" s="7">
        <v>26501</v>
      </c>
      <c r="AK752" s="7">
        <f t="shared" si="1311"/>
        <v>0</v>
      </c>
      <c r="AL752" s="7">
        <v>318012</v>
      </c>
      <c r="AM752" s="7">
        <v>318012</v>
      </c>
      <c r="AN752" s="7">
        <f t="shared" si="1312"/>
        <v>0</v>
      </c>
      <c r="AO752" s="7">
        <v>26501</v>
      </c>
      <c r="AP752" s="7">
        <v>26501</v>
      </c>
      <c r="AQ752" s="7">
        <f t="shared" si="1313"/>
        <v>0</v>
      </c>
      <c r="AR752" s="7">
        <v>26501</v>
      </c>
      <c r="AS752" s="7">
        <v>26501</v>
      </c>
      <c r="AT752" s="7">
        <f t="shared" si="1314"/>
        <v>0</v>
      </c>
      <c r="AU752" s="7">
        <v>26501</v>
      </c>
      <c r="AV752" s="7">
        <v>26501</v>
      </c>
      <c r="AW752" s="7">
        <f t="shared" si="1315"/>
        <v>0</v>
      </c>
      <c r="AX752" s="7">
        <v>26501</v>
      </c>
      <c r="AY752" s="7">
        <v>26501</v>
      </c>
      <c r="AZ752" s="7">
        <f t="shared" si="1316"/>
        <v>0</v>
      </c>
      <c r="BA752" s="7">
        <v>26501</v>
      </c>
      <c r="BB752" s="7">
        <v>26501</v>
      </c>
      <c r="BC752" s="7">
        <f t="shared" si="1317"/>
        <v>0</v>
      </c>
      <c r="BD752" s="7">
        <v>26501</v>
      </c>
      <c r="BE752" s="7">
        <v>26501</v>
      </c>
      <c r="BF752" s="7">
        <f t="shared" si="1318"/>
        <v>0</v>
      </c>
      <c r="BG752" s="7">
        <v>26501</v>
      </c>
      <c r="BH752" s="7">
        <v>26501</v>
      </c>
      <c r="BI752" s="7">
        <f t="shared" si="1319"/>
        <v>0</v>
      </c>
      <c r="BJ752" s="7">
        <v>26501</v>
      </c>
      <c r="BK752" s="7">
        <v>26501</v>
      </c>
      <c r="BL752" s="7">
        <f t="shared" si="1320"/>
        <v>0</v>
      </c>
      <c r="BM752" s="7">
        <v>26501</v>
      </c>
      <c r="BN752" s="7">
        <v>26501</v>
      </c>
      <c r="BO752" s="7">
        <f t="shared" si="1321"/>
        <v>0</v>
      </c>
      <c r="BP752" s="7">
        <v>26501</v>
      </c>
      <c r="BQ752" s="7">
        <v>26501</v>
      </c>
      <c r="BR752" s="7">
        <f t="shared" si="1322"/>
        <v>0</v>
      </c>
      <c r="BS752" s="7">
        <v>26501</v>
      </c>
      <c r="BT752" s="7">
        <v>26501</v>
      </c>
      <c r="BU752" s="7">
        <f t="shared" si="1323"/>
        <v>0</v>
      </c>
      <c r="BV752" s="7">
        <v>26501</v>
      </c>
      <c r="BW752" s="7">
        <v>26501</v>
      </c>
      <c r="BX752" s="7">
        <f t="shared" si="1324"/>
        <v>0</v>
      </c>
      <c r="BY752" s="7">
        <v>318012</v>
      </c>
      <c r="BZ752" s="7">
        <v>318012</v>
      </c>
      <c r="CA752" s="7">
        <f t="shared" si="1325"/>
        <v>0</v>
      </c>
    </row>
    <row r="753" spans="1:79" hidden="1" x14ac:dyDescent="0.25">
      <c r="A753" s="49" t="s">
        <v>196</v>
      </c>
      <c r="B753" s="7">
        <v>0</v>
      </c>
      <c r="C753" s="7">
        <v>0</v>
      </c>
      <c r="D753" s="7">
        <f t="shared" si="1300"/>
        <v>0</v>
      </c>
      <c r="E753" s="7">
        <v>0</v>
      </c>
      <c r="F753" s="7">
        <v>0</v>
      </c>
      <c r="G753" s="7">
        <f t="shared" si="1301"/>
        <v>0</v>
      </c>
      <c r="H753" s="7">
        <v>0</v>
      </c>
      <c r="I753" s="7">
        <v>0</v>
      </c>
      <c r="J753" s="7">
        <f t="shared" si="1302"/>
        <v>0</v>
      </c>
      <c r="K753" s="7">
        <v>0</v>
      </c>
      <c r="L753" s="7">
        <v>0</v>
      </c>
      <c r="M753" s="7">
        <f t="shared" si="1303"/>
        <v>0</v>
      </c>
      <c r="N753" s="7">
        <v>0</v>
      </c>
      <c r="O753" s="7">
        <v>0</v>
      </c>
      <c r="P753" s="7">
        <f t="shared" si="1304"/>
        <v>0</v>
      </c>
      <c r="Q753" s="7">
        <v>0</v>
      </c>
      <c r="R753" s="7">
        <v>0</v>
      </c>
      <c r="S753" s="7">
        <f t="shared" si="1305"/>
        <v>0</v>
      </c>
      <c r="T753" s="7">
        <v>0</v>
      </c>
      <c r="U753" s="7">
        <v>0</v>
      </c>
      <c r="V753" s="7">
        <f t="shared" si="1306"/>
        <v>0</v>
      </c>
      <c r="W753" s="7">
        <v>0</v>
      </c>
      <c r="X753" s="7">
        <v>0</v>
      </c>
      <c r="Y753" s="7">
        <f t="shared" si="1307"/>
        <v>0</v>
      </c>
      <c r="Z753" s="7">
        <v>0</v>
      </c>
      <c r="AA753" s="7">
        <v>0</v>
      </c>
      <c r="AB753" s="7">
        <f t="shared" si="1308"/>
        <v>0</v>
      </c>
      <c r="AC753" s="7">
        <v>0</v>
      </c>
      <c r="AD753" s="7">
        <v>0</v>
      </c>
      <c r="AE753" s="7">
        <f t="shared" si="1309"/>
        <v>0</v>
      </c>
      <c r="AF753" s="7">
        <v>0</v>
      </c>
      <c r="AG753" s="7">
        <v>0</v>
      </c>
      <c r="AH753" s="7">
        <f t="shared" si="1310"/>
        <v>0</v>
      </c>
      <c r="AI753" s="7">
        <v>0</v>
      </c>
      <c r="AJ753" s="7">
        <v>0</v>
      </c>
      <c r="AK753" s="7">
        <f t="shared" si="1311"/>
        <v>0</v>
      </c>
      <c r="AL753" s="7">
        <v>0</v>
      </c>
      <c r="AM753" s="7">
        <v>0</v>
      </c>
      <c r="AN753" s="7">
        <f t="shared" si="1312"/>
        <v>0</v>
      </c>
      <c r="AO753" s="7">
        <v>0</v>
      </c>
      <c r="AP753" s="7">
        <v>0</v>
      </c>
      <c r="AQ753" s="7">
        <f t="shared" si="1313"/>
        <v>0</v>
      </c>
      <c r="AR753" s="7">
        <v>0</v>
      </c>
      <c r="AS753" s="7">
        <v>0</v>
      </c>
      <c r="AT753" s="7">
        <f t="shared" si="1314"/>
        <v>0</v>
      </c>
      <c r="AU753" s="7">
        <v>0</v>
      </c>
      <c r="AV753" s="7">
        <v>0</v>
      </c>
      <c r="AW753" s="7">
        <f t="shared" si="1315"/>
        <v>0</v>
      </c>
      <c r="AX753" s="7">
        <v>0</v>
      </c>
      <c r="AY753" s="7">
        <v>0</v>
      </c>
      <c r="AZ753" s="7">
        <f t="shared" si="1316"/>
        <v>0</v>
      </c>
      <c r="BA753" s="7">
        <v>0</v>
      </c>
      <c r="BB753" s="7">
        <v>0</v>
      </c>
      <c r="BC753" s="7">
        <f t="shared" si="1317"/>
        <v>0</v>
      </c>
      <c r="BD753" s="7">
        <v>0</v>
      </c>
      <c r="BE753" s="7">
        <v>0</v>
      </c>
      <c r="BF753" s="7">
        <f t="shared" si="1318"/>
        <v>0</v>
      </c>
      <c r="BG753" s="7">
        <v>0</v>
      </c>
      <c r="BH753" s="7">
        <v>0</v>
      </c>
      <c r="BI753" s="7">
        <f t="shared" si="1319"/>
        <v>0</v>
      </c>
      <c r="BJ753" s="7">
        <v>0</v>
      </c>
      <c r="BK753" s="7">
        <v>0</v>
      </c>
      <c r="BL753" s="7">
        <f t="shared" si="1320"/>
        <v>0</v>
      </c>
      <c r="BM753" s="7">
        <v>0</v>
      </c>
      <c r="BN753" s="7">
        <v>0</v>
      </c>
      <c r="BO753" s="7">
        <f t="shared" si="1321"/>
        <v>0</v>
      </c>
      <c r="BP753" s="7">
        <v>0</v>
      </c>
      <c r="BQ753" s="7">
        <v>0</v>
      </c>
      <c r="BR753" s="7">
        <f t="shared" si="1322"/>
        <v>0</v>
      </c>
      <c r="BS753" s="7">
        <v>0</v>
      </c>
      <c r="BT753" s="7">
        <v>0</v>
      </c>
      <c r="BU753" s="7">
        <f t="shared" si="1323"/>
        <v>0</v>
      </c>
      <c r="BV753" s="7">
        <v>0</v>
      </c>
      <c r="BW753" s="7">
        <v>0</v>
      </c>
      <c r="BX753" s="7">
        <f t="shared" si="1324"/>
        <v>0</v>
      </c>
      <c r="BY753" s="7">
        <v>0</v>
      </c>
      <c r="BZ753" s="7">
        <v>0</v>
      </c>
      <c r="CA753" s="7">
        <f t="shared" si="1325"/>
        <v>0</v>
      </c>
    </row>
    <row r="754" spans="1:79" hidden="1" x14ac:dyDescent="0.25">
      <c r="A754" s="49" t="s">
        <v>150</v>
      </c>
      <c r="B754" s="7">
        <v>11825.095188191117</v>
      </c>
      <c r="C754" s="7">
        <v>11825.095188191117</v>
      </c>
      <c r="D754" s="7">
        <f t="shared" si="1300"/>
        <v>0</v>
      </c>
      <c r="E754" s="7">
        <v>6894.0209449399317</v>
      </c>
      <c r="F754" s="7">
        <v>6894.0209449399317</v>
      </c>
      <c r="G754" s="7">
        <f t="shared" si="1301"/>
        <v>0</v>
      </c>
      <c r="H754" s="7">
        <v>12397232.227565905</v>
      </c>
      <c r="I754" s="7">
        <v>12397232.227565905</v>
      </c>
      <c r="J754" s="7">
        <f t="shared" si="1302"/>
        <v>0</v>
      </c>
      <c r="K754" s="7">
        <v>6935095.1796115199</v>
      </c>
      <c r="L754" s="7">
        <v>6935095.1796115199</v>
      </c>
      <c r="M754" s="7">
        <f t="shared" si="1303"/>
        <v>0</v>
      </c>
      <c r="N754" s="7">
        <v>4043154.889031162</v>
      </c>
      <c r="O754" s="7">
        <v>4043154.889031162</v>
      </c>
      <c r="P754" s="7">
        <f t="shared" si="1304"/>
        <v>0</v>
      </c>
      <c r="Q754" s="7">
        <v>4200236.5249276524</v>
      </c>
      <c r="R754" s="7">
        <v>4200236.5249276524</v>
      </c>
      <c r="S754" s="7">
        <f t="shared" si="1305"/>
        <v>0</v>
      </c>
      <c r="T754" s="7">
        <v>2448734.501982681</v>
      </c>
      <c r="U754" s="7">
        <v>2448734.501982681</v>
      </c>
      <c r="V754" s="7">
        <f t="shared" si="1306"/>
        <v>0</v>
      </c>
      <c r="W754" s="7">
        <v>1427610.2370934095</v>
      </c>
      <c r="X754" s="7">
        <v>1427610.2370934095</v>
      </c>
      <c r="Y754" s="7">
        <f t="shared" si="1307"/>
        <v>0</v>
      </c>
      <c r="Z754" s="7">
        <v>2675376.105123898</v>
      </c>
      <c r="AA754" s="7">
        <v>2675376.105123898</v>
      </c>
      <c r="AB754" s="7">
        <f t="shared" si="1308"/>
        <v>0</v>
      </c>
      <c r="AC754" s="7">
        <v>1559742.1086922647</v>
      </c>
      <c r="AD754" s="7">
        <v>1559742.1086922647</v>
      </c>
      <c r="AE754" s="7">
        <f t="shared" si="1309"/>
        <v>0</v>
      </c>
      <c r="AF754" s="7">
        <v>909328.38974246942</v>
      </c>
      <c r="AG754" s="7">
        <v>909328.38974246942</v>
      </c>
      <c r="AH754" s="7">
        <f t="shared" si="1310"/>
        <v>0</v>
      </c>
      <c r="AI754" s="7">
        <v>2373218.2066752082</v>
      </c>
      <c r="AJ754" s="7">
        <v>2373218.2066752082</v>
      </c>
      <c r="AK754" s="7">
        <f t="shared" si="1311"/>
        <v>0</v>
      </c>
      <c r="AL754" s="7">
        <v>38988447.486579306</v>
      </c>
      <c r="AM754" s="7">
        <v>38988447.486579306</v>
      </c>
      <c r="AN754" s="7">
        <f t="shared" si="1312"/>
        <v>0</v>
      </c>
      <c r="AO754" s="7">
        <v>1383584.2979150177</v>
      </c>
      <c r="AP754" s="7">
        <v>1383584.2979150177</v>
      </c>
      <c r="AQ754" s="7">
        <f t="shared" si="1313"/>
        <v>0</v>
      </c>
      <c r="AR754" s="7">
        <v>806628.52832182986</v>
      </c>
      <c r="AS754" s="7">
        <v>806628.52832182986</v>
      </c>
      <c r="AT754" s="7">
        <f t="shared" si="1314"/>
        <v>0</v>
      </c>
      <c r="AU754" s="7">
        <v>572703.75696071738</v>
      </c>
      <c r="AV754" s="7">
        <v>572703.75696071738</v>
      </c>
      <c r="AW754" s="7">
        <f t="shared" si="1315"/>
        <v>0</v>
      </c>
      <c r="AX754" s="7">
        <v>333885.82780084462</v>
      </c>
      <c r="AY754" s="7">
        <v>333885.82780084462</v>
      </c>
      <c r="AZ754" s="7">
        <f t="shared" si="1316"/>
        <v>0</v>
      </c>
      <c r="BA754" s="7">
        <v>194655.16796653697</v>
      </c>
      <c r="BB754" s="7">
        <v>194655.16796653697</v>
      </c>
      <c r="BC754" s="7">
        <f t="shared" si="1317"/>
        <v>0</v>
      </c>
      <c r="BD754" s="7">
        <v>113483.80572379862</v>
      </c>
      <c r="BE754" s="7">
        <v>113483.80572379862</v>
      </c>
      <c r="BF754" s="7">
        <f t="shared" si="1318"/>
        <v>0</v>
      </c>
      <c r="BG754" s="7">
        <v>66160.967089097903</v>
      </c>
      <c r="BH754" s="7">
        <v>66160.967089097903</v>
      </c>
      <c r="BI754" s="7">
        <f t="shared" si="1319"/>
        <v>0</v>
      </c>
      <c r="BJ754" s="7">
        <v>38571.790382305946</v>
      </c>
      <c r="BK754" s="7">
        <v>38571.790382305946</v>
      </c>
      <c r="BL754" s="7">
        <f t="shared" si="1320"/>
        <v>0</v>
      </c>
      <c r="BM754" s="7">
        <v>22487.322642865489</v>
      </c>
      <c r="BN754" s="7">
        <v>22487.322642865489</v>
      </c>
      <c r="BO754" s="7">
        <f t="shared" si="1321"/>
        <v>0</v>
      </c>
      <c r="BP754" s="7">
        <v>13319.271055463854</v>
      </c>
      <c r="BQ754" s="7">
        <v>13319.271055463854</v>
      </c>
      <c r="BR754" s="7">
        <f t="shared" si="1322"/>
        <v>0</v>
      </c>
      <c r="BS754" s="7">
        <v>52916.453831304207</v>
      </c>
      <c r="BT754" s="7">
        <v>52916.453831304207</v>
      </c>
      <c r="BU754" s="7">
        <f t="shared" si="1323"/>
        <v>0</v>
      </c>
      <c r="BV754" s="7">
        <v>30850.249849089174</v>
      </c>
      <c r="BW754" s="7">
        <v>30850.249849089174</v>
      </c>
      <c r="BX754" s="7">
        <f t="shared" si="1324"/>
        <v>0</v>
      </c>
      <c r="BY754" s="7">
        <v>3629247.4395388723</v>
      </c>
      <c r="BZ754" s="7">
        <v>3629247.4395388723</v>
      </c>
      <c r="CA754" s="7">
        <f t="shared" si="1325"/>
        <v>0</v>
      </c>
    </row>
    <row r="755" spans="1:79" hidden="1" x14ac:dyDescent="0.25">
      <c r="A755" s="49" t="s">
        <v>151</v>
      </c>
      <c r="B755" s="7">
        <v>771018599.53768909</v>
      </c>
      <c r="C755" s="7">
        <v>771018599.53768909</v>
      </c>
      <c r="D755" s="7">
        <f t="shared" si="1300"/>
        <v>0</v>
      </c>
      <c r="E755" s="7">
        <v>761471749.98863411</v>
      </c>
      <c r="F755" s="7">
        <v>761471749.98863411</v>
      </c>
      <c r="G755" s="7">
        <f t="shared" si="1301"/>
        <v>0</v>
      </c>
      <c r="H755" s="7">
        <v>745478750.64620018</v>
      </c>
      <c r="I755" s="7">
        <v>745478750.64620018</v>
      </c>
      <c r="J755" s="7">
        <f t="shared" si="1302"/>
        <v>0</v>
      </c>
      <c r="K755" s="7">
        <v>752278346.25581157</v>
      </c>
      <c r="L755" s="7">
        <v>752278346.25581157</v>
      </c>
      <c r="M755" s="7">
        <f t="shared" si="1303"/>
        <v>0</v>
      </c>
      <c r="N755" s="7">
        <v>756186001.57484281</v>
      </c>
      <c r="O755" s="7">
        <v>756186001.57484281</v>
      </c>
      <c r="P755" s="7">
        <f t="shared" si="1304"/>
        <v>0</v>
      </c>
      <c r="Q755" s="7">
        <v>760250738.52977037</v>
      </c>
      <c r="R755" s="7">
        <v>760250738.52977037</v>
      </c>
      <c r="S755" s="7">
        <f t="shared" si="1305"/>
        <v>0</v>
      </c>
      <c r="T755" s="7">
        <v>762563973.46175313</v>
      </c>
      <c r="U755" s="7">
        <v>762563973.46175313</v>
      </c>
      <c r="V755" s="7">
        <f t="shared" si="1306"/>
        <v>0</v>
      </c>
      <c r="W755" s="7">
        <v>767623381.72884643</v>
      </c>
      <c r="X755" s="7">
        <v>767623381.72884643</v>
      </c>
      <c r="Y755" s="7">
        <f t="shared" si="1307"/>
        <v>0</v>
      </c>
      <c r="Z755" s="7">
        <v>781465151.06397033</v>
      </c>
      <c r="AA755" s="7">
        <v>781465151.06397033</v>
      </c>
      <c r="AB755" s="7">
        <f t="shared" si="1308"/>
        <v>0</v>
      </c>
      <c r="AC755" s="7">
        <v>782889393.60266256</v>
      </c>
      <c r="AD755" s="7">
        <v>782889393.60266256</v>
      </c>
      <c r="AE755" s="7">
        <f t="shared" si="1309"/>
        <v>0</v>
      </c>
      <c r="AF755" s="7">
        <v>783663222.42240512</v>
      </c>
      <c r="AG755" s="7">
        <v>783663222.42240512</v>
      </c>
      <c r="AH755" s="7">
        <f t="shared" si="1310"/>
        <v>0</v>
      </c>
      <c r="AI755" s="7">
        <v>785900941.05908024</v>
      </c>
      <c r="AJ755" s="7">
        <v>785900941.05908024</v>
      </c>
      <c r="AK755" s="7">
        <f t="shared" si="1311"/>
        <v>0</v>
      </c>
      <c r="AL755" s="7">
        <v>785900941.05908024</v>
      </c>
      <c r="AM755" s="7">
        <v>785900941.05908024</v>
      </c>
      <c r="AN755" s="7">
        <f t="shared" si="1312"/>
        <v>0</v>
      </c>
      <c r="AO755" s="7">
        <v>787149025.78699529</v>
      </c>
      <c r="AP755" s="7">
        <v>787149025.78699529</v>
      </c>
      <c r="AQ755" s="7">
        <f t="shared" si="1313"/>
        <v>0</v>
      </c>
      <c r="AR755" s="7">
        <v>787820154.7453171</v>
      </c>
      <c r="AS755" s="7">
        <v>787820154.7453171</v>
      </c>
      <c r="AT755" s="7">
        <f t="shared" si="1314"/>
        <v>0</v>
      </c>
      <c r="AU755" s="7">
        <v>788257358.9322778</v>
      </c>
      <c r="AV755" s="7">
        <v>788257358.9322778</v>
      </c>
      <c r="AW755" s="7">
        <f t="shared" si="1315"/>
        <v>0</v>
      </c>
      <c r="AX755" s="7">
        <v>788455745.19007874</v>
      </c>
      <c r="AY755" s="7">
        <v>788455745.19007874</v>
      </c>
      <c r="AZ755" s="7">
        <f t="shared" si="1316"/>
        <v>0</v>
      </c>
      <c r="BA755" s="7">
        <v>788514900.78804517</v>
      </c>
      <c r="BB755" s="7">
        <v>788514900.78804517</v>
      </c>
      <c r="BC755" s="7">
        <f t="shared" si="1317"/>
        <v>0</v>
      </c>
      <c r="BD755" s="7">
        <v>788492885.02376902</v>
      </c>
      <c r="BE755" s="7">
        <v>788492885.02376902</v>
      </c>
      <c r="BF755" s="7">
        <f t="shared" si="1318"/>
        <v>0</v>
      </c>
      <c r="BG755" s="7">
        <v>788423546.42085814</v>
      </c>
      <c r="BH755" s="7">
        <v>788423546.42085814</v>
      </c>
      <c r="BI755" s="7">
        <f t="shared" si="1319"/>
        <v>0</v>
      </c>
      <c r="BJ755" s="7">
        <v>788326618.64124036</v>
      </c>
      <c r="BK755" s="7">
        <v>788326618.64124036</v>
      </c>
      <c r="BL755" s="7">
        <f t="shared" si="1320"/>
        <v>0</v>
      </c>
      <c r="BM755" s="7">
        <v>788213606.39388335</v>
      </c>
      <c r="BN755" s="7">
        <v>788213606.39388335</v>
      </c>
      <c r="BO755" s="7">
        <f t="shared" si="1321"/>
        <v>0</v>
      </c>
      <c r="BP755" s="7">
        <v>788091426.09493864</v>
      </c>
      <c r="BQ755" s="7">
        <v>788091426.09493864</v>
      </c>
      <c r="BR755" s="7">
        <f t="shared" si="1322"/>
        <v>0</v>
      </c>
      <c r="BS755" s="7">
        <v>788008842.97877002</v>
      </c>
      <c r="BT755" s="7">
        <v>788008842.97877002</v>
      </c>
      <c r="BU755" s="7">
        <f t="shared" si="1323"/>
        <v>0</v>
      </c>
      <c r="BV755" s="7">
        <v>787904193.65861917</v>
      </c>
      <c r="BW755" s="7">
        <v>787904193.65861917</v>
      </c>
      <c r="BX755" s="7">
        <f t="shared" si="1324"/>
        <v>0</v>
      </c>
      <c r="BY755" s="7">
        <v>787904193.65861917</v>
      </c>
      <c r="BZ755" s="7">
        <v>787904193.65861917</v>
      </c>
      <c r="CA755" s="7">
        <f t="shared" si="1325"/>
        <v>0</v>
      </c>
    </row>
    <row r="756" spans="1:79" hidden="1" x14ac:dyDescent="0.25">
      <c r="A756" s="49" t="s">
        <v>152</v>
      </c>
      <c r="B756" s="7">
        <v>73647250.240450725</v>
      </c>
      <c r="C756" s="7">
        <v>73369226.390722424</v>
      </c>
      <c r="D756" s="7">
        <f t="shared" si="1300"/>
        <v>278023.84972830117</v>
      </c>
      <c r="E756" s="7">
        <v>70255957.851855859</v>
      </c>
      <c r="F756" s="7">
        <v>69700314.719721124</v>
      </c>
      <c r="G756" s="7">
        <f t="shared" si="1301"/>
        <v>555643.13213473558</v>
      </c>
      <c r="H756" s="7">
        <v>53044249.612008251</v>
      </c>
      <c r="I756" s="7">
        <v>52212912.47329402</v>
      </c>
      <c r="J756" s="7">
        <f t="shared" si="1302"/>
        <v>831337.13871423155</v>
      </c>
      <c r="K756" s="7">
        <v>55307444.89014104</v>
      </c>
      <c r="L756" s="7">
        <v>54206197.391534284</v>
      </c>
      <c r="M756" s="7">
        <f t="shared" si="1303"/>
        <v>1101247.4986067563</v>
      </c>
      <c r="N756" s="7">
        <v>57517893.151845679</v>
      </c>
      <c r="O756" s="7">
        <v>56144836.299801439</v>
      </c>
      <c r="P756" s="7">
        <f t="shared" si="1304"/>
        <v>1373056.8520442396</v>
      </c>
      <c r="Q756" s="7">
        <v>59740712.450963005</v>
      </c>
      <c r="R756" s="7">
        <v>58094437.247445285</v>
      </c>
      <c r="S756" s="7">
        <f t="shared" si="1305"/>
        <v>1646275.2035177201</v>
      </c>
      <c r="T756" s="7">
        <v>61973424.792474829</v>
      </c>
      <c r="U756" s="7">
        <v>60052807.906433627</v>
      </c>
      <c r="V756" s="7">
        <f t="shared" si="1306"/>
        <v>1920616.8860412017</v>
      </c>
      <c r="W756" s="7">
        <v>64211721.053025469</v>
      </c>
      <c r="X756" s="7">
        <v>62016135.915620714</v>
      </c>
      <c r="Y756" s="7">
        <f t="shared" si="1307"/>
        <v>2195585.1374047548</v>
      </c>
      <c r="Z756" s="7">
        <v>66467673.452791177</v>
      </c>
      <c r="AA756" s="7">
        <v>63995092.975610837</v>
      </c>
      <c r="AB756" s="7">
        <f t="shared" si="1308"/>
        <v>2472580.4771803394</v>
      </c>
      <c r="AC756" s="7">
        <v>68764927.309425145</v>
      </c>
      <c r="AD756" s="7">
        <v>66010580.904527456</v>
      </c>
      <c r="AE756" s="7">
        <f t="shared" si="1309"/>
        <v>2754346.4048976898</v>
      </c>
      <c r="AF756" s="7">
        <v>71065577.946382254</v>
      </c>
      <c r="AG756" s="7">
        <v>68029091.181561932</v>
      </c>
      <c r="AH756" s="7">
        <f t="shared" si="1310"/>
        <v>3036486.7648203224</v>
      </c>
      <c r="AI756" s="7">
        <v>73370889.641098142</v>
      </c>
      <c r="AJ756" s="7">
        <v>70051742.336348966</v>
      </c>
      <c r="AK756" s="7">
        <f t="shared" si="1311"/>
        <v>3319147.3047491759</v>
      </c>
      <c r="AL756" s="7">
        <v>73370889.641098142</v>
      </c>
      <c r="AM756" s="7">
        <v>70051742.336348966</v>
      </c>
      <c r="AN756" s="7">
        <f t="shared" si="1312"/>
        <v>3319147.3047491759</v>
      </c>
      <c r="AO756" s="7">
        <v>75681599.466296732</v>
      </c>
      <c r="AP756" s="7">
        <v>72079186.470762327</v>
      </c>
      <c r="AQ756" s="7">
        <f t="shared" si="1313"/>
        <v>3602412.9955344051</v>
      </c>
      <c r="AR756" s="7">
        <v>77995272.680519611</v>
      </c>
      <c r="AS756" s="7">
        <v>74109269.523994267</v>
      </c>
      <c r="AT756" s="7">
        <f t="shared" si="1314"/>
        <v>3886003.1565253437</v>
      </c>
      <c r="AU756" s="7">
        <v>80286353.090259373</v>
      </c>
      <c r="AV756" s="7">
        <v>76116580.585300967</v>
      </c>
      <c r="AW756" s="7">
        <f t="shared" si="1315"/>
        <v>4169772.5049584061</v>
      </c>
      <c r="AX756" s="7">
        <v>82602697.874568939</v>
      </c>
      <c r="AY756" s="7">
        <v>78149061.5334692</v>
      </c>
      <c r="AZ756" s="7">
        <f t="shared" si="1316"/>
        <v>4453636.3410997391</v>
      </c>
      <c r="BA756" s="7">
        <v>84919423.532932907</v>
      </c>
      <c r="BB756" s="7">
        <v>80181896.60168913</v>
      </c>
      <c r="BC756" s="7">
        <f t="shared" si="1317"/>
        <v>4737526.9312437773</v>
      </c>
      <c r="BD756" s="7">
        <v>87236187.523875356</v>
      </c>
      <c r="BE756" s="7">
        <v>82214782.737180382</v>
      </c>
      <c r="BF756" s="7">
        <f t="shared" si="1318"/>
        <v>5021404.7866949737</v>
      </c>
      <c r="BG756" s="7">
        <v>89552790.145992368</v>
      </c>
      <c r="BH756" s="7">
        <v>84247543.260416731</v>
      </c>
      <c r="BI756" s="7">
        <f t="shared" si="1319"/>
        <v>5305246.8855756372</v>
      </c>
      <c r="BJ756" s="7">
        <v>91869114.973526806</v>
      </c>
      <c r="BK756" s="7">
        <v>86280075.167377129</v>
      </c>
      <c r="BL756" s="7">
        <f t="shared" si="1320"/>
        <v>5589039.8061496764</v>
      </c>
      <c r="BM756" s="7">
        <v>94185094.130356193</v>
      </c>
      <c r="BN756" s="7">
        <v>88312318.406800434</v>
      </c>
      <c r="BO756" s="7">
        <f t="shared" si="1321"/>
        <v>5872775.7235557586</v>
      </c>
      <c r="BP756" s="7">
        <v>96500638.75985682</v>
      </c>
      <c r="BQ756" s="7">
        <v>90344188.646472558</v>
      </c>
      <c r="BR756" s="7">
        <f t="shared" si="1322"/>
        <v>6156450.1133842617</v>
      </c>
      <c r="BS756" s="7">
        <v>98805186.71397002</v>
      </c>
      <c r="BT756" s="7">
        <v>92365118.286448911</v>
      </c>
      <c r="BU756" s="7">
        <f t="shared" si="1323"/>
        <v>6440068.4275211096</v>
      </c>
      <c r="BV756" s="7">
        <v>101120132.94875868</v>
      </c>
      <c r="BW756" s="7">
        <v>94396499.141825318</v>
      </c>
      <c r="BX756" s="7">
        <f t="shared" si="1324"/>
        <v>6723633.8069333583</v>
      </c>
      <c r="BY756" s="7">
        <v>101120132.94875868</v>
      </c>
      <c r="BZ756" s="7">
        <v>94396499.141825318</v>
      </c>
      <c r="CA756" s="7">
        <f t="shared" si="1325"/>
        <v>6723633.8069333583</v>
      </c>
    </row>
    <row r="757" spans="1:79" hidden="1" x14ac:dyDescent="0.25">
      <c r="A757" s="49" t="s">
        <v>153</v>
      </c>
      <c r="B757" s="7">
        <v>0</v>
      </c>
      <c r="C757" s="7">
        <v>0</v>
      </c>
      <c r="D757" s="7">
        <f t="shared" si="1300"/>
        <v>0</v>
      </c>
      <c r="E757" s="7">
        <v>0</v>
      </c>
      <c r="F757" s="7">
        <v>0</v>
      </c>
      <c r="G757" s="7">
        <f t="shared" si="1301"/>
        <v>0</v>
      </c>
      <c r="H757" s="7">
        <v>0</v>
      </c>
      <c r="I757" s="7">
        <v>0</v>
      </c>
      <c r="J757" s="7">
        <f t="shared" si="1302"/>
        <v>0</v>
      </c>
      <c r="K757" s="7">
        <v>0</v>
      </c>
      <c r="L757" s="7">
        <v>0</v>
      </c>
      <c r="M757" s="7">
        <f t="shared" si="1303"/>
        <v>0</v>
      </c>
      <c r="N757" s="7">
        <v>0</v>
      </c>
      <c r="O757" s="7">
        <v>0</v>
      </c>
      <c r="P757" s="7">
        <f t="shared" si="1304"/>
        <v>0</v>
      </c>
      <c r="Q757" s="7">
        <v>0</v>
      </c>
      <c r="R757" s="7">
        <v>0</v>
      </c>
      <c r="S757" s="7">
        <f t="shared" si="1305"/>
        <v>0</v>
      </c>
      <c r="T757" s="7">
        <v>0</v>
      </c>
      <c r="U757" s="7">
        <v>0</v>
      </c>
      <c r="V757" s="7">
        <f t="shared" si="1306"/>
        <v>0</v>
      </c>
      <c r="W757" s="7">
        <v>0</v>
      </c>
      <c r="X757" s="7">
        <v>0</v>
      </c>
      <c r="Y757" s="7">
        <f t="shared" si="1307"/>
        <v>0</v>
      </c>
      <c r="Z757" s="7">
        <v>0</v>
      </c>
      <c r="AA757" s="7">
        <v>0</v>
      </c>
      <c r="AB757" s="7">
        <f t="shared" si="1308"/>
        <v>0</v>
      </c>
      <c r="AC757" s="7">
        <v>0</v>
      </c>
      <c r="AD757" s="7">
        <v>0</v>
      </c>
      <c r="AE757" s="7">
        <f t="shared" si="1309"/>
        <v>0</v>
      </c>
      <c r="AF757" s="7">
        <v>0</v>
      </c>
      <c r="AG757" s="7">
        <v>0</v>
      </c>
      <c r="AH757" s="7">
        <f t="shared" si="1310"/>
        <v>0</v>
      </c>
      <c r="AI757" s="7">
        <v>0</v>
      </c>
      <c r="AJ757" s="7">
        <v>0</v>
      </c>
      <c r="AK757" s="7">
        <f t="shared" si="1311"/>
        <v>0</v>
      </c>
      <c r="AL757" s="7">
        <v>0</v>
      </c>
      <c r="AM757" s="7">
        <v>0</v>
      </c>
      <c r="AN757" s="7">
        <f t="shared" si="1312"/>
        <v>0</v>
      </c>
      <c r="AO757" s="7">
        <v>0</v>
      </c>
      <c r="AP757" s="7">
        <v>0</v>
      </c>
      <c r="AQ757" s="7">
        <f t="shared" si="1313"/>
        <v>0</v>
      </c>
      <c r="AR757" s="7">
        <v>0</v>
      </c>
      <c r="AS757" s="7">
        <v>0</v>
      </c>
      <c r="AT757" s="7">
        <f t="shared" si="1314"/>
        <v>0</v>
      </c>
      <c r="AU757" s="7">
        <v>0</v>
      </c>
      <c r="AV757" s="7">
        <v>0</v>
      </c>
      <c r="AW757" s="7">
        <f t="shared" si="1315"/>
        <v>0</v>
      </c>
      <c r="AX757" s="7">
        <v>0</v>
      </c>
      <c r="AY757" s="7">
        <v>0</v>
      </c>
      <c r="AZ757" s="7">
        <f t="shared" si="1316"/>
        <v>0</v>
      </c>
      <c r="BA757" s="7">
        <v>0</v>
      </c>
      <c r="BB757" s="7">
        <v>0</v>
      </c>
      <c r="BC757" s="7">
        <f t="shared" si="1317"/>
        <v>0</v>
      </c>
      <c r="BD757" s="7">
        <v>0</v>
      </c>
      <c r="BE757" s="7">
        <v>0</v>
      </c>
      <c r="BF757" s="7">
        <f t="shared" si="1318"/>
        <v>0</v>
      </c>
      <c r="BG757" s="7">
        <v>0</v>
      </c>
      <c r="BH757" s="7">
        <v>0</v>
      </c>
      <c r="BI757" s="7">
        <f t="shared" si="1319"/>
        <v>0</v>
      </c>
      <c r="BJ757" s="7">
        <v>0</v>
      </c>
      <c r="BK757" s="7">
        <v>0</v>
      </c>
      <c r="BL757" s="7">
        <f t="shared" si="1320"/>
        <v>0</v>
      </c>
      <c r="BM757" s="7">
        <v>0</v>
      </c>
      <c r="BN757" s="7">
        <v>0</v>
      </c>
      <c r="BO757" s="7">
        <f t="shared" si="1321"/>
        <v>0</v>
      </c>
      <c r="BP757" s="7">
        <v>0</v>
      </c>
      <c r="BQ757" s="7">
        <v>0</v>
      </c>
      <c r="BR757" s="7">
        <f t="shared" si="1322"/>
        <v>0</v>
      </c>
      <c r="BS757" s="7">
        <v>0</v>
      </c>
      <c r="BT757" s="7">
        <v>0</v>
      </c>
      <c r="BU757" s="7">
        <f t="shared" si="1323"/>
        <v>0</v>
      </c>
      <c r="BV757" s="7">
        <v>0</v>
      </c>
      <c r="BW757" s="7">
        <v>0</v>
      </c>
      <c r="BX757" s="7">
        <f t="shared" si="1324"/>
        <v>0</v>
      </c>
      <c r="BY757" s="7">
        <v>0</v>
      </c>
      <c r="BZ757" s="7">
        <v>0</v>
      </c>
      <c r="CA757" s="7">
        <f t="shared" si="1325"/>
        <v>0</v>
      </c>
    </row>
    <row r="758" spans="1:79" hidden="1" x14ac:dyDescent="0.25">
      <c r="A758" s="49" t="s">
        <v>193</v>
      </c>
      <c r="B758" s="7">
        <v>0</v>
      </c>
      <c r="C758" s="7">
        <v>0</v>
      </c>
      <c r="D758" s="7">
        <f t="shared" si="1300"/>
        <v>0</v>
      </c>
      <c r="E758" s="7">
        <v>-9418244.0000000019</v>
      </c>
      <c r="F758" s="7">
        <v>-9418244.0000000019</v>
      </c>
      <c r="G758" s="7">
        <f t="shared" si="1301"/>
        <v>0</v>
      </c>
      <c r="H758" s="7">
        <v>-28254732.000000004</v>
      </c>
      <c r="I758" s="7">
        <v>-28254732.000000004</v>
      </c>
      <c r="J758" s="7">
        <f t="shared" si="1302"/>
        <v>0</v>
      </c>
      <c r="K758" s="7">
        <v>0</v>
      </c>
      <c r="L758" s="7">
        <v>0</v>
      </c>
      <c r="M758" s="7">
        <f t="shared" si="1303"/>
        <v>0</v>
      </c>
      <c r="N758" s="7">
        <v>0</v>
      </c>
      <c r="O758" s="7">
        <v>0</v>
      </c>
      <c r="P758" s="7">
        <f t="shared" si="1304"/>
        <v>0</v>
      </c>
      <c r="Q758" s="7">
        <v>0</v>
      </c>
      <c r="R758" s="7">
        <v>0</v>
      </c>
      <c r="S758" s="7">
        <f t="shared" si="1305"/>
        <v>0</v>
      </c>
      <c r="T758" s="7">
        <v>0</v>
      </c>
      <c r="U758" s="7">
        <v>0</v>
      </c>
      <c r="V758" s="7">
        <f t="shared" si="1306"/>
        <v>0</v>
      </c>
      <c r="W758" s="7">
        <v>0</v>
      </c>
      <c r="X758" s="7">
        <v>0</v>
      </c>
      <c r="Y758" s="7">
        <f t="shared" si="1307"/>
        <v>0</v>
      </c>
      <c r="Z758" s="7">
        <v>0</v>
      </c>
      <c r="AA758" s="7">
        <v>0</v>
      </c>
      <c r="AB758" s="7">
        <f t="shared" si="1308"/>
        <v>0</v>
      </c>
      <c r="AC758" s="7">
        <v>0</v>
      </c>
      <c r="AD758" s="7">
        <v>0</v>
      </c>
      <c r="AE758" s="7">
        <f t="shared" si="1309"/>
        <v>0</v>
      </c>
      <c r="AF758" s="7">
        <v>0</v>
      </c>
      <c r="AG758" s="7">
        <v>0</v>
      </c>
      <c r="AH758" s="7">
        <f t="shared" si="1310"/>
        <v>0</v>
      </c>
      <c r="AI758" s="7">
        <v>0</v>
      </c>
      <c r="AJ758" s="7">
        <v>0</v>
      </c>
      <c r="AK758" s="7">
        <f t="shared" si="1311"/>
        <v>0</v>
      </c>
      <c r="AL758" s="7">
        <v>-37672976.000000007</v>
      </c>
      <c r="AM758" s="7">
        <v>-37672976.000000007</v>
      </c>
      <c r="AN758" s="7">
        <f t="shared" si="1312"/>
        <v>0</v>
      </c>
      <c r="AO758" s="7">
        <v>0</v>
      </c>
      <c r="AP758" s="7">
        <v>0</v>
      </c>
      <c r="AQ758" s="7">
        <f t="shared" si="1313"/>
        <v>0</v>
      </c>
      <c r="AR758" s="7">
        <v>0</v>
      </c>
      <c r="AS758" s="7">
        <v>0</v>
      </c>
      <c r="AT758" s="7">
        <f t="shared" si="1314"/>
        <v>0</v>
      </c>
      <c r="AU758" s="7">
        <v>0</v>
      </c>
      <c r="AV758" s="7">
        <v>0</v>
      </c>
      <c r="AW758" s="7">
        <f t="shared" si="1315"/>
        <v>0</v>
      </c>
      <c r="AX758" s="7">
        <v>0</v>
      </c>
      <c r="AY758" s="7">
        <v>0</v>
      </c>
      <c r="AZ758" s="7">
        <f t="shared" si="1316"/>
        <v>0</v>
      </c>
      <c r="BA758" s="7">
        <v>0</v>
      </c>
      <c r="BB758" s="7">
        <v>0</v>
      </c>
      <c r="BC758" s="7">
        <f t="shared" si="1317"/>
        <v>0</v>
      </c>
      <c r="BD758" s="7">
        <v>0</v>
      </c>
      <c r="BE758" s="7">
        <v>0</v>
      </c>
      <c r="BF758" s="7">
        <f t="shared" si="1318"/>
        <v>0</v>
      </c>
      <c r="BG758" s="7">
        <v>0</v>
      </c>
      <c r="BH758" s="7">
        <v>0</v>
      </c>
      <c r="BI758" s="7">
        <f t="shared" si="1319"/>
        <v>0</v>
      </c>
      <c r="BJ758" s="7">
        <v>0</v>
      </c>
      <c r="BK758" s="7">
        <v>0</v>
      </c>
      <c r="BL758" s="7">
        <f t="shared" si="1320"/>
        <v>0</v>
      </c>
      <c r="BM758" s="7">
        <v>0</v>
      </c>
      <c r="BN758" s="7">
        <v>0</v>
      </c>
      <c r="BO758" s="7">
        <f t="shared" si="1321"/>
        <v>0</v>
      </c>
      <c r="BP758" s="7">
        <v>0</v>
      </c>
      <c r="BQ758" s="7">
        <v>0</v>
      </c>
      <c r="BR758" s="7">
        <f t="shared" si="1322"/>
        <v>0</v>
      </c>
      <c r="BS758" s="7">
        <v>0</v>
      </c>
      <c r="BT758" s="7">
        <v>0</v>
      </c>
      <c r="BU758" s="7">
        <f t="shared" si="1323"/>
        <v>0</v>
      </c>
      <c r="BV758" s="7">
        <v>0</v>
      </c>
      <c r="BW758" s="7">
        <v>0</v>
      </c>
      <c r="BX758" s="7">
        <f t="shared" si="1324"/>
        <v>0</v>
      </c>
      <c r="BY758" s="7">
        <v>0</v>
      </c>
      <c r="BZ758" s="7">
        <v>0</v>
      </c>
      <c r="CA758" s="7">
        <f t="shared" si="1325"/>
        <v>0</v>
      </c>
    </row>
    <row r="759" spans="1:79" hidden="1" x14ac:dyDescent="0.25">
      <c r="A759" s="49" t="s">
        <v>154</v>
      </c>
      <c r="B759" s="7">
        <v>-135499.56999999998</v>
      </c>
      <c r="C759" s="7">
        <v>-135499.56999999998</v>
      </c>
      <c r="D759" s="7">
        <f t="shared" si="1300"/>
        <v>0</v>
      </c>
      <c r="E759" s="7">
        <v>-135499.57000000015</v>
      </c>
      <c r="F759" s="7">
        <v>-135499.57000000015</v>
      </c>
      <c r="G759" s="7">
        <f t="shared" si="1301"/>
        <v>0</v>
      </c>
      <c r="H759" s="7">
        <v>-135499.570000001</v>
      </c>
      <c r="I759" s="7">
        <v>-135499.570000001</v>
      </c>
      <c r="J759" s="7">
        <f t="shared" si="1302"/>
        <v>0</v>
      </c>
      <c r="K759" s="7">
        <v>-135499.56999999998</v>
      </c>
      <c r="L759" s="7">
        <v>-135499.56999999998</v>
      </c>
      <c r="M759" s="7">
        <f t="shared" si="1303"/>
        <v>0</v>
      </c>
      <c r="N759" s="7">
        <v>-135499.56999999998</v>
      </c>
      <c r="O759" s="7">
        <v>-135499.56999999998</v>
      </c>
      <c r="P759" s="7">
        <f t="shared" si="1304"/>
        <v>0</v>
      </c>
      <c r="Q759" s="7">
        <v>-135499.56999999998</v>
      </c>
      <c r="R759" s="7">
        <v>-135499.56999999998</v>
      </c>
      <c r="S759" s="7">
        <f t="shared" si="1305"/>
        <v>0</v>
      </c>
      <c r="T759" s="7">
        <v>-135499.56999999998</v>
      </c>
      <c r="U759" s="7">
        <v>-135499.56999999998</v>
      </c>
      <c r="V759" s="7">
        <f t="shared" si="1306"/>
        <v>0</v>
      </c>
      <c r="W759" s="7">
        <v>-135499.56999999998</v>
      </c>
      <c r="X759" s="7">
        <v>-135499.56999999998</v>
      </c>
      <c r="Y759" s="7">
        <f t="shared" si="1307"/>
        <v>0</v>
      </c>
      <c r="Z759" s="7">
        <v>-135499.56999999998</v>
      </c>
      <c r="AA759" s="7">
        <v>-135499.56999999998</v>
      </c>
      <c r="AB759" s="7">
        <f t="shared" si="1308"/>
        <v>0</v>
      </c>
      <c r="AC759" s="7">
        <v>-135499.56999999998</v>
      </c>
      <c r="AD759" s="7">
        <v>-135499.56999999998</v>
      </c>
      <c r="AE759" s="7">
        <f t="shared" si="1309"/>
        <v>0</v>
      </c>
      <c r="AF759" s="7">
        <v>-135499.56999999998</v>
      </c>
      <c r="AG759" s="7">
        <v>-135499.56999999998</v>
      </c>
      <c r="AH759" s="7">
        <f t="shared" si="1310"/>
        <v>0</v>
      </c>
      <c r="AI759" s="7">
        <v>-135499.56999999998</v>
      </c>
      <c r="AJ759" s="7">
        <v>-135499.56999999998</v>
      </c>
      <c r="AK759" s="7">
        <f t="shared" si="1311"/>
        <v>0</v>
      </c>
      <c r="AL759" s="7">
        <v>-1625994.8400000012</v>
      </c>
      <c r="AM759" s="7">
        <v>-1625994.8400000012</v>
      </c>
      <c r="AN759" s="7">
        <f t="shared" si="1312"/>
        <v>0</v>
      </c>
      <c r="AO759" s="7">
        <v>-135499.56999999998</v>
      </c>
      <c r="AP759" s="7">
        <v>-135499.56999999998</v>
      </c>
      <c r="AQ759" s="7">
        <f t="shared" si="1313"/>
        <v>0</v>
      </c>
      <c r="AR759" s="7">
        <v>-135499.56999999998</v>
      </c>
      <c r="AS759" s="7">
        <v>-135499.56999999998</v>
      </c>
      <c r="AT759" s="7">
        <f t="shared" si="1314"/>
        <v>0</v>
      </c>
      <c r="AU759" s="7">
        <v>-135499.56999999998</v>
      </c>
      <c r="AV759" s="7">
        <v>-135499.56999999998</v>
      </c>
      <c r="AW759" s="7">
        <f t="shared" si="1315"/>
        <v>0</v>
      </c>
      <c r="AX759" s="7">
        <v>-135499.56999999998</v>
      </c>
      <c r="AY759" s="7">
        <v>-135499.56999999998</v>
      </c>
      <c r="AZ759" s="7">
        <f t="shared" si="1316"/>
        <v>0</v>
      </c>
      <c r="BA759" s="7">
        <v>-135499.56999999998</v>
      </c>
      <c r="BB759" s="7">
        <v>-135499.56999999998</v>
      </c>
      <c r="BC759" s="7">
        <f t="shared" si="1317"/>
        <v>0</v>
      </c>
      <c r="BD759" s="7">
        <v>-135499.56999999998</v>
      </c>
      <c r="BE759" s="7">
        <v>-135499.56999999998</v>
      </c>
      <c r="BF759" s="7">
        <f t="shared" si="1318"/>
        <v>0</v>
      </c>
      <c r="BG759" s="7">
        <v>-135499.56999999998</v>
      </c>
      <c r="BH759" s="7">
        <v>-135499.56999999998</v>
      </c>
      <c r="BI759" s="7">
        <f t="shared" si="1319"/>
        <v>0</v>
      </c>
      <c r="BJ759" s="7">
        <v>-135499.56999999998</v>
      </c>
      <c r="BK759" s="7">
        <v>-135499.56999999998</v>
      </c>
      <c r="BL759" s="7">
        <f t="shared" si="1320"/>
        <v>0</v>
      </c>
      <c r="BM759" s="7">
        <v>-135499.56999999998</v>
      </c>
      <c r="BN759" s="7">
        <v>-135499.56999999998</v>
      </c>
      <c r="BO759" s="7">
        <f t="shared" si="1321"/>
        <v>0</v>
      </c>
      <c r="BP759" s="7">
        <v>-135499.56999999998</v>
      </c>
      <c r="BQ759" s="7">
        <v>-135499.56999999998</v>
      </c>
      <c r="BR759" s="7">
        <f t="shared" si="1322"/>
        <v>0</v>
      </c>
      <c r="BS759" s="7">
        <v>-135499.56999999998</v>
      </c>
      <c r="BT759" s="7">
        <v>-135499.56999999998</v>
      </c>
      <c r="BU759" s="7">
        <f t="shared" si="1323"/>
        <v>0</v>
      </c>
      <c r="BV759" s="7">
        <v>-135499.56999999998</v>
      </c>
      <c r="BW759" s="7">
        <v>-135499.56999999998</v>
      </c>
      <c r="BX759" s="7">
        <f t="shared" si="1324"/>
        <v>0</v>
      </c>
      <c r="BY759" s="7">
        <v>-1625994.84</v>
      </c>
      <c r="BZ759" s="7">
        <v>-1625994.84</v>
      </c>
      <c r="CA759" s="7">
        <f t="shared" si="1325"/>
        <v>0</v>
      </c>
    </row>
    <row r="760" spans="1:79" hidden="1" x14ac:dyDescent="0.25"/>
    <row r="761" spans="1:79" hidden="1" x14ac:dyDescent="0.25">
      <c r="A761" s="8" t="s">
        <v>219</v>
      </c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</row>
    <row r="762" spans="1:79" hidden="1" x14ac:dyDescent="0.25">
      <c r="A762" s="49" t="s">
        <v>148</v>
      </c>
      <c r="B762" s="7">
        <v>2.9250000000000001E-3</v>
      </c>
      <c r="C762" s="7">
        <v>0</v>
      </c>
      <c r="D762" s="7">
        <f>B762 - C762</f>
        <v>2.9250000000000001E-3</v>
      </c>
      <c r="E762" s="7">
        <v>2.9250000000000001E-3</v>
      </c>
      <c r="F762" s="7">
        <v>0</v>
      </c>
      <c r="G762" s="7">
        <f>E762 - F762</f>
        <v>2.9250000000000001E-3</v>
      </c>
      <c r="H762" s="7">
        <v>2.9250000000000001E-3</v>
      </c>
      <c r="I762" s="7">
        <v>0</v>
      </c>
      <c r="J762" s="7">
        <f>H762 - I762</f>
        <v>2.9250000000000001E-3</v>
      </c>
      <c r="K762" s="7">
        <v>2.9250000000000001E-3</v>
      </c>
      <c r="L762" s="7">
        <v>0</v>
      </c>
      <c r="M762" s="7">
        <f>K762 - L762</f>
        <v>2.9250000000000001E-3</v>
      </c>
      <c r="N762" s="7">
        <v>2.9250000000000001E-3</v>
      </c>
      <c r="O762" s="7">
        <v>0</v>
      </c>
      <c r="P762" s="7">
        <f>N762 - O762</f>
        <v>2.9250000000000001E-3</v>
      </c>
      <c r="Q762" s="7">
        <v>2.9250000000000001E-3</v>
      </c>
      <c r="R762" s="7">
        <v>0</v>
      </c>
      <c r="S762" s="7">
        <f>Q762 - R762</f>
        <v>2.9250000000000001E-3</v>
      </c>
      <c r="T762" s="7">
        <v>2.9250000000000001E-3</v>
      </c>
      <c r="U762" s="7">
        <v>0</v>
      </c>
      <c r="V762" s="7">
        <f>T762 - U762</f>
        <v>2.9250000000000001E-3</v>
      </c>
      <c r="W762" s="7">
        <v>2.9250000000000001E-3</v>
      </c>
      <c r="X762" s="7">
        <v>0</v>
      </c>
      <c r="Y762" s="7">
        <f>W762 - X762</f>
        <v>2.9250000000000001E-3</v>
      </c>
      <c r="Z762" s="7">
        <v>2.9250000000000001E-3</v>
      </c>
      <c r="AA762" s="7">
        <v>0</v>
      </c>
      <c r="AB762" s="7">
        <f>Z762 - AA762</f>
        <v>2.9250000000000001E-3</v>
      </c>
      <c r="AC762" s="7">
        <v>2.9250000000000001E-3</v>
      </c>
      <c r="AD762" s="7">
        <v>0</v>
      </c>
      <c r="AE762" s="7">
        <f>AC762 - AD762</f>
        <v>2.9250000000000001E-3</v>
      </c>
      <c r="AF762" s="7">
        <v>2.9250000000000001E-3</v>
      </c>
      <c r="AG762" s="7">
        <v>0</v>
      </c>
      <c r="AH762" s="7">
        <f>AF762 - AG762</f>
        <v>2.9250000000000001E-3</v>
      </c>
      <c r="AI762" s="7">
        <v>2.9250000000000001E-3</v>
      </c>
      <c r="AJ762" s="7">
        <v>0</v>
      </c>
      <c r="AK762" s="7">
        <f>AI762 - AJ762</f>
        <v>2.9250000000000001E-3</v>
      </c>
      <c r="AL762" s="7">
        <v>2.9250000000000001E-3</v>
      </c>
      <c r="AM762" s="7">
        <v>0</v>
      </c>
      <c r="AN762" s="7">
        <f>AL762 - AM762</f>
        <v>2.9250000000000001E-3</v>
      </c>
      <c r="AO762" s="7">
        <v>2.9250000000000001E-3</v>
      </c>
      <c r="AP762" s="7">
        <v>0</v>
      </c>
      <c r="AQ762" s="7">
        <f>AO762 - AP762</f>
        <v>2.9250000000000001E-3</v>
      </c>
      <c r="AR762" s="7">
        <v>2.9250000000000001E-3</v>
      </c>
      <c r="AS762" s="7">
        <v>0</v>
      </c>
      <c r="AT762" s="7">
        <f>AR762 - AS762</f>
        <v>2.9250000000000001E-3</v>
      </c>
      <c r="AU762" s="7">
        <v>2.9250000000000001E-3</v>
      </c>
      <c r="AV762" s="7">
        <v>0</v>
      </c>
      <c r="AW762" s="7">
        <f>AU762 - AV762</f>
        <v>2.9250000000000001E-3</v>
      </c>
      <c r="AX762" s="7">
        <v>2.9250000000000001E-3</v>
      </c>
      <c r="AY762" s="7">
        <v>0</v>
      </c>
      <c r="AZ762" s="7">
        <f>AX762 - AY762</f>
        <v>2.9250000000000001E-3</v>
      </c>
      <c r="BA762" s="7">
        <v>2.9250000000000001E-3</v>
      </c>
      <c r="BB762" s="7">
        <v>0</v>
      </c>
      <c r="BC762" s="7">
        <f>BA762 - BB762</f>
        <v>2.9250000000000001E-3</v>
      </c>
      <c r="BD762" s="7">
        <v>2.9250000000000001E-3</v>
      </c>
      <c r="BE762" s="7">
        <v>0</v>
      </c>
      <c r="BF762" s="7">
        <f>BD762 - BE762</f>
        <v>2.9250000000000001E-3</v>
      </c>
      <c r="BG762" s="7">
        <v>2.9250000000000001E-3</v>
      </c>
      <c r="BH762" s="7">
        <v>0</v>
      </c>
      <c r="BI762" s="7">
        <f>BG762 - BH762</f>
        <v>2.9250000000000001E-3</v>
      </c>
      <c r="BJ762" s="7">
        <v>2.9250000000000001E-3</v>
      </c>
      <c r="BK762" s="7">
        <v>0</v>
      </c>
      <c r="BL762" s="7">
        <f>BJ762 - BK762</f>
        <v>2.9250000000000001E-3</v>
      </c>
      <c r="BM762" s="7">
        <v>2.9250000000000001E-3</v>
      </c>
      <c r="BN762" s="7">
        <v>0</v>
      </c>
      <c r="BO762" s="7">
        <f>BM762 - BN762</f>
        <v>2.9250000000000001E-3</v>
      </c>
      <c r="BP762" s="7">
        <v>2.9250000000000001E-3</v>
      </c>
      <c r="BQ762" s="7">
        <v>0</v>
      </c>
      <c r="BR762" s="7">
        <f>BP762 - BQ762</f>
        <v>2.9250000000000001E-3</v>
      </c>
      <c r="BS762" s="7">
        <v>2.9250000000000001E-3</v>
      </c>
      <c r="BT762" s="7">
        <v>0</v>
      </c>
      <c r="BU762" s="7">
        <f>BS762 - BT762</f>
        <v>2.9250000000000001E-3</v>
      </c>
      <c r="BV762" s="7">
        <v>2.9250000000000001E-3</v>
      </c>
      <c r="BW762" s="7">
        <v>0</v>
      </c>
      <c r="BX762" s="7">
        <f>BV762 - BW762</f>
        <v>2.9250000000000001E-3</v>
      </c>
      <c r="BY762" s="7">
        <v>2.9250000000000001E-3</v>
      </c>
      <c r="BZ762" s="7">
        <v>0</v>
      </c>
      <c r="CA762" s="7">
        <f>BY762 - BZ762</f>
        <v>2.9250000000000001E-3</v>
      </c>
    </row>
    <row r="763" spans="1:79" hidden="1" x14ac:dyDescent="0.25">
      <c r="A763" s="49" t="s">
        <v>195</v>
      </c>
      <c r="B763" s="7">
        <v>6059</v>
      </c>
      <c r="C763" s="7">
        <v>6059</v>
      </c>
      <c r="D763" s="7">
        <f>B763 - C763</f>
        <v>0</v>
      </c>
      <c r="E763" s="7">
        <v>6059</v>
      </c>
      <c r="F763" s="7">
        <v>6059</v>
      </c>
      <c r="G763" s="7">
        <f>E763 - F763</f>
        <v>0</v>
      </c>
      <c r="H763" s="7">
        <v>6059</v>
      </c>
      <c r="I763" s="7">
        <v>6059</v>
      </c>
      <c r="J763" s="7">
        <f>H763 - I763</f>
        <v>0</v>
      </c>
      <c r="K763" s="7">
        <v>6059</v>
      </c>
      <c r="L763" s="7">
        <v>6059</v>
      </c>
      <c r="M763" s="7">
        <f>K763 - L763</f>
        <v>0</v>
      </c>
      <c r="N763" s="7">
        <v>6059</v>
      </c>
      <c r="O763" s="7">
        <v>6059</v>
      </c>
      <c r="P763" s="7">
        <f>N763 - O763</f>
        <v>0</v>
      </c>
      <c r="Q763" s="7">
        <v>6059</v>
      </c>
      <c r="R763" s="7">
        <v>6059</v>
      </c>
      <c r="S763" s="7">
        <f>Q763 - R763</f>
        <v>0</v>
      </c>
      <c r="T763" s="7">
        <v>6059</v>
      </c>
      <c r="U763" s="7">
        <v>6059</v>
      </c>
      <c r="V763" s="7">
        <f>T763 - U763</f>
        <v>0</v>
      </c>
      <c r="W763" s="7">
        <v>6059</v>
      </c>
      <c r="X763" s="7">
        <v>6059</v>
      </c>
      <c r="Y763" s="7">
        <f>W763 - X763</f>
        <v>0</v>
      </c>
      <c r="Z763" s="7">
        <v>6059</v>
      </c>
      <c r="AA763" s="7">
        <v>6059</v>
      </c>
      <c r="AB763" s="7">
        <f>Z763 - AA763</f>
        <v>0</v>
      </c>
      <c r="AC763" s="7">
        <v>6059</v>
      </c>
      <c r="AD763" s="7">
        <v>6059</v>
      </c>
      <c r="AE763" s="7">
        <f>AC763 - AD763</f>
        <v>0</v>
      </c>
      <c r="AF763" s="7">
        <v>6059</v>
      </c>
      <c r="AG763" s="7">
        <v>6059</v>
      </c>
      <c r="AH763" s="7">
        <f>AF763 - AG763</f>
        <v>0</v>
      </c>
      <c r="AI763" s="7">
        <v>6059</v>
      </c>
      <c r="AJ763" s="7">
        <v>6059</v>
      </c>
      <c r="AK763" s="7">
        <f>AI763 - AJ763</f>
        <v>0</v>
      </c>
      <c r="AL763" s="7">
        <v>72708</v>
      </c>
      <c r="AM763" s="7">
        <v>72708</v>
      </c>
      <c r="AN763" s="7">
        <f>AL763 - AM763</f>
        <v>0</v>
      </c>
      <c r="AO763" s="7">
        <v>6059</v>
      </c>
      <c r="AP763" s="7">
        <v>6059</v>
      </c>
      <c r="AQ763" s="7">
        <f>AO763 - AP763</f>
        <v>0</v>
      </c>
      <c r="AR763" s="7">
        <v>6059</v>
      </c>
      <c r="AS763" s="7">
        <v>6059</v>
      </c>
      <c r="AT763" s="7">
        <f>AR763 - AS763</f>
        <v>0</v>
      </c>
      <c r="AU763" s="7">
        <v>6059</v>
      </c>
      <c r="AV763" s="7">
        <v>6059</v>
      </c>
      <c r="AW763" s="7">
        <f>AU763 - AV763</f>
        <v>0</v>
      </c>
      <c r="AX763" s="7">
        <v>6059</v>
      </c>
      <c r="AY763" s="7">
        <v>6059</v>
      </c>
      <c r="AZ763" s="7">
        <f>AX763 - AY763</f>
        <v>0</v>
      </c>
      <c r="BA763" s="7">
        <v>6059</v>
      </c>
      <c r="BB763" s="7">
        <v>6059</v>
      </c>
      <c r="BC763" s="7">
        <f>BA763 - BB763</f>
        <v>0</v>
      </c>
      <c r="BD763" s="7">
        <v>6059</v>
      </c>
      <c r="BE763" s="7">
        <v>6059</v>
      </c>
      <c r="BF763" s="7">
        <f>BD763 - BE763</f>
        <v>0</v>
      </c>
      <c r="BG763" s="7">
        <v>6059</v>
      </c>
      <c r="BH763" s="7">
        <v>6059</v>
      </c>
      <c r="BI763" s="7">
        <f>BG763 - BH763</f>
        <v>0</v>
      </c>
      <c r="BJ763" s="7">
        <v>6059</v>
      </c>
      <c r="BK763" s="7">
        <v>6059</v>
      </c>
      <c r="BL763" s="7">
        <f>BJ763 - BK763</f>
        <v>0</v>
      </c>
      <c r="BM763" s="7">
        <v>6059</v>
      </c>
      <c r="BN763" s="7">
        <v>6059</v>
      </c>
      <c r="BO763" s="7">
        <f>BM763 - BN763</f>
        <v>0</v>
      </c>
      <c r="BP763" s="7">
        <v>6059</v>
      </c>
      <c r="BQ763" s="7">
        <v>6059</v>
      </c>
      <c r="BR763" s="7">
        <f>BP763 - BQ763</f>
        <v>0</v>
      </c>
      <c r="BS763" s="7">
        <v>6059</v>
      </c>
      <c r="BT763" s="7">
        <v>6059</v>
      </c>
      <c r="BU763" s="7">
        <f>BS763 - BT763</f>
        <v>0</v>
      </c>
      <c r="BV763" s="7">
        <v>6059</v>
      </c>
      <c r="BW763" s="7">
        <v>6059</v>
      </c>
      <c r="BX763" s="7">
        <f>BV763 - BW763</f>
        <v>0</v>
      </c>
      <c r="BY763" s="7">
        <v>72708</v>
      </c>
      <c r="BZ763" s="7">
        <v>72708</v>
      </c>
      <c r="CA763" s="7">
        <f>BY763 - BZ763</f>
        <v>0</v>
      </c>
    </row>
    <row r="764" spans="1:79" hidden="1" x14ac:dyDescent="0.25"/>
    <row r="765" spans="1:79" hidden="1" x14ac:dyDescent="0.25">
      <c r="A765" s="8" t="s">
        <v>220</v>
      </c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</row>
    <row r="766" spans="1:79" hidden="1" x14ac:dyDescent="0.25">
      <c r="A766" s="49" t="s">
        <v>148</v>
      </c>
      <c r="B766" s="7">
        <v>2.8833333333333332E-3</v>
      </c>
      <c r="C766" s="7">
        <v>0</v>
      </c>
      <c r="D766" s="7">
        <f>B766 - C766</f>
        <v>2.8833333333333332E-3</v>
      </c>
      <c r="E766" s="7">
        <v>2.8833333333333332E-3</v>
      </c>
      <c r="F766" s="7">
        <v>0</v>
      </c>
      <c r="G766" s="7">
        <f>E766 - F766</f>
        <v>2.8833333333333332E-3</v>
      </c>
      <c r="H766" s="7">
        <v>2.8833333333333332E-3</v>
      </c>
      <c r="I766" s="7">
        <v>0</v>
      </c>
      <c r="J766" s="7">
        <f>H766 - I766</f>
        <v>2.8833333333333332E-3</v>
      </c>
      <c r="K766" s="7">
        <v>2.8833333333333332E-3</v>
      </c>
      <c r="L766" s="7">
        <v>0</v>
      </c>
      <c r="M766" s="7">
        <f>K766 - L766</f>
        <v>2.8833333333333332E-3</v>
      </c>
      <c r="N766" s="7">
        <v>2.8833333333333332E-3</v>
      </c>
      <c r="O766" s="7">
        <v>0</v>
      </c>
      <c r="P766" s="7">
        <f>N766 - O766</f>
        <v>2.8833333333333332E-3</v>
      </c>
      <c r="Q766" s="7">
        <v>2.8833333333333332E-3</v>
      </c>
      <c r="R766" s="7">
        <v>0</v>
      </c>
      <c r="S766" s="7">
        <f>Q766 - R766</f>
        <v>2.8833333333333332E-3</v>
      </c>
      <c r="T766" s="7">
        <v>2.8833333333333332E-3</v>
      </c>
      <c r="U766" s="7">
        <v>0</v>
      </c>
      <c r="V766" s="7">
        <f>T766 - U766</f>
        <v>2.8833333333333332E-3</v>
      </c>
      <c r="W766" s="7">
        <v>2.8833333333333332E-3</v>
      </c>
      <c r="X766" s="7">
        <v>0</v>
      </c>
      <c r="Y766" s="7">
        <f>W766 - X766</f>
        <v>2.8833333333333332E-3</v>
      </c>
      <c r="Z766" s="7">
        <v>2.8833333333333332E-3</v>
      </c>
      <c r="AA766" s="7">
        <v>0</v>
      </c>
      <c r="AB766" s="7">
        <f>Z766 - AA766</f>
        <v>2.8833333333333332E-3</v>
      </c>
      <c r="AC766" s="7">
        <v>2.8833333333333332E-3</v>
      </c>
      <c r="AD766" s="7">
        <v>0</v>
      </c>
      <c r="AE766" s="7">
        <f>AC766 - AD766</f>
        <v>2.8833333333333332E-3</v>
      </c>
      <c r="AF766" s="7">
        <v>2.8833333333333332E-3</v>
      </c>
      <c r="AG766" s="7">
        <v>0</v>
      </c>
      <c r="AH766" s="7">
        <f>AF766 - AG766</f>
        <v>2.8833333333333332E-3</v>
      </c>
      <c r="AI766" s="7">
        <v>2.8833333333333332E-3</v>
      </c>
      <c r="AJ766" s="7">
        <v>0</v>
      </c>
      <c r="AK766" s="7">
        <f>AI766 - AJ766</f>
        <v>2.8833333333333332E-3</v>
      </c>
      <c r="AL766" s="7">
        <v>2.8833333333333332E-3</v>
      </c>
      <c r="AM766" s="7">
        <v>0</v>
      </c>
      <c r="AN766" s="7">
        <f>AL766 - AM766</f>
        <v>2.8833333333333332E-3</v>
      </c>
      <c r="AO766" s="7">
        <v>2.8833333333333332E-3</v>
      </c>
      <c r="AP766" s="7">
        <v>0</v>
      </c>
      <c r="AQ766" s="7">
        <f>AO766 - AP766</f>
        <v>2.8833333333333332E-3</v>
      </c>
      <c r="AR766" s="7">
        <v>2.8833333333333332E-3</v>
      </c>
      <c r="AS766" s="7">
        <v>0</v>
      </c>
      <c r="AT766" s="7">
        <f>AR766 - AS766</f>
        <v>2.8833333333333332E-3</v>
      </c>
      <c r="AU766" s="7">
        <v>2.8833333333333332E-3</v>
      </c>
      <c r="AV766" s="7">
        <v>0</v>
      </c>
      <c r="AW766" s="7">
        <f>AU766 - AV766</f>
        <v>2.8833333333333332E-3</v>
      </c>
      <c r="AX766" s="7">
        <v>2.8833333333333332E-3</v>
      </c>
      <c r="AY766" s="7">
        <v>0</v>
      </c>
      <c r="AZ766" s="7">
        <f>AX766 - AY766</f>
        <v>2.8833333333333332E-3</v>
      </c>
      <c r="BA766" s="7">
        <v>2.8833333333333332E-3</v>
      </c>
      <c r="BB766" s="7">
        <v>0</v>
      </c>
      <c r="BC766" s="7">
        <f>BA766 - BB766</f>
        <v>2.8833333333333332E-3</v>
      </c>
      <c r="BD766" s="7">
        <v>2.8833333333333332E-3</v>
      </c>
      <c r="BE766" s="7">
        <v>0</v>
      </c>
      <c r="BF766" s="7">
        <f>BD766 - BE766</f>
        <v>2.8833333333333332E-3</v>
      </c>
      <c r="BG766" s="7">
        <v>2.8833333333333332E-3</v>
      </c>
      <c r="BH766" s="7">
        <v>0</v>
      </c>
      <c r="BI766" s="7">
        <f>BG766 - BH766</f>
        <v>2.8833333333333332E-3</v>
      </c>
      <c r="BJ766" s="7">
        <v>2.8833333333333332E-3</v>
      </c>
      <c r="BK766" s="7">
        <v>0</v>
      </c>
      <c r="BL766" s="7">
        <f>BJ766 - BK766</f>
        <v>2.8833333333333332E-3</v>
      </c>
      <c r="BM766" s="7">
        <v>2.8833333333333332E-3</v>
      </c>
      <c r="BN766" s="7">
        <v>0</v>
      </c>
      <c r="BO766" s="7">
        <f>BM766 - BN766</f>
        <v>2.8833333333333332E-3</v>
      </c>
      <c r="BP766" s="7">
        <v>2.8833333333333332E-3</v>
      </c>
      <c r="BQ766" s="7">
        <v>0</v>
      </c>
      <c r="BR766" s="7">
        <f>BP766 - BQ766</f>
        <v>2.8833333333333332E-3</v>
      </c>
      <c r="BS766" s="7">
        <v>2.8833333333333332E-3</v>
      </c>
      <c r="BT766" s="7">
        <v>0</v>
      </c>
      <c r="BU766" s="7">
        <f>BS766 - BT766</f>
        <v>2.8833333333333332E-3</v>
      </c>
      <c r="BV766" s="7">
        <v>2.8833333333333332E-3</v>
      </c>
      <c r="BW766" s="7">
        <v>0</v>
      </c>
      <c r="BX766" s="7">
        <f>BV766 - BW766</f>
        <v>2.8833333333333332E-3</v>
      </c>
      <c r="BY766" s="7">
        <v>2.8833333333333332E-3</v>
      </c>
      <c r="BZ766" s="7">
        <v>0</v>
      </c>
      <c r="CA766" s="7">
        <f>BY766 - BZ766</f>
        <v>2.8833333333333332E-3</v>
      </c>
    </row>
    <row r="767" spans="1:79" hidden="1" x14ac:dyDescent="0.25">
      <c r="A767" s="49" t="s">
        <v>195</v>
      </c>
      <c r="B767" s="7">
        <v>2912</v>
      </c>
      <c r="C767" s="7">
        <v>2912</v>
      </c>
      <c r="D767" s="7">
        <f>B767 - C767</f>
        <v>0</v>
      </c>
      <c r="E767" s="7">
        <v>2912</v>
      </c>
      <c r="F767" s="7">
        <v>2912</v>
      </c>
      <c r="G767" s="7">
        <f>E767 - F767</f>
        <v>0</v>
      </c>
      <c r="H767" s="7">
        <v>2912</v>
      </c>
      <c r="I767" s="7">
        <v>2912</v>
      </c>
      <c r="J767" s="7">
        <f>H767 - I767</f>
        <v>0</v>
      </c>
      <c r="K767" s="7">
        <v>2912</v>
      </c>
      <c r="L767" s="7">
        <v>2912</v>
      </c>
      <c r="M767" s="7">
        <f>K767 - L767</f>
        <v>0</v>
      </c>
      <c r="N767" s="7">
        <v>2912</v>
      </c>
      <c r="O767" s="7">
        <v>2912</v>
      </c>
      <c r="P767" s="7">
        <f>N767 - O767</f>
        <v>0</v>
      </c>
      <c r="Q767" s="7">
        <v>2912</v>
      </c>
      <c r="R767" s="7">
        <v>2912</v>
      </c>
      <c r="S767" s="7">
        <f>Q767 - R767</f>
        <v>0</v>
      </c>
      <c r="T767" s="7">
        <v>2912</v>
      </c>
      <c r="U767" s="7">
        <v>2912</v>
      </c>
      <c r="V767" s="7">
        <f>T767 - U767</f>
        <v>0</v>
      </c>
      <c r="W767" s="7">
        <v>2912</v>
      </c>
      <c r="X767" s="7">
        <v>2912</v>
      </c>
      <c r="Y767" s="7">
        <f>W767 - X767</f>
        <v>0</v>
      </c>
      <c r="Z767" s="7">
        <v>2912</v>
      </c>
      <c r="AA767" s="7">
        <v>2912</v>
      </c>
      <c r="AB767" s="7">
        <f>Z767 - AA767</f>
        <v>0</v>
      </c>
      <c r="AC767" s="7">
        <v>2912</v>
      </c>
      <c r="AD767" s="7">
        <v>2912</v>
      </c>
      <c r="AE767" s="7">
        <f>AC767 - AD767</f>
        <v>0</v>
      </c>
      <c r="AF767" s="7">
        <v>2912</v>
      </c>
      <c r="AG767" s="7">
        <v>2912</v>
      </c>
      <c r="AH767" s="7">
        <f>AF767 - AG767</f>
        <v>0</v>
      </c>
      <c r="AI767" s="7">
        <v>2912</v>
      </c>
      <c r="AJ767" s="7">
        <v>2912</v>
      </c>
      <c r="AK767" s="7">
        <f>AI767 - AJ767</f>
        <v>0</v>
      </c>
      <c r="AL767" s="7">
        <v>34944</v>
      </c>
      <c r="AM767" s="7">
        <v>34944</v>
      </c>
      <c r="AN767" s="7">
        <f>AL767 - AM767</f>
        <v>0</v>
      </c>
      <c r="AO767" s="7">
        <v>2912</v>
      </c>
      <c r="AP767" s="7">
        <v>2912</v>
      </c>
      <c r="AQ767" s="7">
        <f>AO767 - AP767</f>
        <v>0</v>
      </c>
      <c r="AR767" s="7">
        <v>2912</v>
      </c>
      <c r="AS767" s="7">
        <v>2912</v>
      </c>
      <c r="AT767" s="7">
        <f>AR767 - AS767</f>
        <v>0</v>
      </c>
      <c r="AU767" s="7">
        <v>2912</v>
      </c>
      <c r="AV767" s="7">
        <v>2912</v>
      </c>
      <c r="AW767" s="7">
        <f>AU767 - AV767</f>
        <v>0</v>
      </c>
      <c r="AX767" s="7">
        <v>2912</v>
      </c>
      <c r="AY767" s="7">
        <v>2912</v>
      </c>
      <c r="AZ767" s="7">
        <f>AX767 - AY767</f>
        <v>0</v>
      </c>
      <c r="BA767" s="7">
        <v>2912</v>
      </c>
      <c r="BB767" s="7">
        <v>2912</v>
      </c>
      <c r="BC767" s="7">
        <f>BA767 - BB767</f>
        <v>0</v>
      </c>
      <c r="BD767" s="7">
        <v>2912</v>
      </c>
      <c r="BE767" s="7">
        <v>2912</v>
      </c>
      <c r="BF767" s="7">
        <f>BD767 - BE767</f>
        <v>0</v>
      </c>
      <c r="BG767" s="7">
        <v>2912</v>
      </c>
      <c r="BH767" s="7">
        <v>2912</v>
      </c>
      <c r="BI767" s="7">
        <f>BG767 - BH767</f>
        <v>0</v>
      </c>
      <c r="BJ767" s="7">
        <v>2912</v>
      </c>
      <c r="BK767" s="7">
        <v>2912</v>
      </c>
      <c r="BL767" s="7">
        <f>BJ767 - BK767</f>
        <v>0</v>
      </c>
      <c r="BM767" s="7">
        <v>2912</v>
      </c>
      <c r="BN767" s="7">
        <v>2912</v>
      </c>
      <c r="BO767" s="7">
        <f>BM767 - BN767</f>
        <v>0</v>
      </c>
      <c r="BP767" s="7">
        <v>2912</v>
      </c>
      <c r="BQ767" s="7">
        <v>2912</v>
      </c>
      <c r="BR767" s="7">
        <f>BP767 - BQ767</f>
        <v>0</v>
      </c>
      <c r="BS767" s="7">
        <v>2912</v>
      </c>
      <c r="BT767" s="7">
        <v>2912</v>
      </c>
      <c r="BU767" s="7">
        <f>BS767 - BT767</f>
        <v>0</v>
      </c>
      <c r="BV767" s="7">
        <v>2912</v>
      </c>
      <c r="BW767" s="7">
        <v>2912</v>
      </c>
      <c r="BX767" s="7">
        <f>BV767 - BW767</f>
        <v>0</v>
      </c>
      <c r="BY767" s="7">
        <v>34944</v>
      </c>
      <c r="BZ767" s="7">
        <v>34944</v>
      </c>
      <c r="CA767" s="7">
        <f>BY767 - BZ767</f>
        <v>0</v>
      </c>
    </row>
    <row r="768" spans="1:79" hidden="1" x14ac:dyDescent="0.25"/>
    <row r="769" spans="1:79" hidden="1" x14ac:dyDescent="0.25">
      <c r="A769" s="8" t="s">
        <v>221</v>
      </c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</row>
    <row r="770" spans="1:79" hidden="1" x14ac:dyDescent="0.25">
      <c r="A770" s="49" t="s">
        <v>148</v>
      </c>
      <c r="B770" s="7">
        <v>3.6000000000000003E-3</v>
      </c>
      <c r="C770" s="7">
        <v>2.7500000000000003E-3</v>
      </c>
      <c r="D770" s="7">
        <f t="shared" ref="D770:D775" si="1326">B770 - C770</f>
        <v>8.5000000000000006E-4</v>
      </c>
      <c r="E770" s="7">
        <v>3.6000000000000003E-3</v>
      </c>
      <c r="F770" s="7">
        <v>2.7500000000000003E-3</v>
      </c>
      <c r="G770" s="7">
        <f t="shared" ref="G770:G775" si="1327">E770 - F770</f>
        <v>8.5000000000000006E-4</v>
      </c>
      <c r="H770" s="7">
        <v>3.6000000000000003E-3</v>
      </c>
      <c r="I770" s="7">
        <v>2.7500000000000003E-3</v>
      </c>
      <c r="J770" s="7">
        <f t="shared" ref="J770:J775" si="1328">H770 - I770</f>
        <v>8.5000000000000006E-4</v>
      </c>
      <c r="K770" s="7">
        <v>3.6000000000000003E-3</v>
      </c>
      <c r="L770" s="7">
        <v>2.7500000000000003E-3</v>
      </c>
      <c r="M770" s="7">
        <f t="shared" ref="M770:M775" si="1329">K770 - L770</f>
        <v>8.5000000000000006E-4</v>
      </c>
      <c r="N770" s="7">
        <v>3.6000000000000003E-3</v>
      </c>
      <c r="O770" s="7">
        <v>2.7500000000000003E-3</v>
      </c>
      <c r="P770" s="7">
        <f t="shared" ref="P770:P775" si="1330">N770 - O770</f>
        <v>8.5000000000000006E-4</v>
      </c>
      <c r="Q770" s="7">
        <v>3.6000000000000003E-3</v>
      </c>
      <c r="R770" s="7">
        <v>2.7500000000000003E-3</v>
      </c>
      <c r="S770" s="7">
        <f t="shared" ref="S770:S775" si="1331">Q770 - R770</f>
        <v>8.5000000000000006E-4</v>
      </c>
      <c r="T770" s="7">
        <v>3.6000000000000003E-3</v>
      </c>
      <c r="U770" s="7">
        <v>2.7500000000000003E-3</v>
      </c>
      <c r="V770" s="7">
        <f t="shared" ref="V770:V775" si="1332">T770 - U770</f>
        <v>8.5000000000000006E-4</v>
      </c>
      <c r="W770" s="7">
        <v>3.6000000000000003E-3</v>
      </c>
      <c r="X770" s="7">
        <v>2.7500000000000003E-3</v>
      </c>
      <c r="Y770" s="7">
        <f t="shared" ref="Y770:Y775" si="1333">W770 - X770</f>
        <v>8.5000000000000006E-4</v>
      </c>
      <c r="Z770" s="7">
        <v>3.6000000000000003E-3</v>
      </c>
      <c r="AA770" s="7">
        <v>2.7500000000000003E-3</v>
      </c>
      <c r="AB770" s="7">
        <f t="shared" ref="AB770:AB775" si="1334">Z770 - AA770</f>
        <v>8.5000000000000006E-4</v>
      </c>
      <c r="AC770" s="7">
        <v>3.6000000000000003E-3</v>
      </c>
      <c r="AD770" s="7">
        <v>2.7500000000000003E-3</v>
      </c>
      <c r="AE770" s="7">
        <f t="shared" ref="AE770:AE775" si="1335">AC770 - AD770</f>
        <v>8.5000000000000006E-4</v>
      </c>
      <c r="AF770" s="7">
        <v>3.6000000000000003E-3</v>
      </c>
      <c r="AG770" s="7">
        <v>2.7500000000000003E-3</v>
      </c>
      <c r="AH770" s="7">
        <f t="shared" ref="AH770:AH775" si="1336">AF770 - AG770</f>
        <v>8.5000000000000006E-4</v>
      </c>
      <c r="AI770" s="7">
        <v>3.6000000000000003E-3</v>
      </c>
      <c r="AJ770" s="7">
        <v>2.7500000000000003E-3</v>
      </c>
      <c r="AK770" s="7">
        <f t="shared" ref="AK770:AK775" si="1337">AI770 - AJ770</f>
        <v>8.5000000000000006E-4</v>
      </c>
      <c r="AL770" s="7">
        <v>3.6000000000000003E-3</v>
      </c>
      <c r="AM770" s="7">
        <v>2.7500000000000003E-3</v>
      </c>
      <c r="AN770" s="7">
        <f t="shared" ref="AN770:AN775" si="1338">AL770 - AM770</f>
        <v>8.5000000000000006E-4</v>
      </c>
      <c r="AO770" s="7">
        <v>3.6000000000000003E-3</v>
      </c>
      <c r="AP770" s="7">
        <v>2.7500000000000003E-3</v>
      </c>
      <c r="AQ770" s="7">
        <f t="shared" ref="AQ770:AQ775" si="1339">AO770 - AP770</f>
        <v>8.5000000000000006E-4</v>
      </c>
      <c r="AR770" s="7">
        <v>3.6000000000000003E-3</v>
      </c>
      <c r="AS770" s="7">
        <v>2.7500000000000003E-3</v>
      </c>
      <c r="AT770" s="7">
        <f t="shared" ref="AT770:AT775" si="1340">AR770 - AS770</f>
        <v>8.5000000000000006E-4</v>
      </c>
      <c r="AU770" s="7">
        <v>3.6000000000000003E-3</v>
      </c>
      <c r="AV770" s="7">
        <v>2.7500000000000003E-3</v>
      </c>
      <c r="AW770" s="7">
        <f t="shared" ref="AW770:AW775" si="1341">AU770 - AV770</f>
        <v>8.5000000000000006E-4</v>
      </c>
      <c r="AX770" s="7">
        <v>3.6000000000000003E-3</v>
      </c>
      <c r="AY770" s="7">
        <v>2.7500000000000003E-3</v>
      </c>
      <c r="AZ770" s="7">
        <f t="shared" ref="AZ770:AZ775" si="1342">AX770 - AY770</f>
        <v>8.5000000000000006E-4</v>
      </c>
      <c r="BA770" s="7">
        <v>3.6000000000000003E-3</v>
      </c>
      <c r="BB770" s="7">
        <v>2.7500000000000003E-3</v>
      </c>
      <c r="BC770" s="7">
        <f t="shared" ref="BC770:BC775" si="1343">BA770 - BB770</f>
        <v>8.5000000000000006E-4</v>
      </c>
      <c r="BD770" s="7">
        <v>3.6000000000000003E-3</v>
      </c>
      <c r="BE770" s="7">
        <v>2.7500000000000003E-3</v>
      </c>
      <c r="BF770" s="7">
        <f t="shared" ref="BF770:BF775" si="1344">BD770 - BE770</f>
        <v>8.5000000000000006E-4</v>
      </c>
      <c r="BG770" s="7">
        <v>3.6000000000000003E-3</v>
      </c>
      <c r="BH770" s="7">
        <v>2.7500000000000003E-3</v>
      </c>
      <c r="BI770" s="7">
        <f t="shared" ref="BI770:BI775" si="1345">BG770 - BH770</f>
        <v>8.5000000000000006E-4</v>
      </c>
      <c r="BJ770" s="7">
        <v>3.6000000000000003E-3</v>
      </c>
      <c r="BK770" s="7">
        <v>2.7500000000000003E-3</v>
      </c>
      <c r="BL770" s="7">
        <f t="shared" ref="BL770:BL775" si="1346">BJ770 - BK770</f>
        <v>8.5000000000000006E-4</v>
      </c>
      <c r="BM770" s="7">
        <v>3.6000000000000003E-3</v>
      </c>
      <c r="BN770" s="7">
        <v>2.7500000000000003E-3</v>
      </c>
      <c r="BO770" s="7">
        <f t="shared" ref="BO770:BO775" si="1347">BM770 - BN770</f>
        <v>8.5000000000000006E-4</v>
      </c>
      <c r="BP770" s="7">
        <v>3.6000000000000003E-3</v>
      </c>
      <c r="BQ770" s="7">
        <v>2.7500000000000003E-3</v>
      </c>
      <c r="BR770" s="7">
        <f t="shared" ref="BR770:BR775" si="1348">BP770 - BQ770</f>
        <v>8.5000000000000006E-4</v>
      </c>
      <c r="BS770" s="7">
        <v>3.6000000000000003E-3</v>
      </c>
      <c r="BT770" s="7">
        <v>2.7500000000000003E-3</v>
      </c>
      <c r="BU770" s="7">
        <f t="shared" ref="BU770:BU775" si="1349">BS770 - BT770</f>
        <v>8.5000000000000006E-4</v>
      </c>
      <c r="BV770" s="7">
        <v>3.6000000000000003E-3</v>
      </c>
      <c r="BW770" s="7">
        <v>2.7500000000000003E-3</v>
      </c>
      <c r="BX770" s="7">
        <f t="shared" ref="BX770:BX775" si="1350">BV770 - BW770</f>
        <v>8.5000000000000006E-4</v>
      </c>
      <c r="BY770" s="7">
        <v>3.6000000000000003E-3</v>
      </c>
      <c r="BZ770" s="7">
        <v>2.7500000000000003E-3</v>
      </c>
      <c r="CA770" s="7">
        <f t="shared" ref="CA770:CA775" si="1351">BY770 - BZ770</f>
        <v>8.5000000000000006E-4</v>
      </c>
    </row>
    <row r="771" spans="1:79" hidden="1" x14ac:dyDescent="0.25">
      <c r="A771" s="49" t="s">
        <v>29</v>
      </c>
      <c r="B771" s="7">
        <v>0</v>
      </c>
      <c r="C771" s="7">
        <v>0</v>
      </c>
      <c r="D771" s="7">
        <f t="shared" si="1326"/>
        <v>0</v>
      </c>
      <c r="E771" s="7">
        <v>0</v>
      </c>
      <c r="F771" s="7">
        <v>0</v>
      </c>
      <c r="G771" s="7">
        <f t="shared" si="1327"/>
        <v>0</v>
      </c>
      <c r="H771" s="7">
        <v>0</v>
      </c>
      <c r="I771" s="7">
        <v>0</v>
      </c>
      <c r="J771" s="7">
        <f t="shared" si="1328"/>
        <v>0</v>
      </c>
      <c r="K771" s="7">
        <v>0</v>
      </c>
      <c r="L771" s="7">
        <v>0</v>
      </c>
      <c r="M771" s="7">
        <f t="shared" si="1329"/>
        <v>0</v>
      </c>
      <c r="N771" s="7">
        <v>0</v>
      </c>
      <c r="O771" s="7">
        <v>0</v>
      </c>
      <c r="P771" s="7">
        <f t="shared" si="1330"/>
        <v>0</v>
      </c>
      <c r="Q771" s="7">
        <v>0</v>
      </c>
      <c r="R771" s="7">
        <v>0</v>
      </c>
      <c r="S771" s="7">
        <f t="shared" si="1331"/>
        <v>0</v>
      </c>
      <c r="T771" s="7">
        <v>0</v>
      </c>
      <c r="U771" s="7">
        <v>0</v>
      </c>
      <c r="V771" s="7">
        <f t="shared" si="1332"/>
        <v>0</v>
      </c>
      <c r="W771" s="7">
        <v>0</v>
      </c>
      <c r="X771" s="7">
        <v>0</v>
      </c>
      <c r="Y771" s="7">
        <f t="shared" si="1333"/>
        <v>0</v>
      </c>
      <c r="Z771" s="7">
        <v>0</v>
      </c>
      <c r="AA771" s="7">
        <v>0</v>
      </c>
      <c r="AB771" s="7">
        <f t="shared" si="1334"/>
        <v>0</v>
      </c>
      <c r="AC771" s="7">
        <v>0</v>
      </c>
      <c r="AD771" s="7">
        <v>0</v>
      </c>
      <c r="AE771" s="7">
        <f t="shared" si="1335"/>
        <v>0</v>
      </c>
      <c r="AF771" s="7">
        <v>0</v>
      </c>
      <c r="AG771" s="7">
        <v>0</v>
      </c>
      <c r="AH771" s="7">
        <f t="shared" si="1336"/>
        <v>0</v>
      </c>
      <c r="AI771" s="7">
        <v>0</v>
      </c>
      <c r="AJ771" s="7">
        <v>0</v>
      </c>
      <c r="AK771" s="7">
        <f t="shared" si="1337"/>
        <v>0</v>
      </c>
      <c r="AL771" s="7">
        <v>0</v>
      </c>
      <c r="AM771" s="7">
        <v>0</v>
      </c>
      <c r="AN771" s="7">
        <f t="shared" si="1338"/>
        <v>0</v>
      </c>
      <c r="AO771" s="7">
        <v>0</v>
      </c>
      <c r="AP771" s="7">
        <v>0</v>
      </c>
      <c r="AQ771" s="7">
        <f t="shared" si="1339"/>
        <v>0</v>
      </c>
      <c r="AR771" s="7">
        <v>0</v>
      </c>
      <c r="AS771" s="7">
        <v>0</v>
      </c>
      <c r="AT771" s="7">
        <f t="shared" si="1340"/>
        <v>0</v>
      </c>
      <c r="AU771" s="7">
        <v>0</v>
      </c>
      <c r="AV771" s="7">
        <v>0</v>
      </c>
      <c r="AW771" s="7">
        <f t="shared" si="1341"/>
        <v>0</v>
      </c>
      <c r="AX771" s="7">
        <v>0</v>
      </c>
      <c r="AY771" s="7">
        <v>0</v>
      </c>
      <c r="AZ771" s="7">
        <f t="shared" si="1342"/>
        <v>0</v>
      </c>
      <c r="BA771" s="7">
        <v>0</v>
      </c>
      <c r="BB771" s="7">
        <v>0</v>
      </c>
      <c r="BC771" s="7">
        <f t="shared" si="1343"/>
        <v>0</v>
      </c>
      <c r="BD771" s="7">
        <v>0</v>
      </c>
      <c r="BE771" s="7">
        <v>0</v>
      </c>
      <c r="BF771" s="7">
        <f t="shared" si="1344"/>
        <v>0</v>
      </c>
      <c r="BG771" s="7">
        <v>0</v>
      </c>
      <c r="BH771" s="7">
        <v>0</v>
      </c>
      <c r="BI771" s="7">
        <f t="shared" si="1345"/>
        <v>0</v>
      </c>
      <c r="BJ771" s="7">
        <v>0</v>
      </c>
      <c r="BK771" s="7">
        <v>0</v>
      </c>
      <c r="BL771" s="7">
        <f t="shared" si="1346"/>
        <v>0</v>
      </c>
      <c r="BM771" s="7">
        <v>0</v>
      </c>
      <c r="BN771" s="7">
        <v>0</v>
      </c>
      <c r="BO771" s="7">
        <f t="shared" si="1347"/>
        <v>0</v>
      </c>
      <c r="BP771" s="7">
        <v>0</v>
      </c>
      <c r="BQ771" s="7">
        <v>0</v>
      </c>
      <c r="BR771" s="7">
        <f t="shared" si="1348"/>
        <v>0</v>
      </c>
      <c r="BS771" s="7">
        <v>0</v>
      </c>
      <c r="BT771" s="7">
        <v>0</v>
      </c>
      <c r="BU771" s="7">
        <f t="shared" si="1349"/>
        <v>0</v>
      </c>
      <c r="BV771" s="7">
        <v>0</v>
      </c>
      <c r="BW771" s="7">
        <v>0</v>
      </c>
      <c r="BX771" s="7">
        <f t="shared" si="1350"/>
        <v>0</v>
      </c>
      <c r="BY771" s="7">
        <v>0</v>
      </c>
      <c r="BZ771" s="7">
        <v>0</v>
      </c>
      <c r="CA771" s="7">
        <f t="shared" si="1351"/>
        <v>0</v>
      </c>
    </row>
    <row r="772" spans="1:79" hidden="1" x14ac:dyDescent="0.25">
      <c r="A772" s="49" t="s">
        <v>150</v>
      </c>
      <c r="B772" s="7">
        <v>0</v>
      </c>
      <c r="C772" s="7">
        <v>0</v>
      </c>
      <c r="D772" s="7">
        <f t="shared" si="1326"/>
        <v>0</v>
      </c>
      <c r="E772" s="7">
        <v>0</v>
      </c>
      <c r="F772" s="7">
        <v>0</v>
      </c>
      <c r="G772" s="7">
        <f t="shared" si="1327"/>
        <v>0</v>
      </c>
      <c r="H772" s="7">
        <v>0</v>
      </c>
      <c r="I772" s="7">
        <v>0</v>
      </c>
      <c r="J772" s="7">
        <f t="shared" si="1328"/>
        <v>0</v>
      </c>
      <c r="K772" s="7">
        <v>0</v>
      </c>
      <c r="L772" s="7">
        <v>0</v>
      </c>
      <c r="M772" s="7">
        <f t="shared" si="1329"/>
        <v>0</v>
      </c>
      <c r="N772" s="7">
        <v>0</v>
      </c>
      <c r="O772" s="7">
        <v>0</v>
      </c>
      <c r="P772" s="7">
        <f t="shared" si="1330"/>
        <v>0</v>
      </c>
      <c r="Q772" s="7">
        <v>0</v>
      </c>
      <c r="R772" s="7">
        <v>0</v>
      </c>
      <c r="S772" s="7">
        <f t="shared" si="1331"/>
        <v>0</v>
      </c>
      <c r="T772" s="7">
        <v>0</v>
      </c>
      <c r="U772" s="7">
        <v>0</v>
      </c>
      <c r="V772" s="7">
        <f t="shared" si="1332"/>
        <v>0</v>
      </c>
      <c r="W772" s="7">
        <v>0</v>
      </c>
      <c r="X772" s="7">
        <v>0</v>
      </c>
      <c r="Y772" s="7">
        <f t="shared" si="1333"/>
        <v>0</v>
      </c>
      <c r="Z772" s="7">
        <v>0</v>
      </c>
      <c r="AA772" s="7">
        <v>0</v>
      </c>
      <c r="AB772" s="7">
        <f t="shared" si="1334"/>
        <v>0</v>
      </c>
      <c r="AC772" s="7">
        <v>0</v>
      </c>
      <c r="AD772" s="7">
        <v>0</v>
      </c>
      <c r="AE772" s="7">
        <f t="shared" si="1335"/>
        <v>0</v>
      </c>
      <c r="AF772" s="7">
        <v>0</v>
      </c>
      <c r="AG772" s="7">
        <v>0</v>
      </c>
      <c r="AH772" s="7">
        <f t="shared" si="1336"/>
        <v>0</v>
      </c>
      <c r="AI772" s="7">
        <v>0</v>
      </c>
      <c r="AJ772" s="7">
        <v>0</v>
      </c>
      <c r="AK772" s="7">
        <f t="shared" si="1337"/>
        <v>0</v>
      </c>
      <c r="AL772" s="7">
        <v>0</v>
      </c>
      <c r="AM772" s="7">
        <v>0</v>
      </c>
      <c r="AN772" s="7">
        <f t="shared" si="1338"/>
        <v>0</v>
      </c>
      <c r="AO772" s="7">
        <v>0</v>
      </c>
      <c r="AP772" s="7">
        <v>0</v>
      </c>
      <c r="AQ772" s="7">
        <f t="shared" si="1339"/>
        <v>0</v>
      </c>
      <c r="AR772" s="7">
        <v>0</v>
      </c>
      <c r="AS772" s="7">
        <v>0</v>
      </c>
      <c r="AT772" s="7">
        <f t="shared" si="1340"/>
        <v>0</v>
      </c>
      <c r="AU772" s="7">
        <v>0</v>
      </c>
      <c r="AV772" s="7">
        <v>0</v>
      </c>
      <c r="AW772" s="7">
        <f t="shared" si="1341"/>
        <v>0</v>
      </c>
      <c r="AX772" s="7">
        <v>0</v>
      </c>
      <c r="AY772" s="7">
        <v>0</v>
      </c>
      <c r="AZ772" s="7">
        <f t="shared" si="1342"/>
        <v>0</v>
      </c>
      <c r="BA772" s="7">
        <v>0</v>
      </c>
      <c r="BB772" s="7">
        <v>0</v>
      </c>
      <c r="BC772" s="7">
        <f t="shared" si="1343"/>
        <v>0</v>
      </c>
      <c r="BD772" s="7">
        <v>0</v>
      </c>
      <c r="BE772" s="7">
        <v>0</v>
      </c>
      <c r="BF772" s="7">
        <f t="shared" si="1344"/>
        <v>0</v>
      </c>
      <c r="BG772" s="7">
        <v>0</v>
      </c>
      <c r="BH772" s="7">
        <v>0</v>
      </c>
      <c r="BI772" s="7">
        <f t="shared" si="1345"/>
        <v>0</v>
      </c>
      <c r="BJ772" s="7">
        <v>0</v>
      </c>
      <c r="BK772" s="7">
        <v>0</v>
      </c>
      <c r="BL772" s="7">
        <f t="shared" si="1346"/>
        <v>0</v>
      </c>
      <c r="BM772" s="7">
        <v>0</v>
      </c>
      <c r="BN772" s="7">
        <v>0</v>
      </c>
      <c r="BO772" s="7">
        <f t="shared" si="1347"/>
        <v>0</v>
      </c>
      <c r="BP772" s="7">
        <v>0</v>
      </c>
      <c r="BQ772" s="7">
        <v>0</v>
      </c>
      <c r="BR772" s="7">
        <f t="shared" si="1348"/>
        <v>0</v>
      </c>
      <c r="BS772" s="7">
        <v>0</v>
      </c>
      <c r="BT772" s="7">
        <v>0</v>
      </c>
      <c r="BU772" s="7">
        <f t="shared" si="1349"/>
        <v>0</v>
      </c>
      <c r="BV772" s="7">
        <v>0</v>
      </c>
      <c r="BW772" s="7">
        <v>0</v>
      </c>
      <c r="BX772" s="7">
        <f t="shared" si="1350"/>
        <v>0</v>
      </c>
      <c r="BY772" s="7">
        <v>0</v>
      </c>
      <c r="BZ772" s="7">
        <v>0</v>
      </c>
      <c r="CA772" s="7">
        <f t="shared" si="1351"/>
        <v>0</v>
      </c>
    </row>
    <row r="773" spans="1:79" hidden="1" x14ac:dyDescent="0.25">
      <c r="A773" s="49" t="s">
        <v>151</v>
      </c>
      <c r="B773" s="7">
        <v>0</v>
      </c>
      <c r="C773" s="7">
        <v>0</v>
      </c>
      <c r="D773" s="7">
        <f t="shared" si="1326"/>
        <v>0</v>
      </c>
      <c r="E773" s="7">
        <v>0</v>
      </c>
      <c r="F773" s="7">
        <v>0</v>
      </c>
      <c r="G773" s="7">
        <f t="shared" si="1327"/>
        <v>0</v>
      </c>
      <c r="H773" s="7">
        <v>0</v>
      </c>
      <c r="I773" s="7">
        <v>0</v>
      </c>
      <c r="J773" s="7">
        <f t="shared" si="1328"/>
        <v>0</v>
      </c>
      <c r="K773" s="7">
        <v>0</v>
      </c>
      <c r="L773" s="7">
        <v>0</v>
      </c>
      <c r="M773" s="7">
        <f t="shared" si="1329"/>
        <v>0</v>
      </c>
      <c r="N773" s="7">
        <v>0</v>
      </c>
      <c r="O773" s="7">
        <v>0</v>
      </c>
      <c r="P773" s="7">
        <f t="shared" si="1330"/>
        <v>0</v>
      </c>
      <c r="Q773" s="7">
        <v>0</v>
      </c>
      <c r="R773" s="7">
        <v>0</v>
      </c>
      <c r="S773" s="7">
        <f t="shared" si="1331"/>
        <v>0</v>
      </c>
      <c r="T773" s="7">
        <v>0</v>
      </c>
      <c r="U773" s="7">
        <v>0</v>
      </c>
      <c r="V773" s="7">
        <f t="shared" si="1332"/>
        <v>0</v>
      </c>
      <c r="W773" s="7">
        <v>0</v>
      </c>
      <c r="X773" s="7">
        <v>0</v>
      </c>
      <c r="Y773" s="7">
        <f t="shared" si="1333"/>
        <v>0</v>
      </c>
      <c r="Z773" s="7">
        <v>0</v>
      </c>
      <c r="AA773" s="7">
        <v>0</v>
      </c>
      <c r="AB773" s="7">
        <f t="shared" si="1334"/>
        <v>0</v>
      </c>
      <c r="AC773" s="7">
        <v>0</v>
      </c>
      <c r="AD773" s="7">
        <v>0</v>
      </c>
      <c r="AE773" s="7">
        <f t="shared" si="1335"/>
        <v>0</v>
      </c>
      <c r="AF773" s="7">
        <v>0</v>
      </c>
      <c r="AG773" s="7">
        <v>0</v>
      </c>
      <c r="AH773" s="7">
        <f t="shared" si="1336"/>
        <v>0</v>
      </c>
      <c r="AI773" s="7">
        <v>0</v>
      </c>
      <c r="AJ773" s="7">
        <v>0</v>
      </c>
      <c r="AK773" s="7">
        <f t="shared" si="1337"/>
        <v>0</v>
      </c>
      <c r="AL773" s="7">
        <v>0</v>
      </c>
      <c r="AM773" s="7">
        <v>0</v>
      </c>
      <c r="AN773" s="7">
        <f t="shared" si="1338"/>
        <v>0</v>
      </c>
      <c r="AO773" s="7">
        <v>0</v>
      </c>
      <c r="AP773" s="7">
        <v>0</v>
      </c>
      <c r="AQ773" s="7">
        <f t="shared" si="1339"/>
        <v>0</v>
      </c>
      <c r="AR773" s="7">
        <v>0</v>
      </c>
      <c r="AS773" s="7">
        <v>0</v>
      </c>
      <c r="AT773" s="7">
        <f t="shared" si="1340"/>
        <v>0</v>
      </c>
      <c r="AU773" s="7">
        <v>0</v>
      </c>
      <c r="AV773" s="7">
        <v>0</v>
      </c>
      <c r="AW773" s="7">
        <f t="shared" si="1341"/>
        <v>0</v>
      </c>
      <c r="AX773" s="7">
        <v>0</v>
      </c>
      <c r="AY773" s="7">
        <v>0</v>
      </c>
      <c r="AZ773" s="7">
        <f t="shared" si="1342"/>
        <v>0</v>
      </c>
      <c r="BA773" s="7">
        <v>0</v>
      </c>
      <c r="BB773" s="7">
        <v>0</v>
      </c>
      <c r="BC773" s="7">
        <f t="shared" si="1343"/>
        <v>0</v>
      </c>
      <c r="BD773" s="7">
        <v>0</v>
      </c>
      <c r="BE773" s="7">
        <v>0</v>
      </c>
      <c r="BF773" s="7">
        <f t="shared" si="1344"/>
        <v>0</v>
      </c>
      <c r="BG773" s="7">
        <v>0</v>
      </c>
      <c r="BH773" s="7">
        <v>0</v>
      </c>
      <c r="BI773" s="7">
        <f t="shared" si="1345"/>
        <v>0</v>
      </c>
      <c r="BJ773" s="7">
        <v>0</v>
      </c>
      <c r="BK773" s="7">
        <v>0</v>
      </c>
      <c r="BL773" s="7">
        <f t="shared" si="1346"/>
        <v>0</v>
      </c>
      <c r="BM773" s="7">
        <v>0</v>
      </c>
      <c r="BN773" s="7">
        <v>0</v>
      </c>
      <c r="BO773" s="7">
        <f t="shared" si="1347"/>
        <v>0</v>
      </c>
      <c r="BP773" s="7">
        <v>0</v>
      </c>
      <c r="BQ773" s="7">
        <v>0</v>
      </c>
      <c r="BR773" s="7">
        <f t="shared" si="1348"/>
        <v>0</v>
      </c>
      <c r="BS773" s="7">
        <v>0</v>
      </c>
      <c r="BT773" s="7">
        <v>0</v>
      </c>
      <c r="BU773" s="7">
        <f t="shared" si="1349"/>
        <v>0</v>
      </c>
      <c r="BV773" s="7">
        <v>0</v>
      </c>
      <c r="BW773" s="7">
        <v>0</v>
      </c>
      <c r="BX773" s="7">
        <f t="shared" si="1350"/>
        <v>0</v>
      </c>
      <c r="BY773" s="7">
        <v>0</v>
      </c>
      <c r="BZ773" s="7">
        <v>0</v>
      </c>
      <c r="CA773" s="7">
        <f t="shared" si="1351"/>
        <v>0</v>
      </c>
    </row>
    <row r="774" spans="1:79" hidden="1" x14ac:dyDescent="0.25">
      <c r="A774" s="49" t="s">
        <v>152</v>
      </c>
      <c r="B774" s="7">
        <v>0</v>
      </c>
      <c r="C774" s="7">
        <v>0</v>
      </c>
      <c r="D774" s="7">
        <f t="shared" si="1326"/>
        <v>0</v>
      </c>
      <c r="E774" s="7">
        <v>0</v>
      </c>
      <c r="F774" s="7">
        <v>0</v>
      </c>
      <c r="G774" s="7">
        <f t="shared" si="1327"/>
        <v>0</v>
      </c>
      <c r="H774" s="7">
        <v>0</v>
      </c>
      <c r="I774" s="7">
        <v>0</v>
      </c>
      <c r="J774" s="7">
        <f t="shared" si="1328"/>
        <v>0</v>
      </c>
      <c r="K774" s="7">
        <v>0</v>
      </c>
      <c r="L774" s="7">
        <v>0</v>
      </c>
      <c r="M774" s="7">
        <f t="shared" si="1329"/>
        <v>0</v>
      </c>
      <c r="N774" s="7">
        <v>0</v>
      </c>
      <c r="O774" s="7">
        <v>0</v>
      </c>
      <c r="P774" s="7">
        <f t="shared" si="1330"/>
        <v>0</v>
      </c>
      <c r="Q774" s="7">
        <v>0</v>
      </c>
      <c r="R774" s="7">
        <v>0</v>
      </c>
      <c r="S774" s="7">
        <f t="shared" si="1331"/>
        <v>0</v>
      </c>
      <c r="T774" s="7">
        <v>0</v>
      </c>
      <c r="U774" s="7">
        <v>0</v>
      </c>
      <c r="V774" s="7">
        <f t="shared" si="1332"/>
        <v>0</v>
      </c>
      <c r="W774" s="7">
        <v>0</v>
      </c>
      <c r="X774" s="7">
        <v>0</v>
      </c>
      <c r="Y774" s="7">
        <f t="shared" si="1333"/>
        <v>0</v>
      </c>
      <c r="Z774" s="7">
        <v>0</v>
      </c>
      <c r="AA774" s="7">
        <v>0</v>
      </c>
      <c r="AB774" s="7">
        <f t="shared" si="1334"/>
        <v>0</v>
      </c>
      <c r="AC774" s="7">
        <v>0</v>
      </c>
      <c r="AD774" s="7">
        <v>0</v>
      </c>
      <c r="AE774" s="7">
        <f t="shared" si="1335"/>
        <v>0</v>
      </c>
      <c r="AF774" s="7">
        <v>0</v>
      </c>
      <c r="AG774" s="7">
        <v>0</v>
      </c>
      <c r="AH774" s="7">
        <f t="shared" si="1336"/>
        <v>0</v>
      </c>
      <c r="AI774" s="7">
        <v>0</v>
      </c>
      <c r="AJ774" s="7">
        <v>0</v>
      </c>
      <c r="AK774" s="7">
        <f t="shared" si="1337"/>
        <v>0</v>
      </c>
      <c r="AL774" s="7">
        <v>0</v>
      </c>
      <c r="AM774" s="7">
        <v>0</v>
      </c>
      <c r="AN774" s="7">
        <f t="shared" si="1338"/>
        <v>0</v>
      </c>
      <c r="AO774" s="7">
        <v>0</v>
      </c>
      <c r="AP774" s="7">
        <v>0</v>
      </c>
      <c r="AQ774" s="7">
        <f t="shared" si="1339"/>
        <v>0</v>
      </c>
      <c r="AR774" s="7">
        <v>0</v>
      </c>
      <c r="AS774" s="7">
        <v>0</v>
      </c>
      <c r="AT774" s="7">
        <f t="shared" si="1340"/>
        <v>0</v>
      </c>
      <c r="AU774" s="7">
        <v>0</v>
      </c>
      <c r="AV774" s="7">
        <v>0</v>
      </c>
      <c r="AW774" s="7">
        <f t="shared" si="1341"/>
        <v>0</v>
      </c>
      <c r="AX774" s="7">
        <v>0</v>
      </c>
      <c r="AY774" s="7">
        <v>0</v>
      </c>
      <c r="AZ774" s="7">
        <f t="shared" si="1342"/>
        <v>0</v>
      </c>
      <c r="BA774" s="7">
        <v>0</v>
      </c>
      <c r="BB774" s="7">
        <v>0</v>
      </c>
      <c r="BC774" s="7">
        <f t="shared" si="1343"/>
        <v>0</v>
      </c>
      <c r="BD774" s="7">
        <v>0</v>
      </c>
      <c r="BE774" s="7">
        <v>0</v>
      </c>
      <c r="BF774" s="7">
        <f t="shared" si="1344"/>
        <v>0</v>
      </c>
      <c r="BG774" s="7">
        <v>0</v>
      </c>
      <c r="BH774" s="7">
        <v>0</v>
      </c>
      <c r="BI774" s="7">
        <f t="shared" si="1345"/>
        <v>0</v>
      </c>
      <c r="BJ774" s="7">
        <v>0</v>
      </c>
      <c r="BK774" s="7">
        <v>0</v>
      </c>
      <c r="BL774" s="7">
        <f t="shared" si="1346"/>
        <v>0</v>
      </c>
      <c r="BM774" s="7">
        <v>0</v>
      </c>
      <c r="BN774" s="7">
        <v>0</v>
      </c>
      <c r="BO774" s="7">
        <f t="shared" si="1347"/>
        <v>0</v>
      </c>
      <c r="BP774" s="7">
        <v>0</v>
      </c>
      <c r="BQ774" s="7">
        <v>0</v>
      </c>
      <c r="BR774" s="7">
        <f t="shared" si="1348"/>
        <v>0</v>
      </c>
      <c r="BS774" s="7">
        <v>0</v>
      </c>
      <c r="BT774" s="7">
        <v>0</v>
      </c>
      <c r="BU774" s="7">
        <f t="shared" si="1349"/>
        <v>0</v>
      </c>
      <c r="BV774" s="7">
        <v>0</v>
      </c>
      <c r="BW774" s="7">
        <v>0</v>
      </c>
      <c r="BX774" s="7">
        <f t="shared" si="1350"/>
        <v>0</v>
      </c>
      <c r="BY774" s="7">
        <v>0</v>
      </c>
      <c r="BZ774" s="7">
        <v>0</v>
      </c>
      <c r="CA774" s="7">
        <f t="shared" si="1351"/>
        <v>0</v>
      </c>
    </row>
    <row r="775" spans="1:79" hidden="1" x14ac:dyDescent="0.25">
      <c r="A775" s="49" t="s">
        <v>153</v>
      </c>
      <c r="B775" s="7">
        <v>0</v>
      </c>
      <c r="C775" s="7">
        <v>0</v>
      </c>
      <c r="D775" s="7">
        <f t="shared" si="1326"/>
        <v>0</v>
      </c>
      <c r="E775" s="7">
        <v>0</v>
      </c>
      <c r="F775" s="7">
        <v>0</v>
      </c>
      <c r="G775" s="7">
        <f t="shared" si="1327"/>
        <v>0</v>
      </c>
      <c r="H775" s="7">
        <v>0</v>
      </c>
      <c r="I775" s="7">
        <v>0</v>
      </c>
      <c r="J775" s="7">
        <f t="shared" si="1328"/>
        <v>0</v>
      </c>
      <c r="K775" s="7">
        <v>0</v>
      </c>
      <c r="L775" s="7">
        <v>0</v>
      </c>
      <c r="M775" s="7">
        <f t="shared" si="1329"/>
        <v>0</v>
      </c>
      <c r="N775" s="7">
        <v>0</v>
      </c>
      <c r="O775" s="7">
        <v>0</v>
      </c>
      <c r="P775" s="7">
        <f t="shared" si="1330"/>
        <v>0</v>
      </c>
      <c r="Q775" s="7">
        <v>0</v>
      </c>
      <c r="R775" s="7">
        <v>0</v>
      </c>
      <c r="S775" s="7">
        <f t="shared" si="1331"/>
        <v>0</v>
      </c>
      <c r="T775" s="7">
        <v>0</v>
      </c>
      <c r="U775" s="7">
        <v>0</v>
      </c>
      <c r="V775" s="7">
        <f t="shared" si="1332"/>
        <v>0</v>
      </c>
      <c r="W775" s="7">
        <v>0</v>
      </c>
      <c r="X775" s="7">
        <v>0</v>
      </c>
      <c r="Y775" s="7">
        <f t="shared" si="1333"/>
        <v>0</v>
      </c>
      <c r="Z775" s="7">
        <v>0</v>
      </c>
      <c r="AA775" s="7">
        <v>0</v>
      </c>
      <c r="AB775" s="7">
        <f t="shared" si="1334"/>
        <v>0</v>
      </c>
      <c r="AC775" s="7">
        <v>0</v>
      </c>
      <c r="AD775" s="7">
        <v>0</v>
      </c>
      <c r="AE775" s="7">
        <f t="shared" si="1335"/>
        <v>0</v>
      </c>
      <c r="AF775" s="7">
        <v>0</v>
      </c>
      <c r="AG775" s="7">
        <v>0</v>
      </c>
      <c r="AH775" s="7">
        <f t="shared" si="1336"/>
        <v>0</v>
      </c>
      <c r="AI775" s="7">
        <v>0</v>
      </c>
      <c r="AJ775" s="7">
        <v>0</v>
      </c>
      <c r="AK775" s="7">
        <f t="shared" si="1337"/>
        <v>0</v>
      </c>
      <c r="AL775" s="7">
        <v>0</v>
      </c>
      <c r="AM775" s="7">
        <v>0</v>
      </c>
      <c r="AN775" s="7">
        <f t="shared" si="1338"/>
        <v>0</v>
      </c>
      <c r="AO775" s="7">
        <v>0</v>
      </c>
      <c r="AP775" s="7">
        <v>0</v>
      </c>
      <c r="AQ775" s="7">
        <f t="shared" si="1339"/>
        <v>0</v>
      </c>
      <c r="AR775" s="7">
        <v>0</v>
      </c>
      <c r="AS775" s="7">
        <v>0</v>
      </c>
      <c r="AT775" s="7">
        <f t="shared" si="1340"/>
        <v>0</v>
      </c>
      <c r="AU775" s="7">
        <v>0</v>
      </c>
      <c r="AV775" s="7">
        <v>0</v>
      </c>
      <c r="AW775" s="7">
        <f t="shared" si="1341"/>
        <v>0</v>
      </c>
      <c r="AX775" s="7">
        <v>0</v>
      </c>
      <c r="AY775" s="7">
        <v>0</v>
      </c>
      <c r="AZ775" s="7">
        <f t="shared" si="1342"/>
        <v>0</v>
      </c>
      <c r="BA775" s="7">
        <v>0</v>
      </c>
      <c r="BB775" s="7">
        <v>0</v>
      </c>
      <c r="BC775" s="7">
        <f t="shared" si="1343"/>
        <v>0</v>
      </c>
      <c r="BD775" s="7">
        <v>0</v>
      </c>
      <c r="BE775" s="7">
        <v>0</v>
      </c>
      <c r="BF775" s="7">
        <f t="shared" si="1344"/>
        <v>0</v>
      </c>
      <c r="BG775" s="7">
        <v>0</v>
      </c>
      <c r="BH775" s="7">
        <v>0</v>
      </c>
      <c r="BI775" s="7">
        <f t="shared" si="1345"/>
        <v>0</v>
      </c>
      <c r="BJ775" s="7">
        <v>0</v>
      </c>
      <c r="BK775" s="7">
        <v>0</v>
      </c>
      <c r="BL775" s="7">
        <f t="shared" si="1346"/>
        <v>0</v>
      </c>
      <c r="BM775" s="7">
        <v>0</v>
      </c>
      <c r="BN775" s="7">
        <v>0</v>
      </c>
      <c r="BO775" s="7">
        <f t="shared" si="1347"/>
        <v>0</v>
      </c>
      <c r="BP775" s="7">
        <v>0</v>
      </c>
      <c r="BQ775" s="7">
        <v>0</v>
      </c>
      <c r="BR775" s="7">
        <f t="shared" si="1348"/>
        <v>0</v>
      </c>
      <c r="BS775" s="7">
        <v>0</v>
      </c>
      <c r="BT775" s="7">
        <v>0</v>
      </c>
      <c r="BU775" s="7">
        <f t="shared" si="1349"/>
        <v>0</v>
      </c>
      <c r="BV775" s="7">
        <v>0</v>
      </c>
      <c r="BW775" s="7">
        <v>0</v>
      </c>
      <c r="BX775" s="7">
        <f t="shared" si="1350"/>
        <v>0</v>
      </c>
      <c r="BY775" s="7">
        <v>0</v>
      </c>
      <c r="BZ775" s="7">
        <v>0</v>
      </c>
      <c r="CA775" s="7">
        <f t="shared" si="1351"/>
        <v>0</v>
      </c>
    </row>
    <row r="776" spans="1:79" hidden="1" x14ac:dyDescent="0.25"/>
    <row r="777" spans="1:79" hidden="1" x14ac:dyDescent="0.25">
      <c r="A777" s="8" t="s">
        <v>222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</row>
    <row r="778" spans="1:79" hidden="1" x14ac:dyDescent="0.25">
      <c r="A778" s="49" t="s">
        <v>148</v>
      </c>
      <c r="B778" s="7">
        <v>6.5916666666666675E-3</v>
      </c>
      <c r="C778" s="7">
        <v>5.5000000000000005E-3</v>
      </c>
      <c r="D778" s="7">
        <f>B778 - C778</f>
        <v>1.091666666666667E-3</v>
      </c>
      <c r="E778" s="7">
        <v>6.5916666666666675E-3</v>
      </c>
      <c r="F778" s="7">
        <v>5.5000000000000005E-3</v>
      </c>
      <c r="G778" s="7">
        <f>E778 - F778</f>
        <v>1.091666666666667E-3</v>
      </c>
      <c r="H778" s="7">
        <v>6.5916666666666675E-3</v>
      </c>
      <c r="I778" s="7">
        <v>5.5000000000000005E-3</v>
      </c>
      <c r="J778" s="7">
        <f>H778 - I778</f>
        <v>1.091666666666667E-3</v>
      </c>
      <c r="K778" s="7">
        <v>6.5916666666666675E-3</v>
      </c>
      <c r="L778" s="7">
        <v>5.5000000000000005E-3</v>
      </c>
      <c r="M778" s="7">
        <f>K778 - L778</f>
        <v>1.091666666666667E-3</v>
      </c>
      <c r="N778" s="7">
        <v>6.5916666666666675E-3</v>
      </c>
      <c r="O778" s="7">
        <v>5.5000000000000005E-3</v>
      </c>
      <c r="P778" s="7">
        <f>N778 - O778</f>
        <v>1.091666666666667E-3</v>
      </c>
      <c r="Q778" s="7">
        <v>6.5916666666666675E-3</v>
      </c>
      <c r="R778" s="7">
        <v>5.5000000000000005E-3</v>
      </c>
      <c r="S778" s="7">
        <f>Q778 - R778</f>
        <v>1.091666666666667E-3</v>
      </c>
      <c r="T778" s="7">
        <v>6.5916666666666675E-3</v>
      </c>
      <c r="U778" s="7">
        <v>5.5000000000000005E-3</v>
      </c>
      <c r="V778" s="7">
        <f>T778 - U778</f>
        <v>1.091666666666667E-3</v>
      </c>
      <c r="W778" s="7">
        <v>6.5916666666666675E-3</v>
      </c>
      <c r="X778" s="7">
        <v>5.5000000000000005E-3</v>
      </c>
      <c r="Y778" s="7">
        <f>W778 - X778</f>
        <v>1.091666666666667E-3</v>
      </c>
      <c r="Z778" s="7">
        <v>6.5916666666666675E-3</v>
      </c>
      <c r="AA778" s="7">
        <v>5.5000000000000005E-3</v>
      </c>
      <c r="AB778" s="7">
        <f>Z778 - AA778</f>
        <v>1.091666666666667E-3</v>
      </c>
      <c r="AC778" s="7">
        <v>6.5916666666666675E-3</v>
      </c>
      <c r="AD778" s="7">
        <v>5.5000000000000005E-3</v>
      </c>
      <c r="AE778" s="7">
        <f>AC778 - AD778</f>
        <v>1.091666666666667E-3</v>
      </c>
      <c r="AF778" s="7">
        <v>6.5916666666666675E-3</v>
      </c>
      <c r="AG778" s="7">
        <v>5.5000000000000005E-3</v>
      </c>
      <c r="AH778" s="7">
        <f>AF778 - AG778</f>
        <v>1.091666666666667E-3</v>
      </c>
      <c r="AI778" s="7">
        <v>6.5916666666666675E-3</v>
      </c>
      <c r="AJ778" s="7">
        <v>5.5000000000000005E-3</v>
      </c>
      <c r="AK778" s="7">
        <f>AI778 - AJ778</f>
        <v>1.091666666666667E-3</v>
      </c>
      <c r="AL778" s="7">
        <v>6.5916666666666675E-3</v>
      </c>
      <c r="AM778" s="7">
        <v>5.5000000000000005E-3</v>
      </c>
      <c r="AN778" s="7">
        <f>AL778 - AM778</f>
        <v>1.091666666666667E-3</v>
      </c>
      <c r="AO778" s="7">
        <v>6.5916666666666675E-3</v>
      </c>
      <c r="AP778" s="7">
        <v>5.5000000000000005E-3</v>
      </c>
      <c r="AQ778" s="7">
        <f>AO778 - AP778</f>
        <v>1.091666666666667E-3</v>
      </c>
      <c r="AR778" s="7">
        <v>6.5916666666666675E-3</v>
      </c>
      <c r="AS778" s="7">
        <v>5.5000000000000005E-3</v>
      </c>
      <c r="AT778" s="7">
        <f>AR778 - AS778</f>
        <v>1.091666666666667E-3</v>
      </c>
      <c r="AU778" s="7">
        <v>6.5916666666666675E-3</v>
      </c>
      <c r="AV778" s="7">
        <v>5.5000000000000005E-3</v>
      </c>
      <c r="AW778" s="7">
        <f>AU778 - AV778</f>
        <v>1.091666666666667E-3</v>
      </c>
      <c r="AX778" s="7">
        <v>6.5916666666666675E-3</v>
      </c>
      <c r="AY778" s="7">
        <v>5.5000000000000005E-3</v>
      </c>
      <c r="AZ778" s="7">
        <f>AX778 - AY778</f>
        <v>1.091666666666667E-3</v>
      </c>
      <c r="BA778" s="7">
        <v>6.5916666666666675E-3</v>
      </c>
      <c r="BB778" s="7">
        <v>5.5000000000000005E-3</v>
      </c>
      <c r="BC778" s="7">
        <f>BA778 - BB778</f>
        <v>1.091666666666667E-3</v>
      </c>
      <c r="BD778" s="7">
        <v>6.5916666666666675E-3</v>
      </c>
      <c r="BE778" s="7">
        <v>5.5000000000000005E-3</v>
      </c>
      <c r="BF778" s="7">
        <f>BD778 - BE778</f>
        <v>1.091666666666667E-3</v>
      </c>
      <c r="BG778" s="7">
        <v>6.5916666666666675E-3</v>
      </c>
      <c r="BH778" s="7">
        <v>5.5000000000000005E-3</v>
      </c>
      <c r="BI778" s="7">
        <f>BG778 - BH778</f>
        <v>1.091666666666667E-3</v>
      </c>
      <c r="BJ778" s="7">
        <v>6.5916666666666675E-3</v>
      </c>
      <c r="BK778" s="7">
        <v>5.5000000000000005E-3</v>
      </c>
      <c r="BL778" s="7">
        <f>BJ778 - BK778</f>
        <v>1.091666666666667E-3</v>
      </c>
      <c r="BM778" s="7">
        <v>6.5916666666666675E-3</v>
      </c>
      <c r="BN778" s="7">
        <v>5.5000000000000005E-3</v>
      </c>
      <c r="BO778" s="7">
        <f>BM778 - BN778</f>
        <v>1.091666666666667E-3</v>
      </c>
      <c r="BP778" s="7">
        <v>6.5916666666666675E-3</v>
      </c>
      <c r="BQ778" s="7">
        <v>5.5000000000000005E-3</v>
      </c>
      <c r="BR778" s="7">
        <f>BP778 - BQ778</f>
        <v>1.091666666666667E-3</v>
      </c>
      <c r="BS778" s="7">
        <v>6.5916666666666675E-3</v>
      </c>
      <c r="BT778" s="7">
        <v>5.5000000000000005E-3</v>
      </c>
      <c r="BU778" s="7">
        <f>BS778 - BT778</f>
        <v>1.091666666666667E-3</v>
      </c>
      <c r="BV778" s="7">
        <v>6.5916666666666675E-3</v>
      </c>
      <c r="BW778" s="7">
        <v>5.5000000000000005E-3</v>
      </c>
      <c r="BX778" s="7">
        <f>BV778 - BW778</f>
        <v>1.091666666666667E-3</v>
      </c>
      <c r="BY778" s="7">
        <v>6.5916666666666675E-3</v>
      </c>
      <c r="BZ778" s="7">
        <v>5.5000000000000005E-3</v>
      </c>
      <c r="CA778" s="7">
        <f>BY778 - BZ778</f>
        <v>1.091666666666667E-3</v>
      </c>
    </row>
    <row r="779" spans="1:79" hidden="1" x14ac:dyDescent="0.25"/>
    <row r="780" spans="1:79" hidden="1" x14ac:dyDescent="0.25">
      <c r="A780" s="8" t="s">
        <v>223</v>
      </c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</row>
    <row r="781" spans="1:79" hidden="1" x14ac:dyDescent="0.25">
      <c r="A781" s="49" t="s">
        <v>148</v>
      </c>
      <c r="B781" s="7">
        <v>3.6000000000000003E-3</v>
      </c>
      <c r="C781" s="7">
        <v>2.7500000000000003E-3</v>
      </c>
      <c r="D781" s="7">
        <f>B781 - C781</f>
        <v>8.5000000000000006E-4</v>
      </c>
      <c r="E781" s="7">
        <v>3.6000000000000003E-3</v>
      </c>
      <c r="F781" s="7">
        <v>2.7500000000000003E-3</v>
      </c>
      <c r="G781" s="7">
        <f>E781 - F781</f>
        <v>8.5000000000000006E-4</v>
      </c>
      <c r="H781" s="7">
        <v>3.6000000000000003E-3</v>
      </c>
      <c r="I781" s="7">
        <v>2.7500000000000003E-3</v>
      </c>
      <c r="J781" s="7">
        <f>H781 - I781</f>
        <v>8.5000000000000006E-4</v>
      </c>
      <c r="K781" s="7">
        <v>3.6000000000000003E-3</v>
      </c>
      <c r="L781" s="7">
        <v>2.7500000000000003E-3</v>
      </c>
      <c r="M781" s="7">
        <f>K781 - L781</f>
        <v>8.5000000000000006E-4</v>
      </c>
      <c r="N781" s="7">
        <v>3.6000000000000003E-3</v>
      </c>
      <c r="O781" s="7">
        <v>2.7500000000000003E-3</v>
      </c>
      <c r="P781" s="7">
        <f>N781 - O781</f>
        <v>8.5000000000000006E-4</v>
      </c>
      <c r="Q781" s="7">
        <v>3.6000000000000003E-3</v>
      </c>
      <c r="R781" s="7">
        <v>2.7500000000000003E-3</v>
      </c>
      <c r="S781" s="7">
        <f>Q781 - R781</f>
        <v>8.5000000000000006E-4</v>
      </c>
      <c r="T781" s="7">
        <v>3.6000000000000003E-3</v>
      </c>
      <c r="U781" s="7">
        <v>2.7500000000000003E-3</v>
      </c>
      <c r="V781" s="7">
        <f>T781 - U781</f>
        <v>8.5000000000000006E-4</v>
      </c>
      <c r="W781" s="7">
        <v>3.6000000000000003E-3</v>
      </c>
      <c r="X781" s="7">
        <v>2.7500000000000003E-3</v>
      </c>
      <c r="Y781" s="7">
        <f>W781 - X781</f>
        <v>8.5000000000000006E-4</v>
      </c>
      <c r="Z781" s="7">
        <v>3.6000000000000003E-3</v>
      </c>
      <c r="AA781" s="7">
        <v>2.7500000000000003E-3</v>
      </c>
      <c r="AB781" s="7">
        <f>Z781 - AA781</f>
        <v>8.5000000000000006E-4</v>
      </c>
      <c r="AC781" s="7">
        <v>3.6000000000000003E-3</v>
      </c>
      <c r="AD781" s="7">
        <v>2.7500000000000003E-3</v>
      </c>
      <c r="AE781" s="7">
        <f>AC781 - AD781</f>
        <v>8.5000000000000006E-4</v>
      </c>
      <c r="AF781" s="7">
        <v>3.6000000000000003E-3</v>
      </c>
      <c r="AG781" s="7">
        <v>2.7500000000000003E-3</v>
      </c>
      <c r="AH781" s="7">
        <f>AF781 - AG781</f>
        <v>8.5000000000000006E-4</v>
      </c>
      <c r="AI781" s="7">
        <v>3.6000000000000003E-3</v>
      </c>
      <c r="AJ781" s="7">
        <v>2.7500000000000003E-3</v>
      </c>
      <c r="AK781" s="7">
        <f>AI781 - AJ781</f>
        <v>8.5000000000000006E-4</v>
      </c>
      <c r="AL781" s="7">
        <v>3.6000000000000003E-3</v>
      </c>
      <c r="AM781" s="7">
        <v>2.7500000000000003E-3</v>
      </c>
      <c r="AN781" s="7">
        <f>AL781 - AM781</f>
        <v>8.5000000000000006E-4</v>
      </c>
      <c r="AO781" s="7">
        <v>3.6000000000000003E-3</v>
      </c>
      <c r="AP781" s="7">
        <v>2.7500000000000003E-3</v>
      </c>
      <c r="AQ781" s="7">
        <f>AO781 - AP781</f>
        <v>8.5000000000000006E-4</v>
      </c>
      <c r="AR781" s="7">
        <v>3.6000000000000003E-3</v>
      </c>
      <c r="AS781" s="7">
        <v>2.7500000000000003E-3</v>
      </c>
      <c r="AT781" s="7">
        <f>AR781 - AS781</f>
        <v>8.5000000000000006E-4</v>
      </c>
      <c r="AU781" s="7">
        <v>3.6000000000000003E-3</v>
      </c>
      <c r="AV781" s="7">
        <v>2.7500000000000003E-3</v>
      </c>
      <c r="AW781" s="7">
        <f>AU781 - AV781</f>
        <v>8.5000000000000006E-4</v>
      </c>
      <c r="AX781" s="7">
        <v>3.6000000000000003E-3</v>
      </c>
      <c r="AY781" s="7">
        <v>2.7500000000000003E-3</v>
      </c>
      <c r="AZ781" s="7">
        <f>AX781 - AY781</f>
        <v>8.5000000000000006E-4</v>
      </c>
      <c r="BA781" s="7">
        <v>3.6000000000000003E-3</v>
      </c>
      <c r="BB781" s="7">
        <v>2.7500000000000003E-3</v>
      </c>
      <c r="BC781" s="7">
        <f>BA781 - BB781</f>
        <v>8.5000000000000006E-4</v>
      </c>
      <c r="BD781" s="7">
        <v>3.6000000000000003E-3</v>
      </c>
      <c r="BE781" s="7">
        <v>2.7500000000000003E-3</v>
      </c>
      <c r="BF781" s="7">
        <f>BD781 - BE781</f>
        <v>8.5000000000000006E-4</v>
      </c>
      <c r="BG781" s="7">
        <v>3.6000000000000003E-3</v>
      </c>
      <c r="BH781" s="7">
        <v>2.7500000000000003E-3</v>
      </c>
      <c r="BI781" s="7">
        <f>BG781 - BH781</f>
        <v>8.5000000000000006E-4</v>
      </c>
      <c r="BJ781" s="7">
        <v>3.6000000000000003E-3</v>
      </c>
      <c r="BK781" s="7">
        <v>2.7500000000000003E-3</v>
      </c>
      <c r="BL781" s="7">
        <f>BJ781 - BK781</f>
        <v>8.5000000000000006E-4</v>
      </c>
      <c r="BM781" s="7">
        <v>3.6000000000000003E-3</v>
      </c>
      <c r="BN781" s="7">
        <v>2.7500000000000003E-3</v>
      </c>
      <c r="BO781" s="7">
        <f>BM781 - BN781</f>
        <v>8.5000000000000006E-4</v>
      </c>
      <c r="BP781" s="7">
        <v>3.6000000000000003E-3</v>
      </c>
      <c r="BQ781" s="7">
        <v>2.7500000000000003E-3</v>
      </c>
      <c r="BR781" s="7">
        <f>BP781 - BQ781</f>
        <v>8.5000000000000006E-4</v>
      </c>
      <c r="BS781" s="7">
        <v>3.6000000000000003E-3</v>
      </c>
      <c r="BT781" s="7">
        <v>2.7500000000000003E-3</v>
      </c>
      <c r="BU781" s="7">
        <f>BS781 - BT781</f>
        <v>8.5000000000000006E-4</v>
      </c>
      <c r="BV781" s="7">
        <v>3.6000000000000003E-3</v>
      </c>
      <c r="BW781" s="7">
        <v>2.7500000000000003E-3</v>
      </c>
      <c r="BX781" s="7">
        <f>BV781 - BW781</f>
        <v>8.5000000000000006E-4</v>
      </c>
      <c r="BY781" s="7">
        <v>3.6000000000000003E-3</v>
      </c>
      <c r="BZ781" s="7">
        <v>2.7500000000000003E-3</v>
      </c>
      <c r="CA781" s="7">
        <f>BY781 - BZ781</f>
        <v>8.5000000000000006E-4</v>
      </c>
    </row>
    <row r="782" spans="1:79" hidden="1" x14ac:dyDescent="0.25">
      <c r="A782" s="49" t="s">
        <v>150</v>
      </c>
      <c r="B782" s="7">
        <v>0</v>
      </c>
      <c r="C782" s="7">
        <v>0</v>
      </c>
      <c r="D782" s="7">
        <f>B782 - C782</f>
        <v>0</v>
      </c>
      <c r="E782" s="7">
        <v>0</v>
      </c>
      <c r="F782" s="7">
        <v>0</v>
      </c>
      <c r="G782" s="7">
        <f>E782 - F782</f>
        <v>0</v>
      </c>
      <c r="H782" s="7">
        <v>0</v>
      </c>
      <c r="I782" s="7">
        <v>0</v>
      </c>
      <c r="J782" s="7">
        <f>H782 - I782</f>
        <v>0</v>
      </c>
      <c r="K782" s="7">
        <v>0</v>
      </c>
      <c r="L782" s="7">
        <v>0</v>
      </c>
      <c r="M782" s="7">
        <f>K782 - L782</f>
        <v>0</v>
      </c>
      <c r="N782" s="7">
        <v>0</v>
      </c>
      <c r="O782" s="7">
        <v>0</v>
      </c>
      <c r="P782" s="7">
        <f>N782 - O782</f>
        <v>0</v>
      </c>
      <c r="Q782" s="7">
        <v>0</v>
      </c>
      <c r="R782" s="7">
        <v>0</v>
      </c>
      <c r="S782" s="7">
        <f>Q782 - R782</f>
        <v>0</v>
      </c>
      <c r="T782" s="7">
        <v>0</v>
      </c>
      <c r="U782" s="7">
        <v>0</v>
      </c>
      <c r="V782" s="7">
        <f>T782 - U782</f>
        <v>0</v>
      </c>
      <c r="W782" s="7">
        <v>0</v>
      </c>
      <c r="X782" s="7">
        <v>0</v>
      </c>
      <c r="Y782" s="7">
        <f>W782 - X782</f>
        <v>0</v>
      </c>
      <c r="Z782" s="7">
        <v>0</v>
      </c>
      <c r="AA782" s="7">
        <v>0</v>
      </c>
      <c r="AB782" s="7">
        <f>Z782 - AA782</f>
        <v>0</v>
      </c>
      <c r="AC782" s="7">
        <v>0</v>
      </c>
      <c r="AD782" s="7">
        <v>0</v>
      </c>
      <c r="AE782" s="7">
        <f>AC782 - AD782</f>
        <v>0</v>
      </c>
      <c r="AF782" s="7">
        <v>0</v>
      </c>
      <c r="AG782" s="7">
        <v>0</v>
      </c>
      <c r="AH782" s="7">
        <f>AF782 - AG782</f>
        <v>0</v>
      </c>
      <c r="AI782" s="7">
        <v>0</v>
      </c>
      <c r="AJ782" s="7">
        <v>0</v>
      </c>
      <c r="AK782" s="7">
        <f>AI782 - AJ782</f>
        <v>0</v>
      </c>
      <c r="AL782" s="7">
        <v>0</v>
      </c>
      <c r="AM782" s="7">
        <v>0</v>
      </c>
      <c r="AN782" s="7">
        <f>AL782 - AM782</f>
        <v>0</v>
      </c>
      <c r="AO782" s="7">
        <v>0</v>
      </c>
      <c r="AP782" s="7">
        <v>0</v>
      </c>
      <c r="AQ782" s="7">
        <f>AO782 - AP782</f>
        <v>0</v>
      </c>
      <c r="AR782" s="7">
        <v>0</v>
      </c>
      <c r="AS782" s="7">
        <v>0</v>
      </c>
      <c r="AT782" s="7">
        <f>AR782 - AS782</f>
        <v>0</v>
      </c>
      <c r="AU782" s="7">
        <v>0</v>
      </c>
      <c r="AV782" s="7">
        <v>0</v>
      </c>
      <c r="AW782" s="7">
        <f>AU782 - AV782</f>
        <v>0</v>
      </c>
      <c r="AX782" s="7">
        <v>0</v>
      </c>
      <c r="AY782" s="7">
        <v>0</v>
      </c>
      <c r="AZ782" s="7">
        <f>AX782 - AY782</f>
        <v>0</v>
      </c>
      <c r="BA782" s="7">
        <v>0</v>
      </c>
      <c r="BB782" s="7">
        <v>0</v>
      </c>
      <c r="BC782" s="7">
        <f>BA782 - BB782</f>
        <v>0</v>
      </c>
      <c r="BD782" s="7">
        <v>0</v>
      </c>
      <c r="BE782" s="7">
        <v>0</v>
      </c>
      <c r="BF782" s="7">
        <f>BD782 - BE782</f>
        <v>0</v>
      </c>
      <c r="BG782" s="7">
        <v>0</v>
      </c>
      <c r="BH782" s="7">
        <v>0</v>
      </c>
      <c r="BI782" s="7">
        <f>BG782 - BH782</f>
        <v>0</v>
      </c>
      <c r="BJ782" s="7">
        <v>0</v>
      </c>
      <c r="BK782" s="7">
        <v>0</v>
      </c>
      <c r="BL782" s="7">
        <f>BJ782 - BK782</f>
        <v>0</v>
      </c>
      <c r="BM782" s="7">
        <v>0</v>
      </c>
      <c r="BN782" s="7">
        <v>0</v>
      </c>
      <c r="BO782" s="7">
        <f>BM782 - BN782</f>
        <v>0</v>
      </c>
      <c r="BP782" s="7">
        <v>0</v>
      </c>
      <c r="BQ782" s="7">
        <v>0</v>
      </c>
      <c r="BR782" s="7">
        <f>BP782 - BQ782</f>
        <v>0</v>
      </c>
      <c r="BS782" s="7">
        <v>0</v>
      </c>
      <c r="BT782" s="7">
        <v>0</v>
      </c>
      <c r="BU782" s="7">
        <f>BS782 - BT782</f>
        <v>0</v>
      </c>
      <c r="BV782" s="7">
        <v>0</v>
      </c>
      <c r="BW782" s="7">
        <v>0</v>
      </c>
      <c r="BX782" s="7">
        <f>BV782 - BW782</f>
        <v>0</v>
      </c>
      <c r="BY782" s="7">
        <v>0</v>
      </c>
      <c r="BZ782" s="7">
        <v>0</v>
      </c>
      <c r="CA782" s="7">
        <f>BY782 - BZ782</f>
        <v>0</v>
      </c>
    </row>
    <row r="783" spans="1:79" hidden="1" x14ac:dyDescent="0.25"/>
    <row r="784" spans="1:79" hidden="1" x14ac:dyDescent="0.25">
      <c r="A784" s="8" t="s">
        <v>224</v>
      </c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</row>
    <row r="785" spans="1:79" hidden="1" x14ac:dyDescent="0.25">
      <c r="A785" s="49" t="s">
        <v>148</v>
      </c>
      <c r="B785" s="7">
        <v>2.8083333333333333E-3</v>
      </c>
      <c r="C785" s="7">
        <v>2.7500000000000003E-3</v>
      </c>
      <c r="D785" s="7">
        <f>B785 - C785</f>
        <v>5.833333333333298E-5</v>
      </c>
      <c r="E785" s="7">
        <v>2.8083333333333333E-3</v>
      </c>
      <c r="F785" s="7">
        <v>2.7500000000000003E-3</v>
      </c>
      <c r="G785" s="7">
        <f>E785 - F785</f>
        <v>5.833333333333298E-5</v>
      </c>
      <c r="H785" s="7">
        <v>2.8083333333333333E-3</v>
      </c>
      <c r="I785" s="7">
        <v>2.7500000000000003E-3</v>
      </c>
      <c r="J785" s="7">
        <f>H785 - I785</f>
        <v>5.833333333333298E-5</v>
      </c>
      <c r="K785" s="7">
        <v>2.8083333333333333E-3</v>
      </c>
      <c r="L785" s="7">
        <v>2.7500000000000003E-3</v>
      </c>
      <c r="M785" s="7">
        <f>K785 - L785</f>
        <v>5.833333333333298E-5</v>
      </c>
      <c r="N785" s="7">
        <v>2.8083333333333333E-3</v>
      </c>
      <c r="O785" s="7">
        <v>2.7500000000000003E-3</v>
      </c>
      <c r="P785" s="7">
        <f>N785 - O785</f>
        <v>5.833333333333298E-5</v>
      </c>
      <c r="Q785" s="7">
        <v>2.8083333333333333E-3</v>
      </c>
      <c r="R785" s="7">
        <v>2.7500000000000003E-3</v>
      </c>
      <c r="S785" s="7">
        <f>Q785 - R785</f>
        <v>5.833333333333298E-5</v>
      </c>
      <c r="T785" s="7">
        <v>2.8083333333333333E-3</v>
      </c>
      <c r="U785" s="7">
        <v>2.7500000000000003E-3</v>
      </c>
      <c r="V785" s="7">
        <f>T785 - U785</f>
        <v>5.833333333333298E-5</v>
      </c>
      <c r="W785" s="7">
        <v>2.8083333333333333E-3</v>
      </c>
      <c r="X785" s="7">
        <v>2.7500000000000003E-3</v>
      </c>
      <c r="Y785" s="7">
        <f>W785 - X785</f>
        <v>5.833333333333298E-5</v>
      </c>
      <c r="Z785" s="7">
        <v>2.8083333333333333E-3</v>
      </c>
      <c r="AA785" s="7">
        <v>2.7500000000000003E-3</v>
      </c>
      <c r="AB785" s="7">
        <f>Z785 - AA785</f>
        <v>5.833333333333298E-5</v>
      </c>
      <c r="AC785" s="7">
        <v>2.8083333333333333E-3</v>
      </c>
      <c r="AD785" s="7">
        <v>2.7500000000000003E-3</v>
      </c>
      <c r="AE785" s="7">
        <f>AC785 - AD785</f>
        <v>5.833333333333298E-5</v>
      </c>
      <c r="AF785" s="7">
        <v>2.8083333333333333E-3</v>
      </c>
      <c r="AG785" s="7">
        <v>2.7500000000000003E-3</v>
      </c>
      <c r="AH785" s="7">
        <f>AF785 - AG785</f>
        <v>5.833333333333298E-5</v>
      </c>
      <c r="AI785" s="7">
        <v>2.8083333333333333E-3</v>
      </c>
      <c r="AJ785" s="7">
        <v>2.7500000000000003E-3</v>
      </c>
      <c r="AK785" s="7">
        <f>AI785 - AJ785</f>
        <v>5.833333333333298E-5</v>
      </c>
      <c r="AL785" s="7">
        <v>2.8083333333333333E-3</v>
      </c>
      <c r="AM785" s="7">
        <v>2.7500000000000003E-3</v>
      </c>
      <c r="AN785" s="7">
        <f>AL785 - AM785</f>
        <v>5.833333333333298E-5</v>
      </c>
      <c r="AO785" s="7">
        <v>2.8083333333333333E-3</v>
      </c>
      <c r="AP785" s="7">
        <v>2.7500000000000003E-3</v>
      </c>
      <c r="AQ785" s="7">
        <f>AO785 - AP785</f>
        <v>5.833333333333298E-5</v>
      </c>
      <c r="AR785" s="7">
        <v>2.8083333333333333E-3</v>
      </c>
      <c r="AS785" s="7">
        <v>2.7500000000000003E-3</v>
      </c>
      <c r="AT785" s="7">
        <f>AR785 - AS785</f>
        <v>5.833333333333298E-5</v>
      </c>
      <c r="AU785" s="7">
        <v>2.8083333333333333E-3</v>
      </c>
      <c r="AV785" s="7">
        <v>2.7500000000000003E-3</v>
      </c>
      <c r="AW785" s="7">
        <f>AU785 - AV785</f>
        <v>5.833333333333298E-5</v>
      </c>
      <c r="AX785" s="7">
        <v>2.8083333333333333E-3</v>
      </c>
      <c r="AY785" s="7">
        <v>2.7500000000000003E-3</v>
      </c>
      <c r="AZ785" s="7">
        <f>AX785 - AY785</f>
        <v>5.833333333333298E-5</v>
      </c>
      <c r="BA785" s="7">
        <v>2.8083333333333333E-3</v>
      </c>
      <c r="BB785" s="7">
        <v>2.7500000000000003E-3</v>
      </c>
      <c r="BC785" s="7">
        <f>BA785 - BB785</f>
        <v>5.833333333333298E-5</v>
      </c>
      <c r="BD785" s="7">
        <v>2.8083333333333333E-3</v>
      </c>
      <c r="BE785" s="7">
        <v>2.7500000000000003E-3</v>
      </c>
      <c r="BF785" s="7">
        <f>BD785 - BE785</f>
        <v>5.833333333333298E-5</v>
      </c>
      <c r="BG785" s="7">
        <v>2.8083333333333333E-3</v>
      </c>
      <c r="BH785" s="7">
        <v>2.7500000000000003E-3</v>
      </c>
      <c r="BI785" s="7">
        <f>BG785 - BH785</f>
        <v>5.833333333333298E-5</v>
      </c>
      <c r="BJ785" s="7">
        <v>2.8083333333333333E-3</v>
      </c>
      <c r="BK785" s="7">
        <v>2.7500000000000003E-3</v>
      </c>
      <c r="BL785" s="7">
        <f>BJ785 - BK785</f>
        <v>5.833333333333298E-5</v>
      </c>
      <c r="BM785" s="7">
        <v>2.8083333333333333E-3</v>
      </c>
      <c r="BN785" s="7">
        <v>2.7500000000000003E-3</v>
      </c>
      <c r="BO785" s="7">
        <f>BM785 - BN785</f>
        <v>5.833333333333298E-5</v>
      </c>
      <c r="BP785" s="7">
        <v>2.8083333333333333E-3</v>
      </c>
      <c r="BQ785" s="7">
        <v>2.7500000000000003E-3</v>
      </c>
      <c r="BR785" s="7">
        <f>BP785 - BQ785</f>
        <v>5.833333333333298E-5</v>
      </c>
      <c r="BS785" s="7">
        <v>2.8083333333333333E-3</v>
      </c>
      <c r="BT785" s="7">
        <v>2.7500000000000003E-3</v>
      </c>
      <c r="BU785" s="7">
        <f>BS785 - BT785</f>
        <v>5.833333333333298E-5</v>
      </c>
      <c r="BV785" s="7">
        <v>2.8083333333333333E-3</v>
      </c>
      <c r="BW785" s="7">
        <v>2.7500000000000003E-3</v>
      </c>
      <c r="BX785" s="7">
        <f>BV785 - BW785</f>
        <v>5.833333333333298E-5</v>
      </c>
      <c r="BY785" s="7">
        <v>2.8083333333333333E-3</v>
      </c>
      <c r="BZ785" s="7">
        <v>2.7500000000000003E-3</v>
      </c>
      <c r="CA785" s="7">
        <f>BY785 - BZ785</f>
        <v>5.833333333333298E-5</v>
      </c>
    </row>
    <row r="786" spans="1:79" hidden="1" x14ac:dyDescent="0.25">
      <c r="A786" s="49" t="s">
        <v>29</v>
      </c>
      <c r="B786" s="7">
        <v>369331.81168352877</v>
      </c>
      <c r="C786" s="7">
        <v>361660.23102541402</v>
      </c>
      <c r="D786" s="7">
        <f>B786 - C786</f>
        <v>7671.5806581147481</v>
      </c>
      <c r="E786" s="7">
        <v>369738.58247852878</v>
      </c>
      <c r="F786" s="7">
        <v>362058.55257541401</v>
      </c>
      <c r="G786" s="7">
        <f>E786 - F786</f>
        <v>7680.0299031147733</v>
      </c>
      <c r="H786" s="7">
        <v>369797.61645352881</v>
      </c>
      <c r="I786" s="7">
        <v>362116.36032541399</v>
      </c>
      <c r="J786" s="7">
        <f>H786 - I786</f>
        <v>7681.2561281148228</v>
      </c>
      <c r="K786" s="7">
        <v>369827.13344102883</v>
      </c>
      <c r="L786" s="7">
        <v>362145.26420041401</v>
      </c>
      <c r="M786" s="7">
        <f>K786 - L786</f>
        <v>7681.8692406148184</v>
      </c>
      <c r="N786" s="7">
        <v>369827.13344102883</v>
      </c>
      <c r="O786" s="7">
        <v>362145.26420041401</v>
      </c>
      <c r="P786" s="7">
        <f>N786 - O786</f>
        <v>7681.8692406148184</v>
      </c>
      <c r="Q786" s="7">
        <v>369827.13344102883</v>
      </c>
      <c r="R786" s="7">
        <v>362145.26420041401</v>
      </c>
      <c r="S786" s="7">
        <f>Q786 - R786</f>
        <v>7681.8692406148184</v>
      </c>
      <c r="T786" s="7">
        <v>369827.13344102883</v>
      </c>
      <c r="U786" s="7">
        <v>362145.26420041401</v>
      </c>
      <c r="V786" s="7">
        <f>T786 - U786</f>
        <v>7681.8692406148184</v>
      </c>
      <c r="W786" s="7">
        <v>369827.13344102883</v>
      </c>
      <c r="X786" s="7">
        <v>362145.26420041401</v>
      </c>
      <c r="Y786" s="7">
        <f>W786 - X786</f>
        <v>7681.8692406148184</v>
      </c>
      <c r="Z786" s="7">
        <v>369827.13344102883</v>
      </c>
      <c r="AA786" s="7">
        <v>362145.26420041401</v>
      </c>
      <c r="AB786" s="7">
        <f>Z786 - AA786</f>
        <v>7681.8692406148184</v>
      </c>
      <c r="AC786" s="7">
        <v>369827.13344102883</v>
      </c>
      <c r="AD786" s="7">
        <v>362145.26420041401</v>
      </c>
      <c r="AE786" s="7">
        <f>AC786 - AD786</f>
        <v>7681.8692406148184</v>
      </c>
      <c r="AF786" s="7">
        <v>369827.13344102883</v>
      </c>
      <c r="AG786" s="7">
        <v>362145.26420041401</v>
      </c>
      <c r="AH786" s="7">
        <f>AF786 - AG786</f>
        <v>7681.8692406148184</v>
      </c>
      <c r="AI786" s="7">
        <v>369827.13344102883</v>
      </c>
      <c r="AJ786" s="7">
        <v>362145.26420041401</v>
      </c>
      <c r="AK786" s="7">
        <f>AI786 - AJ786</f>
        <v>7681.8692406148184</v>
      </c>
      <c r="AL786" s="7">
        <v>4437312.2115848446</v>
      </c>
      <c r="AM786" s="7">
        <v>4345142.5217299685</v>
      </c>
      <c r="AN786" s="7">
        <f>AL786 - AM786</f>
        <v>92169.689854876138</v>
      </c>
      <c r="AO786" s="7">
        <v>369827.13344102883</v>
      </c>
      <c r="AP786" s="7">
        <v>362145.26420041401</v>
      </c>
      <c r="AQ786" s="7">
        <f>AO786 - AP786</f>
        <v>7681.8692406148184</v>
      </c>
      <c r="AR786" s="7">
        <v>369827.13344102883</v>
      </c>
      <c r="AS786" s="7">
        <v>362145.26420041401</v>
      </c>
      <c r="AT786" s="7">
        <f>AR786 - AS786</f>
        <v>7681.8692406148184</v>
      </c>
      <c r="AU786" s="7">
        <v>369827.13344102883</v>
      </c>
      <c r="AV786" s="7">
        <v>362145.26420041401</v>
      </c>
      <c r="AW786" s="7">
        <f>AU786 - AV786</f>
        <v>7681.8692406148184</v>
      </c>
      <c r="AX786" s="7">
        <v>369827.13344102883</v>
      </c>
      <c r="AY786" s="7">
        <v>362145.26420041401</v>
      </c>
      <c r="AZ786" s="7">
        <f>AX786 - AY786</f>
        <v>7681.8692406148184</v>
      </c>
      <c r="BA786" s="7">
        <v>369827.13344102883</v>
      </c>
      <c r="BB786" s="7">
        <v>362145.26420041401</v>
      </c>
      <c r="BC786" s="7">
        <f>BA786 - BB786</f>
        <v>7681.8692406148184</v>
      </c>
      <c r="BD786" s="7">
        <v>369827.13344102883</v>
      </c>
      <c r="BE786" s="7">
        <v>362145.26420041401</v>
      </c>
      <c r="BF786" s="7">
        <f>BD786 - BE786</f>
        <v>7681.8692406148184</v>
      </c>
      <c r="BG786" s="7">
        <v>369827.13344102883</v>
      </c>
      <c r="BH786" s="7">
        <v>362145.26420041401</v>
      </c>
      <c r="BI786" s="7">
        <f>BG786 - BH786</f>
        <v>7681.8692406148184</v>
      </c>
      <c r="BJ786" s="7">
        <v>369827.13344102883</v>
      </c>
      <c r="BK786" s="7">
        <v>362145.26420041401</v>
      </c>
      <c r="BL786" s="7">
        <f>BJ786 - BK786</f>
        <v>7681.8692406148184</v>
      </c>
      <c r="BM786" s="7">
        <v>369827.13344102883</v>
      </c>
      <c r="BN786" s="7">
        <v>362145.26420041401</v>
      </c>
      <c r="BO786" s="7">
        <f>BM786 - BN786</f>
        <v>7681.8692406148184</v>
      </c>
      <c r="BP786" s="7">
        <v>369827.13344102883</v>
      </c>
      <c r="BQ786" s="7">
        <v>362145.26420041401</v>
      </c>
      <c r="BR786" s="7">
        <f>BP786 - BQ786</f>
        <v>7681.8692406148184</v>
      </c>
      <c r="BS786" s="7">
        <v>369827.13344102883</v>
      </c>
      <c r="BT786" s="7">
        <v>362145.26420041401</v>
      </c>
      <c r="BU786" s="7">
        <f>BS786 - BT786</f>
        <v>7681.8692406148184</v>
      </c>
      <c r="BV786" s="7">
        <v>369827.13344102883</v>
      </c>
      <c r="BW786" s="7">
        <v>362145.26420041401</v>
      </c>
      <c r="BX786" s="7">
        <f>BV786 - BW786</f>
        <v>7681.8692406148184</v>
      </c>
      <c r="BY786" s="7">
        <v>4437925.6012923447</v>
      </c>
      <c r="BZ786" s="7">
        <v>4345743.1704049679</v>
      </c>
      <c r="CA786" s="7">
        <f>BY786 - BZ786</f>
        <v>92182.43088737689</v>
      </c>
    </row>
    <row r="787" spans="1:79" hidden="1" x14ac:dyDescent="0.25">
      <c r="A787" s="49" t="s">
        <v>150</v>
      </c>
      <c r="B787" s="7">
        <v>268667.40000000002</v>
      </c>
      <c r="C787" s="7">
        <v>268667.40000000002</v>
      </c>
      <c r="D787" s="7">
        <f>B787 - C787</f>
        <v>0</v>
      </c>
      <c r="E787" s="7">
        <v>21021</v>
      </c>
      <c r="F787" s="7">
        <v>21021</v>
      </c>
      <c r="G787" s="7">
        <f>E787 - F787</f>
        <v>0</v>
      </c>
      <c r="H787" s="7">
        <v>21021</v>
      </c>
      <c r="I787" s="7">
        <v>21021</v>
      </c>
      <c r="J787" s="7">
        <f>H787 - I787</f>
        <v>0</v>
      </c>
      <c r="K787" s="7">
        <v>0</v>
      </c>
      <c r="L787" s="7">
        <v>0</v>
      </c>
      <c r="M787" s="7">
        <f>K787 - L787</f>
        <v>0</v>
      </c>
      <c r="N787" s="7">
        <v>0</v>
      </c>
      <c r="O787" s="7">
        <v>0</v>
      </c>
      <c r="P787" s="7">
        <f>N787 - O787</f>
        <v>0</v>
      </c>
      <c r="Q787" s="7">
        <v>0</v>
      </c>
      <c r="R787" s="7">
        <v>0</v>
      </c>
      <c r="S787" s="7">
        <f>Q787 - R787</f>
        <v>0</v>
      </c>
      <c r="T787" s="7">
        <v>0</v>
      </c>
      <c r="U787" s="7">
        <v>0</v>
      </c>
      <c r="V787" s="7">
        <f>T787 - U787</f>
        <v>0</v>
      </c>
      <c r="W787" s="7">
        <v>0</v>
      </c>
      <c r="X787" s="7">
        <v>0</v>
      </c>
      <c r="Y787" s="7">
        <f>W787 - X787</f>
        <v>0</v>
      </c>
      <c r="Z787" s="7">
        <v>0</v>
      </c>
      <c r="AA787" s="7">
        <v>0</v>
      </c>
      <c r="AB787" s="7">
        <f>Z787 - AA787</f>
        <v>0</v>
      </c>
      <c r="AC787" s="7">
        <v>0</v>
      </c>
      <c r="AD787" s="7">
        <v>0</v>
      </c>
      <c r="AE787" s="7">
        <f>AC787 - AD787</f>
        <v>0</v>
      </c>
      <c r="AF787" s="7">
        <v>0</v>
      </c>
      <c r="AG787" s="7">
        <v>0</v>
      </c>
      <c r="AH787" s="7">
        <f>AF787 - AG787</f>
        <v>0</v>
      </c>
      <c r="AI787" s="7">
        <v>0</v>
      </c>
      <c r="AJ787" s="7">
        <v>0</v>
      </c>
      <c r="AK787" s="7">
        <f>AI787 - AJ787</f>
        <v>0</v>
      </c>
      <c r="AL787" s="7">
        <v>310709.40000000002</v>
      </c>
      <c r="AM787" s="7">
        <v>310709.40000000002</v>
      </c>
      <c r="AN787" s="7">
        <f>AL787 - AM787</f>
        <v>0</v>
      </c>
      <c r="AO787" s="7">
        <v>0</v>
      </c>
      <c r="AP787" s="7">
        <v>0</v>
      </c>
      <c r="AQ787" s="7">
        <f>AO787 - AP787</f>
        <v>0</v>
      </c>
      <c r="AR787" s="7">
        <v>0</v>
      </c>
      <c r="AS787" s="7">
        <v>0</v>
      </c>
      <c r="AT787" s="7">
        <f>AR787 - AS787</f>
        <v>0</v>
      </c>
      <c r="AU787" s="7">
        <v>0</v>
      </c>
      <c r="AV787" s="7">
        <v>0</v>
      </c>
      <c r="AW787" s="7">
        <f>AU787 - AV787</f>
        <v>0</v>
      </c>
      <c r="AX787" s="7">
        <v>0</v>
      </c>
      <c r="AY787" s="7">
        <v>0</v>
      </c>
      <c r="AZ787" s="7">
        <f>AX787 - AY787</f>
        <v>0</v>
      </c>
      <c r="BA787" s="7">
        <v>0</v>
      </c>
      <c r="BB787" s="7">
        <v>0</v>
      </c>
      <c r="BC787" s="7">
        <f>BA787 - BB787</f>
        <v>0</v>
      </c>
      <c r="BD787" s="7">
        <v>0</v>
      </c>
      <c r="BE787" s="7">
        <v>0</v>
      </c>
      <c r="BF787" s="7">
        <f>BD787 - BE787</f>
        <v>0</v>
      </c>
      <c r="BG787" s="7">
        <v>0</v>
      </c>
      <c r="BH787" s="7">
        <v>0</v>
      </c>
      <c r="BI787" s="7">
        <f>BG787 - BH787</f>
        <v>0</v>
      </c>
      <c r="BJ787" s="7">
        <v>0</v>
      </c>
      <c r="BK787" s="7">
        <v>0</v>
      </c>
      <c r="BL787" s="7">
        <f>BJ787 - BK787</f>
        <v>0</v>
      </c>
      <c r="BM787" s="7">
        <v>0</v>
      </c>
      <c r="BN787" s="7">
        <v>0</v>
      </c>
      <c r="BO787" s="7">
        <f>BM787 - BN787</f>
        <v>0</v>
      </c>
      <c r="BP787" s="7">
        <v>0</v>
      </c>
      <c r="BQ787" s="7">
        <v>0</v>
      </c>
      <c r="BR787" s="7">
        <f>BP787 - BQ787</f>
        <v>0</v>
      </c>
      <c r="BS787" s="7">
        <v>0</v>
      </c>
      <c r="BT787" s="7">
        <v>0</v>
      </c>
      <c r="BU787" s="7">
        <f>BS787 - BT787</f>
        <v>0</v>
      </c>
      <c r="BV787" s="7">
        <v>0</v>
      </c>
      <c r="BW787" s="7">
        <v>0</v>
      </c>
      <c r="BX787" s="7">
        <f>BV787 - BW787</f>
        <v>0</v>
      </c>
      <c r="BY787" s="7">
        <v>0</v>
      </c>
      <c r="BZ787" s="7">
        <v>0</v>
      </c>
      <c r="CA787" s="7">
        <f>BY787 - BZ787</f>
        <v>0</v>
      </c>
    </row>
    <row r="788" spans="1:79" hidden="1" x14ac:dyDescent="0.25">
      <c r="A788" s="49" t="s">
        <v>151</v>
      </c>
      <c r="B788" s="7">
        <v>131647144.98196872</v>
      </c>
      <c r="C788" s="7">
        <v>131647144.98196872</v>
      </c>
      <c r="D788" s="7">
        <f>B788 - C788</f>
        <v>0</v>
      </c>
      <c r="E788" s="7">
        <v>131668165.98196872</v>
      </c>
      <c r="F788" s="7">
        <v>131668165.98196872</v>
      </c>
      <c r="G788" s="7">
        <f>E788 - F788</f>
        <v>0</v>
      </c>
      <c r="H788" s="7">
        <v>131689186.98196872</v>
      </c>
      <c r="I788" s="7">
        <v>131689186.98196872</v>
      </c>
      <c r="J788" s="7">
        <f>H788 - I788</f>
        <v>0</v>
      </c>
      <c r="K788" s="7">
        <v>131689186.98196872</v>
      </c>
      <c r="L788" s="7">
        <v>131689186.98196872</v>
      </c>
      <c r="M788" s="7">
        <f>K788 - L788</f>
        <v>0</v>
      </c>
      <c r="N788" s="7">
        <v>131689186.98196872</v>
      </c>
      <c r="O788" s="7">
        <v>131689186.98196872</v>
      </c>
      <c r="P788" s="7">
        <f>N788 - O788</f>
        <v>0</v>
      </c>
      <c r="Q788" s="7">
        <v>131689186.98196872</v>
      </c>
      <c r="R788" s="7">
        <v>131689186.98196872</v>
      </c>
      <c r="S788" s="7">
        <f>Q788 - R788</f>
        <v>0</v>
      </c>
      <c r="T788" s="7">
        <v>131689186.98196872</v>
      </c>
      <c r="U788" s="7">
        <v>131689186.98196872</v>
      </c>
      <c r="V788" s="7">
        <f>T788 - U788</f>
        <v>0</v>
      </c>
      <c r="W788" s="7">
        <v>131689186.98196872</v>
      </c>
      <c r="X788" s="7">
        <v>131689186.98196872</v>
      </c>
      <c r="Y788" s="7">
        <f>W788 - X788</f>
        <v>0</v>
      </c>
      <c r="Z788" s="7">
        <v>131689186.98196872</v>
      </c>
      <c r="AA788" s="7">
        <v>131689186.98196872</v>
      </c>
      <c r="AB788" s="7">
        <f>Z788 - AA788</f>
        <v>0</v>
      </c>
      <c r="AC788" s="7">
        <v>131689186.98196872</v>
      </c>
      <c r="AD788" s="7">
        <v>131689186.98196872</v>
      </c>
      <c r="AE788" s="7">
        <f>AC788 - AD788</f>
        <v>0</v>
      </c>
      <c r="AF788" s="7">
        <v>131689186.98196872</v>
      </c>
      <c r="AG788" s="7">
        <v>131689186.98196872</v>
      </c>
      <c r="AH788" s="7">
        <f>AF788 - AG788</f>
        <v>0</v>
      </c>
      <c r="AI788" s="7">
        <v>131689186.98196872</v>
      </c>
      <c r="AJ788" s="7">
        <v>131689186.98196872</v>
      </c>
      <c r="AK788" s="7">
        <f>AI788 - AJ788</f>
        <v>0</v>
      </c>
      <c r="AL788" s="7">
        <v>131689186.98196872</v>
      </c>
      <c r="AM788" s="7">
        <v>131689186.98196872</v>
      </c>
      <c r="AN788" s="7">
        <f>AL788 - AM788</f>
        <v>0</v>
      </c>
      <c r="AO788" s="7">
        <v>131689186.98196872</v>
      </c>
      <c r="AP788" s="7">
        <v>131689186.98196872</v>
      </c>
      <c r="AQ788" s="7">
        <f>AO788 - AP788</f>
        <v>0</v>
      </c>
      <c r="AR788" s="7">
        <v>131689186.98196872</v>
      </c>
      <c r="AS788" s="7">
        <v>131689186.98196872</v>
      </c>
      <c r="AT788" s="7">
        <f>AR788 - AS788</f>
        <v>0</v>
      </c>
      <c r="AU788" s="7">
        <v>131689186.98196872</v>
      </c>
      <c r="AV788" s="7">
        <v>131689186.98196872</v>
      </c>
      <c r="AW788" s="7">
        <f>AU788 - AV788</f>
        <v>0</v>
      </c>
      <c r="AX788" s="7">
        <v>131689186.98196872</v>
      </c>
      <c r="AY788" s="7">
        <v>131689186.98196872</v>
      </c>
      <c r="AZ788" s="7">
        <f>AX788 - AY788</f>
        <v>0</v>
      </c>
      <c r="BA788" s="7">
        <v>131689186.98196872</v>
      </c>
      <c r="BB788" s="7">
        <v>131689186.98196872</v>
      </c>
      <c r="BC788" s="7">
        <f>BA788 - BB788</f>
        <v>0</v>
      </c>
      <c r="BD788" s="7">
        <v>131689186.98196872</v>
      </c>
      <c r="BE788" s="7">
        <v>131689186.98196872</v>
      </c>
      <c r="BF788" s="7">
        <f>BD788 - BE788</f>
        <v>0</v>
      </c>
      <c r="BG788" s="7">
        <v>131689186.98196872</v>
      </c>
      <c r="BH788" s="7">
        <v>131689186.98196872</v>
      </c>
      <c r="BI788" s="7">
        <f>BG788 - BH788</f>
        <v>0</v>
      </c>
      <c r="BJ788" s="7">
        <v>131689186.98196872</v>
      </c>
      <c r="BK788" s="7">
        <v>131689186.98196872</v>
      </c>
      <c r="BL788" s="7">
        <f>BJ788 - BK788</f>
        <v>0</v>
      </c>
      <c r="BM788" s="7">
        <v>131689186.98196872</v>
      </c>
      <c r="BN788" s="7">
        <v>131689186.98196872</v>
      </c>
      <c r="BO788" s="7">
        <f>BM788 - BN788</f>
        <v>0</v>
      </c>
      <c r="BP788" s="7">
        <v>131689186.98196872</v>
      </c>
      <c r="BQ788" s="7">
        <v>131689186.98196872</v>
      </c>
      <c r="BR788" s="7">
        <f>BP788 - BQ788</f>
        <v>0</v>
      </c>
      <c r="BS788" s="7">
        <v>131689186.98196872</v>
      </c>
      <c r="BT788" s="7">
        <v>131689186.98196872</v>
      </c>
      <c r="BU788" s="7">
        <f>BS788 - BT788</f>
        <v>0</v>
      </c>
      <c r="BV788" s="7">
        <v>131689186.98196872</v>
      </c>
      <c r="BW788" s="7">
        <v>131689186.98196872</v>
      </c>
      <c r="BX788" s="7">
        <f>BV788 - BW788</f>
        <v>0</v>
      </c>
      <c r="BY788" s="7">
        <v>131689186.98196872</v>
      </c>
      <c r="BZ788" s="7">
        <v>131689186.98196872</v>
      </c>
      <c r="CA788" s="7">
        <f>BY788 - BZ788</f>
        <v>0</v>
      </c>
    </row>
    <row r="789" spans="1:79" hidden="1" x14ac:dyDescent="0.25">
      <c r="A789" s="49" t="s">
        <v>152</v>
      </c>
      <c r="B789" s="7">
        <v>904997.34536414989</v>
      </c>
      <c r="C789" s="7">
        <v>897325.76470603514</v>
      </c>
      <c r="D789" s="7">
        <f>B789 - C789</f>
        <v>7671.5806581147481</v>
      </c>
      <c r="E789" s="7">
        <v>1274735.9278426787</v>
      </c>
      <c r="F789" s="7">
        <v>1259384.3172814492</v>
      </c>
      <c r="G789" s="7">
        <f>E789 - F789</f>
        <v>15351.610561229521</v>
      </c>
      <c r="H789" s="7">
        <v>1644533.5442962076</v>
      </c>
      <c r="I789" s="7">
        <v>1621500.6776068632</v>
      </c>
      <c r="J789" s="7">
        <f>H789 - I789</f>
        <v>23032.866689344402</v>
      </c>
      <c r="K789" s="7">
        <v>2014360.6777372365</v>
      </c>
      <c r="L789" s="7">
        <v>1983645.9418072773</v>
      </c>
      <c r="M789" s="7">
        <f>K789 - L789</f>
        <v>30714.735929959221</v>
      </c>
      <c r="N789" s="7">
        <v>2384187.8111782651</v>
      </c>
      <c r="O789" s="7">
        <v>2345791.2060076911</v>
      </c>
      <c r="P789" s="7">
        <f>N789 - O789</f>
        <v>38396.605170574039</v>
      </c>
      <c r="Q789" s="7">
        <v>2754014.9446192938</v>
      </c>
      <c r="R789" s="7">
        <v>2707936.4702081052</v>
      </c>
      <c r="S789" s="7">
        <f>Q789 - R789</f>
        <v>46078.474411188625</v>
      </c>
      <c r="T789" s="7">
        <v>3123842.0780603224</v>
      </c>
      <c r="U789" s="7">
        <v>3070081.7344085192</v>
      </c>
      <c r="V789" s="7">
        <f>T789 - U789</f>
        <v>53760.34365180321</v>
      </c>
      <c r="W789" s="7">
        <v>3493669.2115013511</v>
      </c>
      <c r="X789" s="7">
        <v>3432226.9986089333</v>
      </c>
      <c r="Y789" s="7">
        <f>W789 - X789</f>
        <v>61442.212892417796</v>
      </c>
      <c r="Z789" s="7">
        <v>3863496.3449423797</v>
      </c>
      <c r="AA789" s="7">
        <v>3794372.2628093474</v>
      </c>
      <c r="AB789" s="7">
        <f>Z789 - AA789</f>
        <v>69124.082133032382</v>
      </c>
      <c r="AC789" s="7">
        <v>4233323.4783834089</v>
      </c>
      <c r="AD789" s="7">
        <v>4156517.5270097614</v>
      </c>
      <c r="AE789" s="7">
        <f>AC789 - AD789</f>
        <v>76805.951373647433</v>
      </c>
      <c r="AF789" s="7">
        <v>4603150.611824438</v>
      </c>
      <c r="AG789" s="7">
        <v>4518662.7912101755</v>
      </c>
      <c r="AH789" s="7">
        <f>AF789 - AG789</f>
        <v>84487.820614262484</v>
      </c>
      <c r="AI789" s="7">
        <v>4972977.7452654671</v>
      </c>
      <c r="AJ789" s="7">
        <v>4880808.0554105891</v>
      </c>
      <c r="AK789" s="7">
        <f>AI789 - AJ789</f>
        <v>92169.689854878001</v>
      </c>
      <c r="AL789" s="7">
        <v>4972977.7452654671</v>
      </c>
      <c r="AM789" s="7">
        <v>4880808.0554105891</v>
      </c>
      <c r="AN789" s="7">
        <f>AL789 - AM789</f>
        <v>92169.689854878001</v>
      </c>
      <c r="AO789" s="7">
        <v>5342804.8787064962</v>
      </c>
      <c r="AP789" s="7">
        <v>5242953.3196110027</v>
      </c>
      <c r="AQ789" s="7">
        <f>AO789 - AP789</f>
        <v>99851.559095493518</v>
      </c>
      <c r="AR789" s="7">
        <v>5712632.0121475253</v>
      </c>
      <c r="AS789" s="7">
        <v>5605098.5838114163</v>
      </c>
      <c r="AT789" s="7">
        <f>AR789 - AS789</f>
        <v>107533.42833610903</v>
      </c>
      <c r="AU789" s="7">
        <v>6082459.1455885544</v>
      </c>
      <c r="AV789" s="7">
        <v>5967243.8480118299</v>
      </c>
      <c r="AW789" s="7">
        <f>AU789 - AV789</f>
        <v>115215.29757672455</v>
      </c>
      <c r="AX789" s="7">
        <v>6452286.2790295836</v>
      </c>
      <c r="AY789" s="7">
        <v>6329389.1122122435</v>
      </c>
      <c r="AZ789" s="7">
        <f>AX789 - AY789</f>
        <v>122897.16681734007</v>
      </c>
      <c r="BA789" s="7">
        <v>6822113.4124706127</v>
      </c>
      <c r="BB789" s="7">
        <v>6691534.3764126571</v>
      </c>
      <c r="BC789" s="7">
        <f>BA789 - BB789</f>
        <v>130579.03605795559</v>
      </c>
      <c r="BD789" s="7">
        <v>7191940.5459116418</v>
      </c>
      <c r="BE789" s="7">
        <v>7053679.6406130707</v>
      </c>
      <c r="BF789" s="7">
        <f>BD789 - BE789</f>
        <v>138260.9052985711</v>
      </c>
      <c r="BG789" s="7">
        <v>7561767.6793526709</v>
      </c>
      <c r="BH789" s="7">
        <v>7415824.9048134843</v>
      </c>
      <c r="BI789" s="7">
        <f>BG789 - BH789</f>
        <v>145942.77453918662</v>
      </c>
      <c r="BJ789" s="7">
        <v>7931594.8127937</v>
      </c>
      <c r="BK789" s="7">
        <v>7777970.1690138979</v>
      </c>
      <c r="BL789" s="7">
        <f>BJ789 - BK789</f>
        <v>153624.64377980214</v>
      </c>
      <c r="BM789" s="7">
        <v>8301421.9462347291</v>
      </c>
      <c r="BN789" s="7">
        <v>8140115.4332143115</v>
      </c>
      <c r="BO789" s="7">
        <f>BM789 - BN789</f>
        <v>161306.51302041765</v>
      </c>
      <c r="BP789" s="7">
        <v>8671249.0796757583</v>
      </c>
      <c r="BQ789" s="7">
        <v>8502260.697414726</v>
      </c>
      <c r="BR789" s="7">
        <f>BP789 - BQ789</f>
        <v>168988.38226103224</v>
      </c>
      <c r="BS789" s="7">
        <v>9041076.2131167874</v>
      </c>
      <c r="BT789" s="7">
        <v>8864405.9616151396</v>
      </c>
      <c r="BU789" s="7">
        <f>BS789 - BT789</f>
        <v>176670.25150164776</v>
      </c>
      <c r="BV789" s="7">
        <v>9410903.3465578165</v>
      </c>
      <c r="BW789" s="7">
        <v>9226551.2258155532</v>
      </c>
      <c r="BX789" s="7">
        <f>BV789 - BW789</f>
        <v>184352.12074226327</v>
      </c>
      <c r="BY789" s="7">
        <v>9410903.3465578165</v>
      </c>
      <c r="BZ789" s="7">
        <v>9226551.2258155532</v>
      </c>
      <c r="CA789" s="7">
        <f>BY789 - BZ789</f>
        <v>184352.12074226327</v>
      </c>
    </row>
    <row r="790" spans="1:79" hidden="1" x14ac:dyDescent="0.25"/>
    <row r="791" spans="1:79" hidden="1" x14ac:dyDescent="0.25">
      <c r="A791" s="8" t="s">
        <v>157</v>
      </c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</row>
    <row r="792" spans="1:79" hidden="1" x14ac:dyDescent="0.25">
      <c r="A792" s="49" t="s">
        <v>148</v>
      </c>
      <c r="B792" s="7">
        <v>3.6000000000000003E-3</v>
      </c>
      <c r="C792" s="7">
        <v>1.1000000000000001E-3</v>
      </c>
      <c r="D792" s="7">
        <f>B792 - C792</f>
        <v>2.5000000000000005E-3</v>
      </c>
      <c r="E792" s="7">
        <v>3.6000000000000003E-3</v>
      </c>
      <c r="F792" s="7">
        <v>1.1000000000000001E-3</v>
      </c>
      <c r="G792" s="7">
        <f>E792 - F792</f>
        <v>2.5000000000000005E-3</v>
      </c>
      <c r="H792" s="7">
        <v>3.6000000000000003E-3</v>
      </c>
      <c r="I792" s="7">
        <v>1.1000000000000001E-3</v>
      </c>
      <c r="J792" s="7">
        <f>H792 - I792</f>
        <v>2.5000000000000005E-3</v>
      </c>
      <c r="K792" s="7">
        <v>3.6000000000000003E-3</v>
      </c>
      <c r="L792" s="7">
        <v>1.1000000000000001E-3</v>
      </c>
      <c r="M792" s="7">
        <f>K792 - L792</f>
        <v>2.5000000000000005E-3</v>
      </c>
      <c r="N792" s="7">
        <v>3.6000000000000003E-3</v>
      </c>
      <c r="O792" s="7">
        <v>1.1000000000000001E-3</v>
      </c>
      <c r="P792" s="7">
        <f>N792 - O792</f>
        <v>2.5000000000000005E-3</v>
      </c>
      <c r="Q792" s="7">
        <v>3.6000000000000003E-3</v>
      </c>
      <c r="R792" s="7">
        <v>1.1000000000000001E-3</v>
      </c>
      <c r="S792" s="7">
        <f>Q792 - R792</f>
        <v>2.5000000000000005E-3</v>
      </c>
      <c r="T792" s="7">
        <v>3.6000000000000003E-3</v>
      </c>
      <c r="U792" s="7">
        <v>1.1000000000000001E-3</v>
      </c>
      <c r="V792" s="7">
        <f>T792 - U792</f>
        <v>2.5000000000000005E-3</v>
      </c>
      <c r="W792" s="7">
        <v>3.6000000000000003E-3</v>
      </c>
      <c r="X792" s="7">
        <v>1.1000000000000001E-3</v>
      </c>
      <c r="Y792" s="7">
        <f>W792 - X792</f>
        <v>2.5000000000000005E-3</v>
      </c>
      <c r="Z792" s="7">
        <v>3.6000000000000003E-3</v>
      </c>
      <c r="AA792" s="7">
        <v>1.1000000000000001E-3</v>
      </c>
      <c r="AB792" s="7">
        <f>Z792 - AA792</f>
        <v>2.5000000000000005E-3</v>
      </c>
      <c r="AC792" s="7">
        <v>3.6000000000000003E-3</v>
      </c>
      <c r="AD792" s="7">
        <v>1.1000000000000001E-3</v>
      </c>
      <c r="AE792" s="7">
        <f>AC792 - AD792</f>
        <v>2.5000000000000005E-3</v>
      </c>
      <c r="AF792" s="7">
        <v>3.6000000000000003E-3</v>
      </c>
      <c r="AG792" s="7">
        <v>1.1000000000000001E-3</v>
      </c>
      <c r="AH792" s="7">
        <f>AF792 - AG792</f>
        <v>2.5000000000000005E-3</v>
      </c>
      <c r="AI792" s="7">
        <v>3.6000000000000003E-3</v>
      </c>
      <c r="AJ792" s="7">
        <v>1.1000000000000001E-3</v>
      </c>
      <c r="AK792" s="7">
        <f>AI792 - AJ792</f>
        <v>2.5000000000000005E-3</v>
      </c>
      <c r="AL792" s="7">
        <v>3.6000000000000003E-3</v>
      </c>
      <c r="AM792" s="7">
        <v>1.1000000000000001E-3</v>
      </c>
      <c r="AN792" s="7">
        <f>AL792 - AM792</f>
        <v>2.5000000000000005E-3</v>
      </c>
      <c r="AO792" s="7">
        <v>3.6000000000000003E-3</v>
      </c>
      <c r="AP792" s="7">
        <v>1.1000000000000001E-3</v>
      </c>
      <c r="AQ792" s="7">
        <f>AO792 - AP792</f>
        <v>2.5000000000000005E-3</v>
      </c>
      <c r="AR792" s="7">
        <v>3.6000000000000003E-3</v>
      </c>
      <c r="AS792" s="7">
        <v>1.1000000000000001E-3</v>
      </c>
      <c r="AT792" s="7">
        <f>AR792 - AS792</f>
        <v>2.5000000000000005E-3</v>
      </c>
      <c r="AU792" s="7">
        <v>3.6000000000000003E-3</v>
      </c>
      <c r="AV792" s="7">
        <v>1.1000000000000001E-3</v>
      </c>
      <c r="AW792" s="7">
        <f>AU792 - AV792</f>
        <v>2.5000000000000005E-3</v>
      </c>
      <c r="AX792" s="7">
        <v>3.6000000000000003E-3</v>
      </c>
      <c r="AY792" s="7">
        <v>1.1000000000000001E-3</v>
      </c>
      <c r="AZ792" s="7">
        <f>AX792 - AY792</f>
        <v>2.5000000000000005E-3</v>
      </c>
      <c r="BA792" s="7">
        <v>3.6000000000000003E-3</v>
      </c>
      <c r="BB792" s="7">
        <v>1.1000000000000001E-3</v>
      </c>
      <c r="BC792" s="7">
        <f>BA792 - BB792</f>
        <v>2.5000000000000005E-3</v>
      </c>
      <c r="BD792" s="7">
        <v>3.6000000000000003E-3</v>
      </c>
      <c r="BE792" s="7">
        <v>1.1000000000000001E-3</v>
      </c>
      <c r="BF792" s="7">
        <f>BD792 - BE792</f>
        <v>2.5000000000000005E-3</v>
      </c>
      <c r="BG792" s="7">
        <v>3.6000000000000003E-3</v>
      </c>
      <c r="BH792" s="7">
        <v>1.1000000000000001E-3</v>
      </c>
      <c r="BI792" s="7">
        <f>BG792 - BH792</f>
        <v>2.5000000000000005E-3</v>
      </c>
      <c r="BJ792" s="7">
        <v>3.6000000000000003E-3</v>
      </c>
      <c r="BK792" s="7">
        <v>1.1000000000000001E-3</v>
      </c>
      <c r="BL792" s="7">
        <f>BJ792 - BK792</f>
        <v>2.5000000000000005E-3</v>
      </c>
      <c r="BM792" s="7">
        <v>3.6000000000000003E-3</v>
      </c>
      <c r="BN792" s="7">
        <v>1.1000000000000001E-3</v>
      </c>
      <c r="BO792" s="7">
        <f>BM792 - BN792</f>
        <v>2.5000000000000005E-3</v>
      </c>
      <c r="BP792" s="7">
        <v>3.6000000000000003E-3</v>
      </c>
      <c r="BQ792" s="7">
        <v>1.1000000000000001E-3</v>
      </c>
      <c r="BR792" s="7">
        <f>BP792 - BQ792</f>
        <v>2.5000000000000005E-3</v>
      </c>
      <c r="BS792" s="7">
        <v>3.6000000000000003E-3</v>
      </c>
      <c r="BT792" s="7">
        <v>1.1000000000000001E-3</v>
      </c>
      <c r="BU792" s="7">
        <f>BS792 - BT792</f>
        <v>2.5000000000000005E-3</v>
      </c>
      <c r="BV792" s="7">
        <v>3.6000000000000003E-3</v>
      </c>
      <c r="BW792" s="7">
        <v>1.1000000000000001E-3</v>
      </c>
      <c r="BX792" s="7">
        <f>BV792 - BW792</f>
        <v>2.5000000000000005E-3</v>
      </c>
      <c r="BY792" s="7">
        <v>3.6000000000000003E-3</v>
      </c>
      <c r="BZ792" s="7">
        <v>1.1000000000000001E-3</v>
      </c>
      <c r="CA792" s="7">
        <f>BY792 - BZ792</f>
        <v>2.5000000000000005E-3</v>
      </c>
    </row>
    <row r="793" spans="1:79" hidden="1" x14ac:dyDescent="0.25"/>
    <row r="794" spans="1:79" hidden="1" x14ac:dyDescent="0.25">
      <c r="A794" s="8" t="s">
        <v>225</v>
      </c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</row>
    <row r="795" spans="1:79" hidden="1" x14ac:dyDescent="0.25">
      <c r="A795" s="49" t="s">
        <v>148</v>
      </c>
      <c r="B795" s="7">
        <v>2.8083333333333333E-3</v>
      </c>
      <c r="C795" s="7">
        <v>2.7500000000000003E-3</v>
      </c>
      <c r="D795" s="7">
        <f>B795 - C795</f>
        <v>5.833333333333298E-5</v>
      </c>
      <c r="E795" s="7">
        <v>2.8083333333333333E-3</v>
      </c>
      <c r="F795" s="7">
        <v>2.7500000000000003E-3</v>
      </c>
      <c r="G795" s="7">
        <f>E795 - F795</f>
        <v>5.833333333333298E-5</v>
      </c>
      <c r="H795" s="7">
        <v>2.8083333333333333E-3</v>
      </c>
      <c r="I795" s="7">
        <v>2.7500000000000003E-3</v>
      </c>
      <c r="J795" s="7">
        <f>H795 - I795</f>
        <v>5.833333333333298E-5</v>
      </c>
      <c r="K795" s="7">
        <v>2.8083333333333333E-3</v>
      </c>
      <c r="L795" s="7">
        <v>2.7500000000000003E-3</v>
      </c>
      <c r="M795" s="7">
        <f>K795 - L795</f>
        <v>5.833333333333298E-5</v>
      </c>
      <c r="N795" s="7">
        <v>2.8083333333333333E-3</v>
      </c>
      <c r="O795" s="7">
        <v>2.7500000000000003E-3</v>
      </c>
      <c r="P795" s="7">
        <f>N795 - O795</f>
        <v>5.833333333333298E-5</v>
      </c>
      <c r="Q795" s="7">
        <v>2.8083333333333333E-3</v>
      </c>
      <c r="R795" s="7">
        <v>2.7500000000000003E-3</v>
      </c>
      <c r="S795" s="7">
        <f>Q795 - R795</f>
        <v>5.833333333333298E-5</v>
      </c>
      <c r="T795" s="7">
        <v>2.8083333333333333E-3</v>
      </c>
      <c r="U795" s="7">
        <v>2.7500000000000003E-3</v>
      </c>
      <c r="V795" s="7">
        <f>T795 - U795</f>
        <v>5.833333333333298E-5</v>
      </c>
      <c r="W795" s="7">
        <v>2.8083333333333333E-3</v>
      </c>
      <c r="X795" s="7">
        <v>2.7500000000000003E-3</v>
      </c>
      <c r="Y795" s="7">
        <f>W795 - X795</f>
        <v>5.833333333333298E-5</v>
      </c>
      <c r="Z795" s="7">
        <v>2.8083333333333333E-3</v>
      </c>
      <c r="AA795" s="7">
        <v>2.7500000000000003E-3</v>
      </c>
      <c r="AB795" s="7">
        <f>Z795 - AA795</f>
        <v>5.833333333333298E-5</v>
      </c>
      <c r="AC795" s="7">
        <v>2.8083333333333333E-3</v>
      </c>
      <c r="AD795" s="7">
        <v>2.7500000000000003E-3</v>
      </c>
      <c r="AE795" s="7">
        <f>AC795 - AD795</f>
        <v>5.833333333333298E-5</v>
      </c>
      <c r="AF795" s="7">
        <v>2.8083333333333333E-3</v>
      </c>
      <c r="AG795" s="7">
        <v>2.7500000000000003E-3</v>
      </c>
      <c r="AH795" s="7">
        <f>AF795 - AG795</f>
        <v>5.833333333333298E-5</v>
      </c>
      <c r="AI795" s="7">
        <v>2.8083333333333333E-3</v>
      </c>
      <c r="AJ795" s="7">
        <v>2.7500000000000003E-3</v>
      </c>
      <c r="AK795" s="7">
        <f>AI795 - AJ795</f>
        <v>5.833333333333298E-5</v>
      </c>
      <c r="AL795" s="7">
        <v>2.8083333333333333E-3</v>
      </c>
      <c r="AM795" s="7">
        <v>2.7500000000000003E-3</v>
      </c>
      <c r="AN795" s="7">
        <f>AL795 - AM795</f>
        <v>5.833333333333298E-5</v>
      </c>
      <c r="AO795" s="7">
        <v>2.8083333333333333E-3</v>
      </c>
      <c r="AP795" s="7">
        <v>2.7500000000000003E-3</v>
      </c>
      <c r="AQ795" s="7">
        <f>AO795 - AP795</f>
        <v>5.833333333333298E-5</v>
      </c>
      <c r="AR795" s="7">
        <v>2.8083333333333333E-3</v>
      </c>
      <c r="AS795" s="7">
        <v>2.7500000000000003E-3</v>
      </c>
      <c r="AT795" s="7">
        <f>AR795 - AS795</f>
        <v>5.833333333333298E-5</v>
      </c>
      <c r="AU795" s="7">
        <v>2.8083333333333333E-3</v>
      </c>
      <c r="AV795" s="7">
        <v>2.7500000000000003E-3</v>
      </c>
      <c r="AW795" s="7">
        <f>AU795 - AV795</f>
        <v>5.833333333333298E-5</v>
      </c>
      <c r="AX795" s="7">
        <v>2.8083333333333333E-3</v>
      </c>
      <c r="AY795" s="7">
        <v>2.7500000000000003E-3</v>
      </c>
      <c r="AZ795" s="7">
        <f>AX795 - AY795</f>
        <v>5.833333333333298E-5</v>
      </c>
      <c r="BA795" s="7">
        <v>2.8083333333333333E-3</v>
      </c>
      <c r="BB795" s="7">
        <v>2.7500000000000003E-3</v>
      </c>
      <c r="BC795" s="7">
        <f>BA795 - BB795</f>
        <v>5.833333333333298E-5</v>
      </c>
      <c r="BD795" s="7">
        <v>2.8083333333333333E-3</v>
      </c>
      <c r="BE795" s="7">
        <v>2.7500000000000003E-3</v>
      </c>
      <c r="BF795" s="7">
        <f>BD795 - BE795</f>
        <v>5.833333333333298E-5</v>
      </c>
      <c r="BG795" s="7">
        <v>2.8083333333333333E-3</v>
      </c>
      <c r="BH795" s="7">
        <v>2.7500000000000003E-3</v>
      </c>
      <c r="BI795" s="7">
        <f>BG795 - BH795</f>
        <v>5.833333333333298E-5</v>
      </c>
      <c r="BJ795" s="7">
        <v>2.8083333333333333E-3</v>
      </c>
      <c r="BK795" s="7">
        <v>2.7500000000000003E-3</v>
      </c>
      <c r="BL795" s="7">
        <f>BJ795 - BK795</f>
        <v>5.833333333333298E-5</v>
      </c>
      <c r="BM795" s="7">
        <v>2.8083333333333333E-3</v>
      </c>
      <c r="BN795" s="7">
        <v>2.7500000000000003E-3</v>
      </c>
      <c r="BO795" s="7">
        <f>BM795 - BN795</f>
        <v>5.833333333333298E-5</v>
      </c>
      <c r="BP795" s="7">
        <v>2.8083333333333333E-3</v>
      </c>
      <c r="BQ795" s="7">
        <v>2.7500000000000003E-3</v>
      </c>
      <c r="BR795" s="7">
        <f>BP795 - BQ795</f>
        <v>5.833333333333298E-5</v>
      </c>
      <c r="BS795" s="7">
        <v>2.8083333333333333E-3</v>
      </c>
      <c r="BT795" s="7">
        <v>2.7500000000000003E-3</v>
      </c>
      <c r="BU795" s="7">
        <f>BS795 - BT795</f>
        <v>5.833333333333298E-5</v>
      </c>
      <c r="BV795" s="7">
        <v>2.8083333333333333E-3</v>
      </c>
      <c r="BW795" s="7">
        <v>2.7500000000000003E-3</v>
      </c>
      <c r="BX795" s="7">
        <f>BV795 - BW795</f>
        <v>5.833333333333298E-5</v>
      </c>
      <c r="BY795" s="7">
        <v>2.8083333333333333E-3</v>
      </c>
      <c r="BZ795" s="7">
        <v>2.7500000000000003E-3</v>
      </c>
      <c r="CA795" s="7">
        <f>BY795 - BZ795</f>
        <v>5.833333333333298E-5</v>
      </c>
    </row>
    <row r="796" spans="1:79" hidden="1" x14ac:dyDescent="0.25">
      <c r="A796" s="49" t="s">
        <v>29</v>
      </c>
      <c r="B796" s="7">
        <v>380791.24129219208</v>
      </c>
      <c r="C796" s="7">
        <v>372881.63093894185</v>
      </c>
      <c r="D796" s="7">
        <f>B796 - C796</f>
        <v>7909.6103532502311</v>
      </c>
      <c r="E796" s="7">
        <v>381436.61054448376</v>
      </c>
      <c r="F796" s="7">
        <v>373513.5948951919</v>
      </c>
      <c r="G796" s="7">
        <f>E796 - F796</f>
        <v>7923.0156492918613</v>
      </c>
      <c r="H796" s="7">
        <v>381495.64451948379</v>
      </c>
      <c r="I796" s="7">
        <v>373571.40264519188</v>
      </c>
      <c r="J796" s="7">
        <f>H796 - I796</f>
        <v>7924.2418742919108</v>
      </c>
      <c r="K796" s="7">
        <v>381525.16150698374</v>
      </c>
      <c r="L796" s="7">
        <v>373600.30652019189</v>
      </c>
      <c r="M796" s="7">
        <f>K796 - L796</f>
        <v>7924.8549867918482</v>
      </c>
      <c r="N796" s="7">
        <v>381525.16150698374</v>
      </c>
      <c r="O796" s="7">
        <v>373600.30652019189</v>
      </c>
      <c r="P796" s="7">
        <f>N796 - O796</f>
        <v>7924.8549867918482</v>
      </c>
      <c r="Q796" s="7">
        <v>381525.16150698374</v>
      </c>
      <c r="R796" s="7">
        <v>373600.30652019189</v>
      </c>
      <c r="S796" s="7">
        <f>Q796 - R796</f>
        <v>7924.8549867918482</v>
      </c>
      <c r="T796" s="7">
        <v>381525.16150698374</v>
      </c>
      <c r="U796" s="7">
        <v>373600.30652019189</v>
      </c>
      <c r="V796" s="7">
        <f>T796 - U796</f>
        <v>7924.8549867918482</v>
      </c>
      <c r="W796" s="7">
        <v>381525.16150698374</v>
      </c>
      <c r="X796" s="7">
        <v>373600.30652019189</v>
      </c>
      <c r="Y796" s="7">
        <f>W796 - X796</f>
        <v>7924.8549867918482</v>
      </c>
      <c r="Z796" s="7">
        <v>381525.16150698374</v>
      </c>
      <c r="AA796" s="7">
        <v>373600.30652019189</v>
      </c>
      <c r="AB796" s="7">
        <f>Z796 - AA796</f>
        <v>7924.8549867918482</v>
      </c>
      <c r="AC796" s="7">
        <v>381525.16150698374</v>
      </c>
      <c r="AD796" s="7">
        <v>373600.30652019189</v>
      </c>
      <c r="AE796" s="7">
        <f>AC796 - AD796</f>
        <v>7924.8549867918482</v>
      </c>
      <c r="AF796" s="7">
        <v>381525.16150698374</v>
      </c>
      <c r="AG796" s="7">
        <v>373600.30652019189</v>
      </c>
      <c r="AH796" s="7">
        <f>AF796 - AG796</f>
        <v>7924.8549867918482</v>
      </c>
      <c r="AI796" s="7">
        <v>381525.16150698374</v>
      </c>
      <c r="AJ796" s="7">
        <v>373600.30652019189</v>
      </c>
      <c r="AK796" s="7">
        <f>AI796 - AJ796</f>
        <v>7924.8549867918482</v>
      </c>
      <c r="AL796" s="7">
        <v>4577449.9499190133</v>
      </c>
      <c r="AM796" s="7">
        <v>4482369.3871610528</v>
      </c>
      <c r="AN796" s="7">
        <f>AL796 - AM796</f>
        <v>95080.562757960521</v>
      </c>
      <c r="AO796" s="7">
        <v>381525.16150698374</v>
      </c>
      <c r="AP796" s="7">
        <v>373600.30652019189</v>
      </c>
      <c r="AQ796" s="7">
        <f>AO796 - AP796</f>
        <v>7924.8549867918482</v>
      </c>
      <c r="AR796" s="7">
        <v>381525.16150698374</v>
      </c>
      <c r="AS796" s="7">
        <v>373600.30652019189</v>
      </c>
      <c r="AT796" s="7">
        <f>AR796 - AS796</f>
        <v>7924.8549867918482</v>
      </c>
      <c r="AU796" s="7">
        <v>381525.16150698374</v>
      </c>
      <c r="AV796" s="7">
        <v>373600.30652019189</v>
      </c>
      <c r="AW796" s="7">
        <f>AU796 - AV796</f>
        <v>7924.8549867918482</v>
      </c>
      <c r="AX796" s="7">
        <v>381525.16150698374</v>
      </c>
      <c r="AY796" s="7">
        <v>373600.30652019189</v>
      </c>
      <c r="AZ796" s="7">
        <f>AX796 - AY796</f>
        <v>7924.8549867918482</v>
      </c>
      <c r="BA796" s="7">
        <v>381525.16150698374</v>
      </c>
      <c r="BB796" s="7">
        <v>373600.30652019189</v>
      </c>
      <c r="BC796" s="7">
        <f>BA796 - BB796</f>
        <v>7924.8549867918482</v>
      </c>
      <c r="BD796" s="7">
        <v>381525.16150698374</v>
      </c>
      <c r="BE796" s="7">
        <v>373600.30652019189</v>
      </c>
      <c r="BF796" s="7">
        <f>BD796 - BE796</f>
        <v>7924.8549867918482</v>
      </c>
      <c r="BG796" s="7">
        <v>381525.16150698374</v>
      </c>
      <c r="BH796" s="7">
        <v>373600.30652019189</v>
      </c>
      <c r="BI796" s="7">
        <f>BG796 - BH796</f>
        <v>7924.8549867918482</v>
      </c>
      <c r="BJ796" s="7">
        <v>381525.16150698374</v>
      </c>
      <c r="BK796" s="7">
        <v>373600.30652019189</v>
      </c>
      <c r="BL796" s="7">
        <f>BJ796 - BK796</f>
        <v>7924.8549867918482</v>
      </c>
      <c r="BM796" s="7">
        <v>381525.16150698374</v>
      </c>
      <c r="BN796" s="7">
        <v>373600.30652019189</v>
      </c>
      <c r="BO796" s="7">
        <f>BM796 - BN796</f>
        <v>7924.8549867918482</v>
      </c>
      <c r="BP796" s="7">
        <v>381525.16150698374</v>
      </c>
      <c r="BQ796" s="7">
        <v>373600.30652019189</v>
      </c>
      <c r="BR796" s="7">
        <f>BP796 - BQ796</f>
        <v>7924.8549867918482</v>
      </c>
      <c r="BS796" s="7">
        <v>381525.16150698374</v>
      </c>
      <c r="BT796" s="7">
        <v>373600.30652019189</v>
      </c>
      <c r="BU796" s="7">
        <f>BS796 - BT796</f>
        <v>7924.8549867918482</v>
      </c>
      <c r="BV796" s="7">
        <v>381525.16150698374</v>
      </c>
      <c r="BW796" s="7">
        <v>373600.30652019189</v>
      </c>
      <c r="BX796" s="7">
        <f>BV796 - BW796</f>
        <v>7924.8549867918482</v>
      </c>
      <c r="BY796" s="7">
        <v>4578301.9380838051</v>
      </c>
      <c r="BZ796" s="7">
        <v>4483203.6782423025</v>
      </c>
      <c r="CA796" s="7">
        <f>BY796 - BZ796</f>
        <v>95098.259841502644</v>
      </c>
    </row>
    <row r="797" spans="1:79" hidden="1" x14ac:dyDescent="0.25">
      <c r="A797" s="49" t="s">
        <v>150</v>
      </c>
      <c r="B797" s="7">
        <v>438589.15</v>
      </c>
      <c r="C797" s="7">
        <v>438589.15</v>
      </c>
      <c r="D797" s="7">
        <f>B797 - C797</f>
        <v>0</v>
      </c>
      <c r="E797" s="7">
        <v>21021</v>
      </c>
      <c r="F797" s="7">
        <v>21021</v>
      </c>
      <c r="G797" s="7">
        <f>E797 - F797</f>
        <v>0</v>
      </c>
      <c r="H797" s="7">
        <v>21021</v>
      </c>
      <c r="I797" s="7">
        <v>21021</v>
      </c>
      <c r="J797" s="7">
        <f>H797 - I797</f>
        <v>0</v>
      </c>
      <c r="K797" s="7">
        <v>0</v>
      </c>
      <c r="L797" s="7">
        <v>0</v>
      </c>
      <c r="M797" s="7">
        <f>K797 - L797</f>
        <v>0</v>
      </c>
      <c r="N797" s="7">
        <v>0</v>
      </c>
      <c r="O797" s="7">
        <v>0</v>
      </c>
      <c r="P797" s="7">
        <f>N797 - O797</f>
        <v>0</v>
      </c>
      <c r="Q797" s="7">
        <v>0</v>
      </c>
      <c r="R797" s="7">
        <v>0</v>
      </c>
      <c r="S797" s="7">
        <f>Q797 - R797</f>
        <v>0</v>
      </c>
      <c r="T797" s="7">
        <v>0</v>
      </c>
      <c r="U797" s="7">
        <v>0</v>
      </c>
      <c r="V797" s="7">
        <f>T797 - U797</f>
        <v>0</v>
      </c>
      <c r="W797" s="7">
        <v>0</v>
      </c>
      <c r="X797" s="7">
        <v>0</v>
      </c>
      <c r="Y797" s="7">
        <f>W797 - X797</f>
        <v>0</v>
      </c>
      <c r="Z797" s="7">
        <v>0</v>
      </c>
      <c r="AA797" s="7">
        <v>0</v>
      </c>
      <c r="AB797" s="7">
        <f>Z797 - AA797</f>
        <v>0</v>
      </c>
      <c r="AC797" s="7">
        <v>0</v>
      </c>
      <c r="AD797" s="7">
        <v>0</v>
      </c>
      <c r="AE797" s="7">
        <f>AC797 - AD797</f>
        <v>0</v>
      </c>
      <c r="AF797" s="7">
        <v>0</v>
      </c>
      <c r="AG797" s="7">
        <v>0</v>
      </c>
      <c r="AH797" s="7">
        <f>AF797 - AG797</f>
        <v>0</v>
      </c>
      <c r="AI797" s="7">
        <v>0</v>
      </c>
      <c r="AJ797" s="7">
        <v>0</v>
      </c>
      <c r="AK797" s="7">
        <f>AI797 - AJ797</f>
        <v>0</v>
      </c>
      <c r="AL797" s="7">
        <v>480631.15</v>
      </c>
      <c r="AM797" s="7">
        <v>480631.15</v>
      </c>
      <c r="AN797" s="7">
        <f>AL797 - AM797</f>
        <v>0</v>
      </c>
      <c r="AO797" s="7">
        <v>0</v>
      </c>
      <c r="AP797" s="7">
        <v>0</v>
      </c>
      <c r="AQ797" s="7">
        <f>AO797 - AP797</f>
        <v>0</v>
      </c>
      <c r="AR797" s="7">
        <v>0</v>
      </c>
      <c r="AS797" s="7">
        <v>0</v>
      </c>
      <c r="AT797" s="7">
        <f>AR797 - AS797</f>
        <v>0</v>
      </c>
      <c r="AU797" s="7">
        <v>0</v>
      </c>
      <c r="AV797" s="7">
        <v>0</v>
      </c>
      <c r="AW797" s="7">
        <f>AU797 - AV797</f>
        <v>0</v>
      </c>
      <c r="AX797" s="7">
        <v>0</v>
      </c>
      <c r="AY797" s="7">
        <v>0</v>
      </c>
      <c r="AZ797" s="7">
        <f>AX797 - AY797</f>
        <v>0</v>
      </c>
      <c r="BA797" s="7">
        <v>0</v>
      </c>
      <c r="BB797" s="7">
        <v>0</v>
      </c>
      <c r="BC797" s="7">
        <f>BA797 - BB797</f>
        <v>0</v>
      </c>
      <c r="BD797" s="7">
        <v>0</v>
      </c>
      <c r="BE797" s="7">
        <v>0</v>
      </c>
      <c r="BF797" s="7">
        <f>BD797 - BE797</f>
        <v>0</v>
      </c>
      <c r="BG797" s="7">
        <v>0</v>
      </c>
      <c r="BH797" s="7">
        <v>0</v>
      </c>
      <c r="BI797" s="7">
        <f>BG797 - BH797</f>
        <v>0</v>
      </c>
      <c r="BJ797" s="7">
        <v>0</v>
      </c>
      <c r="BK797" s="7">
        <v>0</v>
      </c>
      <c r="BL797" s="7">
        <f>BJ797 - BK797</f>
        <v>0</v>
      </c>
      <c r="BM797" s="7">
        <v>0</v>
      </c>
      <c r="BN797" s="7">
        <v>0</v>
      </c>
      <c r="BO797" s="7">
        <f>BM797 - BN797</f>
        <v>0</v>
      </c>
      <c r="BP797" s="7">
        <v>0</v>
      </c>
      <c r="BQ797" s="7">
        <v>0</v>
      </c>
      <c r="BR797" s="7">
        <f>BP797 - BQ797</f>
        <v>0</v>
      </c>
      <c r="BS797" s="7">
        <v>0</v>
      </c>
      <c r="BT797" s="7">
        <v>0</v>
      </c>
      <c r="BU797" s="7">
        <f>BS797 - BT797</f>
        <v>0</v>
      </c>
      <c r="BV797" s="7">
        <v>0</v>
      </c>
      <c r="BW797" s="7">
        <v>0</v>
      </c>
      <c r="BX797" s="7">
        <f>BV797 - BW797</f>
        <v>0</v>
      </c>
      <c r="BY797" s="7">
        <v>0</v>
      </c>
      <c r="BZ797" s="7">
        <v>0</v>
      </c>
      <c r="CA797" s="7">
        <f>BY797 - BZ797</f>
        <v>0</v>
      </c>
    </row>
    <row r="798" spans="1:79" hidden="1" x14ac:dyDescent="0.25">
      <c r="A798" s="49" t="s">
        <v>151</v>
      </c>
      <c r="B798" s="7">
        <v>135812614.91643339</v>
      </c>
      <c r="C798" s="7">
        <v>135812614.91643339</v>
      </c>
      <c r="D798" s="7">
        <f>B798 - C798</f>
        <v>0</v>
      </c>
      <c r="E798" s="7">
        <v>135833635.91643339</v>
      </c>
      <c r="F798" s="7">
        <v>135833635.91643339</v>
      </c>
      <c r="G798" s="7">
        <f>E798 - F798</f>
        <v>0</v>
      </c>
      <c r="H798" s="7">
        <v>135854656.91643339</v>
      </c>
      <c r="I798" s="7">
        <v>135854656.91643339</v>
      </c>
      <c r="J798" s="7">
        <f>H798 - I798</f>
        <v>0</v>
      </c>
      <c r="K798" s="7">
        <v>135854656.91643339</v>
      </c>
      <c r="L798" s="7">
        <v>135854656.91643339</v>
      </c>
      <c r="M798" s="7">
        <f>K798 - L798</f>
        <v>0</v>
      </c>
      <c r="N798" s="7">
        <v>135854656.91643339</v>
      </c>
      <c r="O798" s="7">
        <v>135854656.91643339</v>
      </c>
      <c r="P798" s="7">
        <f>N798 - O798</f>
        <v>0</v>
      </c>
      <c r="Q798" s="7">
        <v>135854656.91643339</v>
      </c>
      <c r="R798" s="7">
        <v>135854656.91643339</v>
      </c>
      <c r="S798" s="7">
        <f>Q798 - R798</f>
        <v>0</v>
      </c>
      <c r="T798" s="7">
        <v>135854656.91643339</v>
      </c>
      <c r="U798" s="7">
        <v>135854656.91643339</v>
      </c>
      <c r="V798" s="7">
        <f>T798 - U798</f>
        <v>0</v>
      </c>
      <c r="W798" s="7">
        <v>135854656.91643339</v>
      </c>
      <c r="X798" s="7">
        <v>135854656.91643339</v>
      </c>
      <c r="Y798" s="7">
        <f>W798 - X798</f>
        <v>0</v>
      </c>
      <c r="Z798" s="7">
        <v>135854656.91643339</v>
      </c>
      <c r="AA798" s="7">
        <v>135854656.91643339</v>
      </c>
      <c r="AB798" s="7">
        <f>Z798 - AA798</f>
        <v>0</v>
      </c>
      <c r="AC798" s="7">
        <v>135854656.91643339</v>
      </c>
      <c r="AD798" s="7">
        <v>135854656.91643339</v>
      </c>
      <c r="AE798" s="7">
        <f>AC798 - AD798</f>
        <v>0</v>
      </c>
      <c r="AF798" s="7">
        <v>135854656.91643339</v>
      </c>
      <c r="AG798" s="7">
        <v>135854656.91643339</v>
      </c>
      <c r="AH798" s="7">
        <f>AF798 - AG798</f>
        <v>0</v>
      </c>
      <c r="AI798" s="7">
        <v>135854656.91643339</v>
      </c>
      <c r="AJ798" s="7">
        <v>135854656.91643339</v>
      </c>
      <c r="AK798" s="7">
        <f>AI798 - AJ798</f>
        <v>0</v>
      </c>
      <c r="AL798" s="7">
        <v>135854656.91643339</v>
      </c>
      <c r="AM798" s="7">
        <v>135854656.91643339</v>
      </c>
      <c r="AN798" s="7">
        <f>AL798 - AM798</f>
        <v>0</v>
      </c>
      <c r="AO798" s="7">
        <v>135854656.91643339</v>
      </c>
      <c r="AP798" s="7">
        <v>135854656.91643339</v>
      </c>
      <c r="AQ798" s="7">
        <f>AO798 - AP798</f>
        <v>0</v>
      </c>
      <c r="AR798" s="7">
        <v>135854656.91643339</v>
      </c>
      <c r="AS798" s="7">
        <v>135854656.91643339</v>
      </c>
      <c r="AT798" s="7">
        <f>AR798 - AS798</f>
        <v>0</v>
      </c>
      <c r="AU798" s="7">
        <v>135854656.91643339</v>
      </c>
      <c r="AV798" s="7">
        <v>135854656.91643339</v>
      </c>
      <c r="AW798" s="7">
        <f>AU798 - AV798</f>
        <v>0</v>
      </c>
      <c r="AX798" s="7">
        <v>135854656.91643339</v>
      </c>
      <c r="AY798" s="7">
        <v>135854656.91643339</v>
      </c>
      <c r="AZ798" s="7">
        <f>AX798 - AY798</f>
        <v>0</v>
      </c>
      <c r="BA798" s="7">
        <v>135854656.91643339</v>
      </c>
      <c r="BB798" s="7">
        <v>135854656.91643339</v>
      </c>
      <c r="BC798" s="7">
        <f>BA798 - BB798</f>
        <v>0</v>
      </c>
      <c r="BD798" s="7">
        <v>135854656.91643339</v>
      </c>
      <c r="BE798" s="7">
        <v>135854656.91643339</v>
      </c>
      <c r="BF798" s="7">
        <f>BD798 - BE798</f>
        <v>0</v>
      </c>
      <c r="BG798" s="7">
        <v>135854656.91643339</v>
      </c>
      <c r="BH798" s="7">
        <v>135854656.91643339</v>
      </c>
      <c r="BI798" s="7">
        <f>BG798 - BH798</f>
        <v>0</v>
      </c>
      <c r="BJ798" s="7">
        <v>135854656.91643339</v>
      </c>
      <c r="BK798" s="7">
        <v>135854656.91643339</v>
      </c>
      <c r="BL798" s="7">
        <f>BJ798 - BK798</f>
        <v>0</v>
      </c>
      <c r="BM798" s="7">
        <v>135854656.91643339</v>
      </c>
      <c r="BN798" s="7">
        <v>135854656.91643339</v>
      </c>
      <c r="BO798" s="7">
        <f>BM798 - BN798</f>
        <v>0</v>
      </c>
      <c r="BP798" s="7">
        <v>135854656.91643339</v>
      </c>
      <c r="BQ798" s="7">
        <v>135854656.91643339</v>
      </c>
      <c r="BR798" s="7">
        <f>BP798 - BQ798</f>
        <v>0</v>
      </c>
      <c r="BS798" s="7">
        <v>135854656.91643339</v>
      </c>
      <c r="BT798" s="7">
        <v>135854656.91643339</v>
      </c>
      <c r="BU798" s="7">
        <f>BS798 - BT798</f>
        <v>0</v>
      </c>
      <c r="BV798" s="7">
        <v>135854656.91643339</v>
      </c>
      <c r="BW798" s="7">
        <v>135854656.91643339</v>
      </c>
      <c r="BX798" s="7">
        <f>BV798 - BW798</f>
        <v>0</v>
      </c>
      <c r="BY798" s="7">
        <v>135854656.91643339</v>
      </c>
      <c r="BZ798" s="7">
        <v>135854656.91643339</v>
      </c>
      <c r="CA798" s="7">
        <f>BY798 - BZ798</f>
        <v>0</v>
      </c>
    </row>
    <row r="799" spans="1:79" hidden="1" x14ac:dyDescent="0.25">
      <c r="A799" s="49" t="s">
        <v>152</v>
      </c>
      <c r="B799" s="7">
        <v>929534.56567872991</v>
      </c>
      <c r="C799" s="7">
        <v>921624.95532547962</v>
      </c>
      <c r="D799" s="7">
        <f>B799 - C799</f>
        <v>7909.6103532502893</v>
      </c>
      <c r="E799" s="7">
        <v>1310971.1762232138</v>
      </c>
      <c r="F799" s="7">
        <v>1295138.5502206716</v>
      </c>
      <c r="G799" s="7">
        <f>E799 - F799</f>
        <v>15832.626002542209</v>
      </c>
      <c r="H799" s="7">
        <v>1692466.8207426975</v>
      </c>
      <c r="I799" s="7">
        <v>1668709.9528658635</v>
      </c>
      <c r="J799" s="7">
        <f>H799 - I799</f>
        <v>23756.867876834003</v>
      </c>
      <c r="K799" s="7">
        <v>2073991.9822496811</v>
      </c>
      <c r="L799" s="7">
        <v>2042310.2593860554</v>
      </c>
      <c r="M799" s="7">
        <f>K799 - L799</f>
        <v>31681.722863625735</v>
      </c>
      <c r="N799" s="7">
        <v>2455517.1437566648</v>
      </c>
      <c r="O799" s="7">
        <v>2415910.5659062471</v>
      </c>
      <c r="P799" s="7">
        <f>N799 - O799</f>
        <v>39606.5778504177</v>
      </c>
      <c r="Q799" s="7">
        <v>2837042.3052636487</v>
      </c>
      <c r="R799" s="7">
        <v>2789510.8724264391</v>
      </c>
      <c r="S799" s="7">
        <f>Q799 - R799</f>
        <v>47531.432837209664</v>
      </c>
      <c r="T799" s="7">
        <v>3218567.4667706327</v>
      </c>
      <c r="U799" s="7">
        <v>3163111.178946631</v>
      </c>
      <c r="V799" s="7">
        <f>T799 - U799</f>
        <v>55456.287824001629</v>
      </c>
      <c r="W799" s="7">
        <v>3600092.6282776166</v>
      </c>
      <c r="X799" s="7">
        <v>3536711.485466823</v>
      </c>
      <c r="Y799" s="7">
        <f>W799 - X799</f>
        <v>63381.142810793594</v>
      </c>
      <c r="Z799" s="7">
        <v>3981617.7897846005</v>
      </c>
      <c r="AA799" s="7">
        <v>3910311.7919870149</v>
      </c>
      <c r="AB799" s="7">
        <f>Z799 - AA799</f>
        <v>71305.997797585558</v>
      </c>
      <c r="AC799" s="7">
        <v>4363142.9512915844</v>
      </c>
      <c r="AD799" s="7">
        <v>4283912.0985072069</v>
      </c>
      <c r="AE799" s="7">
        <f>AC799 - AD799</f>
        <v>79230.852784377523</v>
      </c>
      <c r="AF799" s="7">
        <v>4744668.1127985679</v>
      </c>
      <c r="AG799" s="7">
        <v>4657512.4050273988</v>
      </c>
      <c r="AH799" s="7">
        <f>AF799 - AG799</f>
        <v>87155.707771169022</v>
      </c>
      <c r="AI799" s="7">
        <v>5126193.2743055513</v>
      </c>
      <c r="AJ799" s="7">
        <v>5031112.7115475908</v>
      </c>
      <c r="AK799" s="7">
        <f>AI799 - AJ799</f>
        <v>95080.562757960521</v>
      </c>
      <c r="AL799" s="7">
        <v>5126193.2743055513</v>
      </c>
      <c r="AM799" s="7">
        <v>5031112.7115475908</v>
      </c>
      <c r="AN799" s="7">
        <f>AL799 - AM799</f>
        <v>95080.562757960521</v>
      </c>
      <c r="AO799" s="7">
        <v>5507718.4358125348</v>
      </c>
      <c r="AP799" s="7">
        <v>5404713.0180677827</v>
      </c>
      <c r="AQ799" s="7">
        <f>AO799 - AP799</f>
        <v>103005.41774475202</v>
      </c>
      <c r="AR799" s="7">
        <v>5889243.5973195182</v>
      </c>
      <c r="AS799" s="7">
        <v>5778313.3245879747</v>
      </c>
      <c r="AT799" s="7">
        <f>AR799 - AS799</f>
        <v>110930.27273154352</v>
      </c>
      <c r="AU799" s="7">
        <v>6270768.7588265017</v>
      </c>
      <c r="AV799" s="7">
        <v>6151913.6311081666</v>
      </c>
      <c r="AW799" s="7">
        <f>AU799 - AV799</f>
        <v>118855.12771833502</v>
      </c>
      <c r="AX799" s="7">
        <v>6652293.9203334851</v>
      </c>
      <c r="AY799" s="7">
        <v>6525513.9376283586</v>
      </c>
      <c r="AZ799" s="7">
        <f>AX799 - AY799</f>
        <v>126779.98270512652</v>
      </c>
      <c r="BA799" s="7">
        <v>7033819.0818404686</v>
      </c>
      <c r="BB799" s="7">
        <v>6899114.2441485506</v>
      </c>
      <c r="BC799" s="7">
        <f>BA799 - BB799</f>
        <v>134704.83769191802</v>
      </c>
      <c r="BD799" s="7">
        <v>7415344.243347452</v>
      </c>
      <c r="BE799" s="7">
        <v>7272714.5506687425</v>
      </c>
      <c r="BF799" s="7">
        <f>BD799 - BE799</f>
        <v>142629.69267870951</v>
      </c>
      <c r="BG799" s="7">
        <v>7796869.4048544355</v>
      </c>
      <c r="BH799" s="7">
        <v>7646314.8571889345</v>
      </c>
      <c r="BI799" s="7">
        <f>BG799 - BH799</f>
        <v>150554.54766550101</v>
      </c>
      <c r="BJ799" s="7">
        <v>8178394.5663614189</v>
      </c>
      <c r="BK799" s="7">
        <v>8019915.1637091264</v>
      </c>
      <c r="BL799" s="7">
        <f>BJ799 - BK799</f>
        <v>158479.40265229251</v>
      </c>
      <c r="BM799" s="7">
        <v>8559919.7278684024</v>
      </c>
      <c r="BN799" s="7">
        <v>8393515.4702293184</v>
      </c>
      <c r="BO799" s="7">
        <f>BM799 - BN799</f>
        <v>166404.25763908401</v>
      </c>
      <c r="BP799" s="7">
        <v>8941444.8893753868</v>
      </c>
      <c r="BQ799" s="7">
        <v>8767115.7767495103</v>
      </c>
      <c r="BR799" s="7">
        <f>BP799 - BQ799</f>
        <v>174329.11262587644</v>
      </c>
      <c r="BS799" s="7">
        <v>9322970.0508823711</v>
      </c>
      <c r="BT799" s="7">
        <v>9140716.0832697023</v>
      </c>
      <c r="BU799" s="7">
        <f>BS799 - BT799</f>
        <v>182253.96761266887</v>
      </c>
      <c r="BV799" s="7">
        <v>9704495.2123893555</v>
      </c>
      <c r="BW799" s="7">
        <v>9514316.3897898942</v>
      </c>
      <c r="BX799" s="7">
        <f>BV799 - BW799</f>
        <v>190178.8225994613</v>
      </c>
      <c r="BY799" s="7">
        <v>9704495.2123893555</v>
      </c>
      <c r="BZ799" s="7">
        <v>9514316.3897898942</v>
      </c>
      <c r="CA799" s="7">
        <f>BY799 - BZ799</f>
        <v>190178.8225994613</v>
      </c>
    </row>
    <row r="800" spans="1:79" hidden="1" x14ac:dyDescent="0.25"/>
    <row r="801" spans="1:79" hidden="1" x14ac:dyDescent="0.25">
      <c r="A801" s="8" t="s">
        <v>226</v>
      </c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</row>
    <row r="802" spans="1:79" hidden="1" x14ac:dyDescent="0.25">
      <c r="A802" s="49" t="s">
        <v>148</v>
      </c>
      <c r="B802" s="7">
        <v>2.65E-3</v>
      </c>
      <c r="C802" s="7">
        <v>2.7500000000000003E-3</v>
      </c>
      <c r="D802" s="7">
        <f>B802 - C802</f>
        <v>-1.0000000000000026E-4</v>
      </c>
      <c r="E802" s="7">
        <v>2.65E-3</v>
      </c>
      <c r="F802" s="7">
        <v>2.7500000000000003E-3</v>
      </c>
      <c r="G802" s="7">
        <f>E802 - F802</f>
        <v>-1.0000000000000026E-4</v>
      </c>
      <c r="H802" s="7">
        <v>2.65E-3</v>
      </c>
      <c r="I802" s="7">
        <v>2.7500000000000003E-3</v>
      </c>
      <c r="J802" s="7">
        <f>H802 - I802</f>
        <v>-1.0000000000000026E-4</v>
      </c>
      <c r="K802" s="7">
        <v>2.65E-3</v>
      </c>
      <c r="L802" s="7">
        <v>2.7500000000000003E-3</v>
      </c>
      <c r="M802" s="7">
        <f>K802 - L802</f>
        <v>-1.0000000000000026E-4</v>
      </c>
      <c r="N802" s="7">
        <v>2.65E-3</v>
      </c>
      <c r="O802" s="7">
        <v>2.7500000000000003E-3</v>
      </c>
      <c r="P802" s="7">
        <f>N802 - O802</f>
        <v>-1.0000000000000026E-4</v>
      </c>
      <c r="Q802" s="7">
        <v>2.65E-3</v>
      </c>
      <c r="R802" s="7">
        <v>2.7500000000000003E-3</v>
      </c>
      <c r="S802" s="7">
        <f>Q802 - R802</f>
        <v>-1.0000000000000026E-4</v>
      </c>
      <c r="T802" s="7">
        <v>2.65E-3</v>
      </c>
      <c r="U802" s="7">
        <v>2.7500000000000003E-3</v>
      </c>
      <c r="V802" s="7">
        <f>T802 - U802</f>
        <v>-1.0000000000000026E-4</v>
      </c>
      <c r="W802" s="7">
        <v>2.65E-3</v>
      </c>
      <c r="X802" s="7">
        <v>2.7500000000000003E-3</v>
      </c>
      <c r="Y802" s="7">
        <f>W802 - X802</f>
        <v>-1.0000000000000026E-4</v>
      </c>
      <c r="Z802" s="7">
        <v>2.65E-3</v>
      </c>
      <c r="AA802" s="7">
        <v>2.7500000000000003E-3</v>
      </c>
      <c r="AB802" s="7">
        <f>Z802 - AA802</f>
        <v>-1.0000000000000026E-4</v>
      </c>
      <c r="AC802" s="7">
        <v>2.65E-3</v>
      </c>
      <c r="AD802" s="7">
        <v>2.7500000000000003E-3</v>
      </c>
      <c r="AE802" s="7">
        <f>AC802 - AD802</f>
        <v>-1.0000000000000026E-4</v>
      </c>
      <c r="AF802" s="7">
        <v>2.65E-3</v>
      </c>
      <c r="AG802" s="7">
        <v>2.7500000000000003E-3</v>
      </c>
      <c r="AH802" s="7">
        <f>AF802 - AG802</f>
        <v>-1.0000000000000026E-4</v>
      </c>
      <c r="AI802" s="7">
        <v>2.65E-3</v>
      </c>
      <c r="AJ802" s="7">
        <v>2.7500000000000003E-3</v>
      </c>
      <c r="AK802" s="7">
        <f>AI802 - AJ802</f>
        <v>-1.0000000000000026E-4</v>
      </c>
      <c r="AL802" s="7">
        <v>2.65E-3</v>
      </c>
      <c r="AM802" s="7">
        <v>2.7500000000000003E-3</v>
      </c>
      <c r="AN802" s="7">
        <f>AL802 - AM802</f>
        <v>-1.0000000000000026E-4</v>
      </c>
      <c r="AO802" s="7">
        <v>2.65E-3</v>
      </c>
      <c r="AP802" s="7">
        <v>2.7500000000000003E-3</v>
      </c>
      <c r="AQ802" s="7">
        <f>AO802 - AP802</f>
        <v>-1.0000000000000026E-4</v>
      </c>
      <c r="AR802" s="7">
        <v>2.65E-3</v>
      </c>
      <c r="AS802" s="7">
        <v>2.7500000000000003E-3</v>
      </c>
      <c r="AT802" s="7">
        <f>AR802 - AS802</f>
        <v>-1.0000000000000026E-4</v>
      </c>
      <c r="AU802" s="7">
        <v>2.65E-3</v>
      </c>
      <c r="AV802" s="7">
        <v>2.7500000000000003E-3</v>
      </c>
      <c r="AW802" s="7">
        <f>AU802 - AV802</f>
        <v>-1.0000000000000026E-4</v>
      </c>
      <c r="AX802" s="7">
        <v>2.65E-3</v>
      </c>
      <c r="AY802" s="7">
        <v>2.7500000000000003E-3</v>
      </c>
      <c r="AZ802" s="7">
        <f>AX802 - AY802</f>
        <v>-1.0000000000000026E-4</v>
      </c>
      <c r="BA802" s="7">
        <v>2.65E-3</v>
      </c>
      <c r="BB802" s="7">
        <v>2.7500000000000003E-3</v>
      </c>
      <c r="BC802" s="7">
        <f>BA802 - BB802</f>
        <v>-1.0000000000000026E-4</v>
      </c>
      <c r="BD802" s="7">
        <v>2.65E-3</v>
      </c>
      <c r="BE802" s="7">
        <v>2.7500000000000003E-3</v>
      </c>
      <c r="BF802" s="7">
        <f>BD802 - BE802</f>
        <v>-1.0000000000000026E-4</v>
      </c>
      <c r="BG802" s="7">
        <v>2.65E-3</v>
      </c>
      <c r="BH802" s="7">
        <v>2.7500000000000003E-3</v>
      </c>
      <c r="BI802" s="7">
        <f>BG802 - BH802</f>
        <v>-1.0000000000000026E-4</v>
      </c>
      <c r="BJ802" s="7">
        <v>2.65E-3</v>
      </c>
      <c r="BK802" s="7">
        <v>2.7500000000000003E-3</v>
      </c>
      <c r="BL802" s="7">
        <f>BJ802 - BK802</f>
        <v>-1.0000000000000026E-4</v>
      </c>
      <c r="BM802" s="7">
        <v>2.65E-3</v>
      </c>
      <c r="BN802" s="7">
        <v>2.7500000000000003E-3</v>
      </c>
      <c r="BO802" s="7">
        <f>BM802 - BN802</f>
        <v>-1.0000000000000026E-4</v>
      </c>
      <c r="BP802" s="7">
        <v>2.65E-3</v>
      </c>
      <c r="BQ802" s="7">
        <v>2.7500000000000003E-3</v>
      </c>
      <c r="BR802" s="7">
        <f>BP802 - BQ802</f>
        <v>-1.0000000000000026E-4</v>
      </c>
      <c r="BS802" s="7">
        <v>2.65E-3</v>
      </c>
      <c r="BT802" s="7">
        <v>2.7500000000000003E-3</v>
      </c>
      <c r="BU802" s="7">
        <f>BS802 - BT802</f>
        <v>-1.0000000000000026E-4</v>
      </c>
      <c r="BV802" s="7">
        <v>2.65E-3</v>
      </c>
      <c r="BW802" s="7">
        <v>2.7500000000000003E-3</v>
      </c>
      <c r="BX802" s="7">
        <f>BV802 - BW802</f>
        <v>-1.0000000000000026E-4</v>
      </c>
      <c r="BY802" s="7">
        <v>2.65E-3</v>
      </c>
      <c r="BZ802" s="7">
        <v>2.7500000000000003E-3</v>
      </c>
      <c r="CA802" s="7">
        <f>BY802 - BZ802</f>
        <v>-1.0000000000000026E-4</v>
      </c>
    </row>
    <row r="803" spans="1:79" hidden="1" x14ac:dyDescent="0.25">
      <c r="A803" s="49" t="s">
        <v>29</v>
      </c>
      <c r="B803" s="7">
        <v>40590.485809373007</v>
      </c>
      <c r="C803" s="7">
        <v>42122.202255009724</v>
      </c>
      <c r="D803" s="7">
        <f>B803 - C803</f>
        <v>-1531.7164456367173</v>
      </c>
      <c r="E803" s="7">
        <v>40597.812817400329</v>
      </c>
      <c r="F803" s="7">
        <v>42129.805753906003</v>
      </c>
      <c r="G803" s="7">
        <f>E803 - F803</f>
        <v>-1531.9929365056742</v>
      </c>
      <c r="H803" s="7">
        <v>40602.084457163073</v>
      </c>
      <c r="I803" s="7">
        <v>42134.238587622058</v>
      </c>
      <c r="J803" s="7">
        <f>H803 - I803</f>
        <v>-1532.1541304589846</v>
      </c>
      <c r="K803" s="7">
        <v>40604.574819695037</v>
      </c>
      <c r="L803" s="7">
        <v>42136.822926098626</v>
      </c>
      <c r="M803" s="7">
        <f>K803 - L803</f>
        <v>-1532.2481064035892</v>
      </c>
      <c r="N803" s="7">
        <v>40606.02669903999</v>
      </c>
      <c r="O803" s="7">
        <v>42138.329593343391</v>
      </c>
      <c r="P803" s="7">
        <f>N803 - O803</f>
        <v>-1532.3028943034005</v>
      </c>
      <c r="Q803" s="7">
        <v>40606.873143525576</v>
      </c>
      <c r="R803" s="7">
        <v>42139.207979130319</v>
      </c>
      <c r="S803" s="7">
        <f>Q803 - R803</f>
        <v>-1532.3348356047427</v>
      </c>
      <c r="T803" s="7">
        <v>40607.366619977103</v>
      </c>
      <c r="U803" s="7">
        <v>42139.720077334736</v>
      </c>
      <c r="V803" s="7">
        <f>T803 - U803</f>
        <v>-1532.3534573576326</v>
      </c>
      <c r="W803" s="7">
        <v>40607.654316349814</v>
      </c>
      <c r="X803" s="7">
        <v>42140.018630174345</v>
      </c>
      <c r="Y803" s="7">
        <f>W803 - X803</f>
        <v>-1532.3643138245316</v>
      </c>
      <c r="Z803" s="7">
        <v>40607.822043102773</v>
      </c>
      <c r="AA803" s="7">
        <v>42140.192686238734</v>
      </c>
      <c r="AB803" s="7">
        <f>Z803 - AA803</f>
        <v>-1532.3706431359606</v>
      </c>
      <c r="AC803" s="7">
        <v>40607.919827664293</v>
      </c>
      <c r="AD803" s="7">
        <v>42140.294160783706</v>
      </c>
      <c r="AE803" s="7">
        <f>AC803 - AD803</f>
        <v>-1532.3743331194128</v>
      </c>
      <c r="AF803" s="7">
        <v>40607.976835984686</v>
      </c>
      <c r="AG803" s="7">
        <v>42140.353320361472</v>
      </c>
      <c r="AH803" s="7">
        <f>AF803 - AG803</f>
        <v>-1532.3764843767858</v>
      </c>
      <c r="AI803" s="7">
        <v>40608.010071789438</v>
      </c>
      <c r="AJ803" s="7">
        <v>42140.387810347536</v>
      </c>
      <c r="AK803" s="7">
        <f>AI803 - AJ803</f>
        <v>-1532.3777385580979</v>
      </c>
      <c r="AL803" s="7">
        <v>487254.60746106511</v>
      </c>
      <c r="AM803" s="7">
        <v>505641.57378035068</v>
      </c>
      <c r="AN803" s="7">
        <f>AL803 - AM803</f>
        <v>-18386.966319285566</v>
      </c>
      <c r="AO803" s="7">
        <v>40608.029448236768</v>
      </c>
      <c r="AP803" s="7">
        <v>42140.407917981553</v>
      </c>
      <c r="AQ803" s="7">
        <f>AO803 - AP803</f>
        <v>-1532.3784697447845</v>
      </c>
      <c r="AR803" s="7">
        <v>40608.040744689912</v>
      </c>
      <c r="AS803" s="7">
        <v>42140.419640715947</v>
      </c>
      <c r="AT803" s="7">
        <f>AR803 - AS803</f>
        <v>-1532.3788960260354</v>
      </c>
      <c r="AU803" s="7">
        <v>40608.047330512971</v>
      </c>
      <c r="AV803" s="7">
        <v>42140.426475060638</v>
      </c>
      <c r="AW803" s="7">
        <f>AU803 - AV803</f>
        <v>-1532.3791445476672</v>
      </c>
      <c r="AX803" s="7">
        <v>40608.051170042498</v>
      </c>
      <c r="AY803" s="7">
        <v>42140.43045947807</v>
      </c>
      <c r="AZ803" s="7">
        <f>AX803 - AY803</f>
        <v>-1532.379289435572</v>
      </c>
      <c r="BA803" s="7">
        <v>40608.053408485117</v>
      </c>
      <c r="BB803" s="7">
        <v>42140.432782390213</v>
      </c>
      <c r="BC803" s="7">
        <f>BA803 - BB803</f>
        <v>-1532.3793739050961</v>
      </c>
      <c r="BD803" s="7">
        <v>40608.054713495352</v>
      </c>
      <c r="BE803" s="7">
        <v>42140.434136646123</v>
      </c>
      <c r="BF803" s="7">
        <f>BD803 - BE803</f>
        <v>-1532.3794231507709</v>
      </c>
      <c r="BG803" s="7">
        <v>40608.055474315261</v>
      </c>
      <c r="BH803" s="7">
        <v>42140.434926176218</v>
      </c>
      <c r="BI803" s="7">
        <f>BG803 - BH803</f>
        <v>-1532.3794518609575</v>
      </c>
      <c r="BJ803" s="7">
        <v>40608.055917872662</v>
      </c>
      <c r="BK803" s="7">
        <v>42140.435386471632</v>
      </c>
      <c r="BL803" s="7">
        <f>BJ803 - BK803</f>
        <v>-1532.3794685989706</v>
      </c>
      <c r="BM803" s="7">
        <v>40608.056176466263</v>
      </c>
      <c r="BN803" s="7">
        <v>42140.435654823486</v>
      </c>
      <c r="BO803" s="7">
        <f>BM803 - BN803</f>
        <v>-1532.379478357223</v>
      </c>
      <c r="BP803" s="7">
        <v>40608.056327226128</v>
      </c>
      <c r="BQ803" s="7">
        <v>42140.4358112724</v>
      </c>
      <c r="BR803" s="7">
        <f>BP803 - BQ803</f>
        <v>-1532.3794840462724</v>
      </c>
      <c r="BS803" s="7">
        <v>40608.056415119005</v>
      </c>
      <c r="BT803" s="7">
        <v>42140.435902481986</v>
      </c>
      <c r="BU803" s="7">
        <f>BS803 - BT803</f>
        <v>-1532.3794873629813</v>
      </c>
      <c r="BV803" s="7">
        <v>40608.056466360482</v>
      </c>
      <c r="BW803" s="7">
        <v>42140.435955657107</v>
      </c>
      <c r="BX803" s="7">
        <f>BV803 - BW803</f>
        <v>-1532.3794892966253</v>
      </c>
      <c r="BY803" s="7">
        <v>487296.61359282234</v>
      </c>
      <c r="BZ803" s="7">
        <v>505685.16504915542</v>
      </c>
      <c r="CA803" s="7">
        <f>BY803 - BZ803</f>
        <v>-18388.55145633308</v>
      </c>
    </row>
    <row r="804" spans="1:79" hidden="1" x14ac:dyDescent="0.25">
      <c r="A804" s="49" t="s">
        <v>150</v>
      </c>
      <c r="B804" s="7">
        <v>3493.2534429641059</v>
      </c>
      <c r="C804" s="7">
        <v>3493.2534429641059</v>
      </c>
      <c r="D804" s="7">
        <f>B804 - C804</f>
        <v>0</v>
      </c>
      <c r="E804" s="7">
        <v>2036.5639361472226</v>
      </c>
      <c r="F804" s="7">
        <v>2036.5639361472226</v>
      </c>
      <c r="G804" s="7">
        <f>E804 - F804</f>
        <v>0</v>
      </c>
      <c r="H804" s="7">
        <v>1187.3151300743127</v>
      </c>
      <c r="I804" s="7">
        <v>1187.3151300743127</v>
      </c>
      <c r="J804" s="7">
        <f>H804 - I804</f>
        <v>0</v>
      </c>
      <c r="K804" s="7">
        <v>692.20376197483347</v>
      </c>
      <c r="L804" s="7">
        <v>692.20376197483347</v>
      </c>
      <c r="M804" s="7">
        <f>K804 - L804</f>
        <v>0</v>
      </c>
      <c r="N804" s="7">
        <v>403.55423421760213</v>
      </c>
      <c r="O804" s="7">
        <v>403.55423421760213</v>
      </c>
      <c r="P804" s="7">
        <f>N804 - O804</f>
        <v>0</v>
      </c>
      <c r="Q804" s="7">
        <v>235.2717926443114</v>
      </c>
      <c r="R804" s="7">
        <v>235.2717926443114</v>
      </c>
      <c r="S804" s="7">
        <f>Q804 - R804</f>
        <v>0</v>
      </c>
      <c r="T804" s="7">
        <v>137.16326510954369</v>
      </c>
      <c r="U804" s="7">
        <v>137.16326510954369</v>
      </c>
      <c r="V804" s="7">
        <f>T804 - U804</f>
        <v>0</v>
      </c>
      <c r="W804" s="7">
        <v>79.96607278779905</v>
      </c>
      <c r="X804" s="7">
        <v>79.96607278779905</v>
      </c>
      <c r="Y804" s="7">
        <f>W804 - X804</f>
        <v>0</v>
      </c>
      <c r="Z804" s="7">
        <v>46.620155855845439</v>
      </c>
      <c r="AA804" s="7">
        <v>46.620155855845439</v>
      </c>
      <c r="AB804" s="7">
        <f>Z804 - AA804</f>
        <v>0</v>
      </c>
      <c r="AC804" s="7">
        <v>27.179513214195708</v>
      </c>
      <c r="AD804" s="7">
        <v>27.179513214195708</v>
      </c>
      <c r="AE804" s="7">
        <f>AC804 - AD804</f>
        <v>0</v>
      </c>
      <c r="AF804" s="7">
        <v>15.845634254095154</v>
      </c>
      <c r="AG804" s="7">
        <v>15.845634254095154</v>
      </c>
      <c r="AH804" s="7">
        <f>AF804 - AG804</f>
        <v>0</v>
      </c>
      <c r="AI804" s="7">
        <v>9.2379919734329086</v>
      </c>
      <c r="AJ804" s="7">
        <v>9.2379919734329086</v>
      </c>
      <c r="AK804" s="7">
        <f>AI804 - AJ804</f>
        <v>0</v>
      </c>
      <c r="AL804" s="7">
        <v>8364.1749312173015</v>
      </c>
      <c r="AM804" s="7">
        <v>8364.1749312173015</v>
      </c>
      <c r="AN804" s="7">
        <f>AL804 - AM804</f>
        <v>0</v>
      </c>
      <c r="AO804" s="7">
        <v>5.3857418600429581</v>
      </c>
      <c r="AP804" s="7">
        <v>5.3857418600429581</v>
      </c>
      <c r="AQ804" s="7">
        <f>AO804 - AP804</f>
        <v>0</v>
      </c>
      <c r="AR804" s="7">
        <v>3.1398831549579769</v>
      </c>
      <c r="AS804" s="7">
        <v>3.1398831549579769</v>
      </c>
      <c r="AT804" s="7">
        <f>AR804 - AS804</f>
        <v>0</v>
      </c>
      <c r="AU804" s="7">
        <v>1.830549343616372</v>
      </c>
      <c r="AV804" s="7">
        <v>1.830549343616372</v>
      </c>
      <c r="AW804" s="7">
        <f>AU804 - AV804</f>
        <v>0</v>
      </c>
      <c r="AX804" s="7">
        <v>1.067208789003226</v>
      </c>
      <c r="AY804" s="7">
        <v>1.067208789003226</v>
      </c>
      <c r="AZ804" s="7">
        <f>AX804 - AY804</f>
        <v>0</v>
      </c>
      <c r="BA804" s="7">
        <v>0.62218186212653026</v>
      </c>
      <c r="BB804" s="7">
        <v>0.62218186212653026</v>
      </c>
      <c r="BC804" s="7">
        <f>BA804 - BB804</f>
        <v>0</v>
      </c>
      <c r="BD804" s="7">
        <v>0.36273152315471291</v>
      </c>
      <c r="BE804" s="7">
        <v>0.36273152315471291</v>
      </c>
      <c r="BF804" s="7">
        <f>BD804 - BE804</f>
        <v>0</v>
      </c>
      <c r="BG804" s="7">
        <v>0.2114721850624767</v>
      </c>
      <c r="BH804" s="7">
        <v>0.2114721850624767</v>
      </c>
      <c r="BI804" s="7">
        <f>BG804 - BH804</f>
        <v>0</v>
      </c>
      <c r="BJ804" s="7">
        <v>0.12328811310955222</v>
      </c>
      <c r="BK804" s="7">
        <v>0.12328811310955222</v>
      </c>
      <c r="BL804" s="7">
        <f>BJ804 - BK804</f>
        <v>0</v>
      </c>
      <c r="BM804" s="7">
        <v>7.1876870377175675E-2</v>
      </c>
      <c r="BN804" s="7">
        <v>7.1876870377175675E-2</v>
      </c>
      <c r="BO804" s="7">
        <f>BM804 - BN804</f>
        <v>0</v>
      </c>
      <c r="BP804" s="7">
        <v>4.1904157383174642E-2</v>
      </c>
      <c r="BQ804" s="7">
        <v>4.1904157383174642E-2</v>
      </c>
      <c r="BR804" s="7">
        <f>BP804 - BQ804</f>
        <v>0</v>
      </c>
      <c r="BS804" s="7">
        <v>2.4430089913200653E-2</v>
      </c>
      <c r="BT804" s="7">
        <v>2.4430089913200653E-2</v>
      </c>
      <c r="BU804" s="7">
        <f>BS804 - BT804</f>
        <v>0</v>
      </c>
      <c r="BV804" s="7">
        <v>1.424272269000944E-2</v>
      </c>
      <c r="BW804" s="7">
        <v>1.424272269000944E-2</v>
      </c>
      <c r="BX804" s="7">
        <f>BV804 - BW804</f>
        <v>0</v>
      </c>
      <c r="BY804" s="7">
        <v>12.895510671437364</v>
      </c>
      <c r="BZ804" s="7">
        <v>12.895510671437364</v>
      </c>
      <c r="CA804" s="7">
        <f>BY804 - BZ804</f>
        <v>0</v>
      </c>
    </row>
    <row r="805" spans="1:79" hidden="1" x14ac:dyDescent="0.25">
      <c r="A805" s="49" t="s">
        <v>151</v>
      </c>
      <c r="B805" s="7">
        <v>15318911.083088653</v>
      </c>
      <c r="C805" s="7">
        <v>15318911.083088653</v>
      </c>
      <c r="D805" s="7">
        <f>B805 - C805</f>
        <v>0</v>
      </c>
      <c r="E805" s="7">
        <v>15320947.647024801</v>
      </c>
      <c r="F805" s="7">
        <v>15320947.647024801</v>
      </c>
      <c r="G805" s="7">
        <f>E805 - F805</f>
        <v>0</v>
      </c>
      <c r="H805" s="7">
        <v>15322134.962154875</v>
      </c>
      <c r="I805" s="7">
        <v>15322134.962154875</v>
      </c>
      <c r="J805" s="7">
        <f>H805 - I805</f>
        <v>0</v>
      </c>
      <c r="K805" s="7">
        <v>15322827.165916849</v>
      </c>
      <c r="L805" s="7">
        <v>15322827.165916849</v>
      </c>
      <c r="M805" s="7">
        <f>K805 - L805</f>
        <v>0</v>
      </c>
      <c r="N805" s="7">
        <v>15323230.720151067</v>
      </c>
      <c r="O805" s="7">
        <v>15323230.720151067</v>
      </c>
      <c r="P805" s="7">
        <f>N805 - O805</f>
        <v>0</v>
      </c>
      <c r="Q805" s="7">
        <v>15323465.991943711</v>
      </c>
      <c r="R805" s="7">
        <v>15323465.991943711</v>
      </c>
      <c r="S805" s="7">
        <f>Q805 - R805</f>
        <v>0</v>
      </c>
      <c r="T805" s="7">
        <v>15323603.15520882</v>
      </c>
      <c r="U805" s="7">
        <v>15323603.15520882</v>
      </c>
      <c r="V805" s="7">
        <f>T805 - U805</f>
        <v>0</v>
      </c>
      <c r="W805" s="7">
        <v>15323683.121281609</v>
      </c>
      <c r="X805" s="7">
        <v>15323683.121281609</v>
      </c>
      <c r="Y805" s="7">
        <f>W805 - X805</f>
        <v>0</v>
      </c>
      <c r="Z805" s="7">
        <v>15323729.741437465</v>
      </c>
      <c r="AA805" s="7">
        <v>15323729.741437465</v>
      </c>
      <c r="AB805" s="7">
        <f>Z805 - AA805</f>
        <v>0</v>
      </c>
      <c r="AC805" s="7">
        <v>15323756.920950679</v>
      </c>
      <c r="AD805" s="7">
        <v>15323756.920950679</v>
      </c>
      <c r="AE805" s="7">
        <f>AC805 - AD805</f>
        <v>0</v>
      </c>
      <c r="AF805" s="7">
        <v>15323772.766584933</v>
      </c>
      <c r="AG805" s="7">
        <v>15323772.766584933</v>
      </c>
      <c r="AH805" s="7">
        <f>AF805 - AG805</f>
        <v>0</v>
      </c>
      <c r="AI805" s="7">
        <v>15323782.004576907</v>
      </c>
      <c r="AJ805" s="7">
        <v>15323782.004576907</v>
      </c>
      <c r="AK805" s="7">
        <f>AI805 - AJ805</f>
        <v>0</v>
      </c>
      <c r="AL805" s="7">
        <v>15323782.004576907</v>
      </c>
      <c r="AM805" s="7">
        <v>15323782.004576907</v>
      </c>
      <c r="AN805" s="7">
        <f>AL805 - AM805</f>
        <v>0</v>
      </c>
      <c r="AO805" s="7">
        <v>15323787.390318766</v>
      </c>
      <c r="AP805" s="7">
        <v>15323787.390318766</v>
      </c>
      <c r="AQ805" s="7">
        <f>AO805 - AP805</f>
        <v>0</v>
      </c>
      <c r="AR805" s="7">
        <v>15323790.530201921</v>
      </c>
      <c r="AS805" s="7">
        <v>15323790.530201921</v>
      </c>
      <c r="AT805" s="7">
        <f>AR805 - AS805</f>
        <v>0</v>
      </c>
      <c r="AU805" s="7">
        <v>15323792.360751266</v>
      </c>
      <c r="AV805" s="7">
        <v>15323792.360751266</v>
      </c>
      <c r="AW805" s="7">
        <f>AU805 - AV805</f>
        <v>0</v>
      </c>
      <c r="AX805" s="7">
        <v>15323793.427960055</v>
      </c>
      <c r="AY805" s="7">
        <v>15323793.427960055</v>
      </c>
      <c r="AZ805" s="7">
        <f>AX805 - AY805</f>
        <v>0</v>
      </c>
      <c r="BA805" s="7">
        <v>15323794.050141918</v>
      </c>
      <c r="BB805" s="7">
        <v>15323794.050141918</v>
      </c>
      <c r="BC805" s="7">
        <f>BA805 - BB805</f>
        <v>0</v>
      </c>
      <c r="BD805" s="7">
        <v>15323794.412873441</v>
      </c>
      <c r="BE805" s="7">
        <v>15323794.412873441</v>
      </c>
      <c r="BF805" s="7">
        <f>BD805 - BE805</f>
        <v>0</v>
      </c>
      <c r="BG805" s="7">
        <v>15323794.624345627</v>
      </c>
      <c r="BH805" s="7">
        <v>15323794.624345627</v>
      </c>
      <c r="BI805" s="7">
        <f>BG805 - BH805</f>
        <v>0</v>
      </c>
      <c r="BJ805" s="7">
        <v>15323794.74763374</v>
      </c>
      <c r="BK805" s="7">
        <v>15323794.74763374</v>
      </c>
      <c r="BL805" s="7">
        <f>BJ805 - BK805</f>
        <v>0</v>
      </c>
      <c r="BM805" s="7">
        <v>15323794.819510611</v>
      </c>
      <c r="BN805" s="7">
        <v>15323794.819510611</v>
      </c>
      <c r="BO805" s="7">
        <f>BM805 - BN805</f>
        <v>0</v>
      </c>
      <c r="BP805" s="7">
        <v>15323794.861414768</v>
      </c>
      <c r="BQ805" s="7">
        <v>15323794.861414768</v>
      </c>
      <c r="BR805" s="7">
        <f>BP805 - BQ805</f>
        <v>0</v>
      </c>
      <c r="BS805" s="7">
        <v>15323794.885844858</v>
      </c>
      <c r="BT805" s="7">
        <v>15323794.885844858</v>
      </c>
      <c r="BU805" s="7">
        <f>BS805 - BT805</f>
        <v>0</v>
      </c>
      <c r="BV805" s="7">
        <v>15323794.900087582</v>
      </c>
      <c r="BW805" s="7">
        <v>15323794.900087582</v>
      </c>
      <c r="BX805" s="7">
        <f>BV805 - BW805</f>
        <v>0</v>
      </c>
      <c r="BY805" s="7">
        <v>15323794.900087582</v>
      </c>
      <c r="BZ805" s="7">
        <v>15323794.900087582</v>
      </c>
      <c r="CA805" s="7">
        <f>BY805 - BZ805</f>
        <v>0</v>
      </c>
    </row>
    <row r="806" spans="1:79" hidden="1" x14ac:dyDescent="0.25">
      <c r="A806" s="49" t="s">
        <v>152</v>
      </c>
      <c r="B806" s="7">
        <v>558408.59383872186</v>
      </c>
      <c r="C806" s="7">
        <v>559940.31028435857</v>
      </c>
      <c r="D806" s="7">
        <f>B806 - C806</f>
        <v>-1531.7164456367027</v>
      </c>
      <c r="E806" s="7">
        <v>599006.40665612218</v>
      </c>
      <c r="F806" s="7">
        <v>602070.11603826459</v>
      </c>
      <c r="G806" s="7">
        <f>E806 - F806</f>
        <v>-3063.709382142406</v>
      </c>
      <c r="H806" s="7">
        <v>639608.4911132853</v>
      </c>
      <c r="I806" s="7">
        <v>644204.35462588666</v>
      </c>
      <c r="J806" s="7">
        <f>H806 - I806</f>
        <v>-4595.8635126013542</v>
      </c>
      <c r="K806" s="7">
        <v>680213.06593298039</v>
      </c>
      <c r="L806" s="7">
        <v>686341.17755198525</v>
      </c>
      <c r="M806" s="7">
        <f>K806 - L806</f>
        <v>-6128.1116190048633</v>
      </c>
      <c r="N806" s="7">
        <v>720819.09263202036</v>
      </c>
      <c r="O806" s="7">
        <v>728479.50714532868</v>
      </c>
      <c r="P806" s="7">
        <f>N806 - O806</f>
        <v>-7660.4145133083221</v>
      </c>
      <c r="Q806" s="7">
        <v>761425.96577554592</v>
      </c>
      <c r="R806" s="7">
        <v>770618.71512445901</v>
      </c>
      <c r="S806" s="7">
        <f>Q806 - R806</f>
        <v>-9192.7493489130866</v>
      </c>
      <c r="T806" s="7">
        <v>802033.33239552297</v>
      </c>
      <c r="U806" s="7">
        <v>812758.43520179379</v>
      </c>
      <c r="V806" s="7">
        <f>T806 - U806</f>
        <v>-10725.102806270821</v>
      </c>
      <c r="W806" s="7">
        <v>842640.98671187274</v>
      </c>
      <c r="X806" s="7">
        <v>854898.45383196813</v>
      </c>
      <c r="Y806" s="7">
        <f>W806 - X806</f>
        <v>-12257.467120095389</v>
      </c>
      <c r="Z806" s="7">
        <v>883248.80875497556</v>
      </c>
      <c r="AA806" s="7">
        <v>897038.64651820692</v>
      </c>
      <c r="AB806" s="7">
        <f>Z806 - AA806</f>
        <v>-13789.837763231364</v>
      </c>
      <c r="AC806" s="7">
        <v>923856.72858263983</v>
      </c>
      <c r="AD806" s="7">
        <v>939178.94067899068</v>
      </c>
      <c r="AE806" s="7">
        <f>AC806 - AD806</f>
        <v>-15322.21209635085</v>
      </c>
      <c r="AF806" s="7">
        <v>964464.70541862457</v>
      </c>
      <c r="AG806" s="7">
        <v>981319.29399935214</v>
      </c>
      <c r="AH806" s="7">
        <f>AF806 - AG806</f>
        <v>-16854.588580727577</v>
      </c>
      <c r="AI806" s="7">
        <v>1005072.7154904141</v>
      </c>
      <c r="AJ806" s="7">
        <v>1023459.6818096996</v>
      </c>
      <c r="AK806" s="7">
        <f>AI806 - AJ806</f>
        <v>-18386.966319285566</v>
      </c>
      <c r="AL806" s="7">
        <v>1005072.7154904141</v>
      </c>
      <c r="AM806" s="7">
        <v>1023459.6818096996</v>
      </c>
      <c r="AN806" s="7">
        <f>AL806 - AM806</f>
        <v>-18386.966319285566</v>
      </c>
      <c r="AO806" s="7">
        <v>1045680.7449386509</v>
      </c>
      <c r="AP806" s="7">
        <v>1065600.0897276811</v>
      </c>
      <c r="AQ806" s="7">
        <f>AO806 - AP806</f>
        <v>-19919.344789030263</v>
      </c>
      <c r="AR806" s="7">
        <v>1086288.7856833409</v>
      </c>
      <c r="AS806" s="7">
        <v>1107740.5093683971</v>
      </c>
      <c r="AT806" s="7">
        <f>AR806 - AS806</f>
        <v>-21451.723685056204</v>
      </c>
      <c r="AU806" s="7">
        <v>1126896.8330138538</v>
      </c>
      <c r="AV806" s="7">
        <v>1149880.9358434577</v>
      </c>
      <c r="AW806" s="7">
        <f>AU806 - AV806</f>
        <v>-22984.102829603944</v>
      </c>
      <c r="AX806" s="7">
        <v>1167504.8841838962</v>
      </c>
      <c r="AY806" s="7">
        <v>1192021.3663029359</v>
      </c>
      <c r="AZ806" s="7">
        <f>AX806 - AY806</f>
        <v>-24516.482119039632</v>
      </c>
      <c r="BA806" s="7">
        <v>1208112.9375923814</v>
      </c>
      <c r="BB806" s="7">
        <v>1234161.799085326</v>
      </c>
      <c r="BC806" s="7">
        <f>BA806 - BB806</f>
        <v>-26048.861492944648</v>
      </c>
      <c r="BD806" s="7">
        <v>1248720.9923058767</v>
      </c>
      <c r="BE806" s="7">
        <v>1276302.2332219721</v>
      </c>
      <c r="BF806" s="7">
        <f>BD806 - BE806</f>
        <v>-27581.240916095441</v>
      </c>
      <c r="BG806" s="7">
        <v>1289329.047780192</v>
      </c>
      <c r="BH806" s="7">
        <v>1318442.6681481483</v>
      </c>
      <c r="BI806" s="7">
        <f>BG806 - BH806</f>
        <v>-29113.620367956348</v>
      </c>
      <c r="BJ806" s="7">
        <v>1329937.1036980646</v>
      </c>
      <c r="BK806" s="7">
        <v>1360583.10353462</v>
      </c>
      <c r="BL806" s="7">
        <f>BJ806 - BK806</f>
        <v>-30645.999836555449</v>
      </c>
      <c r="BM806" s="7">
        <v>1370545.1598745307</v>
      </c>
      <c r="BN806" s="7">
        <v>1402723.5391894435</v>
      </c>
      <c r="BO806" s="7">
        <f>BM806 - BN806</f>
        <v>-32178.379314912716</v>
      </c>
      <c r="BP806" s="7">
        <v>1411153.2162017568</v>
      </c>
      <c r="BQ806" s="7">
        <v>1444863.9750007158</v>
      </c>
      <c r="BR806" s="7">
        <f>BP806 - BQ806</f>
        <v>-33710.758798958967</v>
      </c>
      <c r="BS806" s="7">
        <v>1451761.2726168758</v>
      </c>
      <c r="BT806" s="7">
        <v>1487004.4109031977</v>
      </c>
      <c r="BU806" s="7">
        <f>BS806 - BT806</f>
        <v>-35243.13828632189</v>
      </c>
      <c r="BV806" s="7">
        <v>1492369.3290832364</v>
      </c>
      <c r="BW806" s="7">
        <v>1529144.8468588549</v>
      </c>
      <c r="BX806" s="7">
        <f>BV806 - BW806</f>
        <v>-36775.517775618471</v>
      </c>
      <c r="BY806" s="7">
        <v>1492369.3290832364</v>
      </c>
      <c r="BZ806" s="7">
        <v>1529144.8468588549</v>
      </c>
      <c r="CA806" s="7">
        <f>BY806 - BZ806</f>
        <v>-36775.517775618471</v>
      </c>
    </row>
    <row r="807" spans="1:79" hidden="1" x14ac:dyDescent="0.25"/>
    <row r="808" spans="1:79" hidden="1" x14ac:dyDescent="0.25">
      <c r="A808" s="9" t="s">
        <v>189</v>
      </c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</row>
    <row r="809" spans="1:79" hidden="1" x14ac:dyDescent="0.25">
      <c r="A809" s="8" t="s">
        <v>147</v>
      </c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</row>
    <row r="810" spans="1:79" hidden="1" x14ac:dyDescent="0.25">
      <c r="A810" s="49" t="s">
        <v>148</v>
      </c>
      <c r="B810" s="7">
        <v>3.6000000000000003E-3</v>
      </c>
      <c r="C810" s="7">
        <v>3.1666666666666666E-3</v>
      </c>
      <c r="D810" s="7">
        <f>B810 - C810</f>
        <v>4.3333333333333375E-4</v>
      </c>
      <c r="E810" s="7">
        <v>3.6000000000000003E-3</v>
      </c>
      <c r="F810" s="7">
        <v>3.1666666666666666E-3</v>
      </c>
      <c r="G810" s="7">
        <f>E810 - F810</f>
        <v>4.3333333333333375E-4</v>
      </c>
      <c r="H810" s="7">
        <v>3.6000000000000003E-3</v>
      </c>
      <c r="I810" s="7">
        <v>3.1666666666666666E-3</v>
      </c>
      <c r="J810" s="7">
        <f>H810 - I810</f>
        <v>4.3333333333333375E-4</v>
      </c>
      <c r="K810" s="7">
        <v>3.6000000000000003E-3</v>
      </c>
      <c r="L810" s="7">
        <v>3.1666666666666666E-3</v>
      </c>
      <c r="M810" s="7">
        <f>K810 - L810</f>
        <v>4.3333333333333375E-4</v>
      </c>
      <c r="N810" s="7">
        <v>3.6000000000000003E-3</v>
      </c>
      <c r="O810" s="7">
        <v>3.1666666666666666E-3</v>
      </c>
      <c r="P810" s="7">
        <f>N810 - O810</f>
        <v>4.3333333333333375E-4</v>
      </c>
      <c r="Q810" s="7">
        <v>3.6000000000000003E-3</v>
      </c>
      <c r="R810" s="7">
        <v>3.1666666666666666E-3</v>
      </c>
      <c r="S810" s="7">
        <f>Q810 - R810</f>
        <v>4.3333333333333375E-4</v>
      </c>
      <c r="T810" s="7">
        <v>3.6000000000000003E-3</v>
      </c>
      <c r="U810" s="7">
        <v>3.1666666666666666E-3</v>
      </c>
      <c r="V810" s="7">
        <f>T810 - U810</f>
        <v>4.3333333333333375E-4</v>
      </c>
      <c r="W810" s="7">
        <v>3.6000000000000003E-3</v>
      </c>
      <c r="X810" s="7">
        <v>3.1666666666666666E-3</v>
      </c>
      <c r="Y810" s="7">
        <f>W810 - X810</f>
        <v>4.3333333333333375E-4</v>
      </c>
      <c r="Z810" s="7">
        <v>3.6000000000000003E-3</v>
      </c>
      <c r="AA810" s="7">
        <v>3.1666666666666666E-3</v>
      </c>
      <c r="AB810" s="7">
        <f>Z810 - AA810</f>
        <v>4.3333333333333375E-4</v>
      </c>
      <c r="AC810" s="7">
        <v>3.6000000000000003E-3</v>
      </c>
      <c r="AD810" s="7">
        <v>3.1666666666666666E-3</v>
      </c>
      <c r="AE810" s="7">
        <f>AC810 - AD810</f>
        <v>4.3333333333333375E-4</v>
      </c>
      <c r="AF810" s="7">
        <v>3.6000000000000003E-3</v>
      </c>
      <c r="AG810" s="7">
        <v>3.1666666666666666E-3</v>
      </c>
      <c r="AH810" s="7">
        <f>AF810 - AG810</f>
        <v>4.3333333333333375E-4</v>
      </c>
      <c r="AI810" s="7">
        <v>3.6000000000000003E-3</v>
      </c>
      <c r="AJ810" s="7">
        <v>3.1666666666666666E-3</v>
      </c>
      <c r="AK810" s="7">
        <f>AI810 - AJ810</f>
        <v>4.3333333333333375E-4</v>
      </c>
      <c r="AL810" s="7">
        <v>3.6000000000000003E-3</v>
      </c>
      <c r="AM810" s="7">
        <v>3.1666666666666666E-3</v>
      </c>
      <c r="AN810" s="7">
        <f>AL810 - AM810</f>
        <v>4.3333333333333375E-4</v>
      </c>
      <c r="AO810" s="7">
        <v>3.6000000000000003E-3</v>
      </c>
      <c r="AP810" s="7">
        <v>3.1666666666666666E-3</v>
      </c>
      <c r="AQ810" s="7">
        <f>AO810 - AP810</f>
        <v>4.3333333333333375E-4</v>
      </c>
      <c r="AR810" s="7">
        <v>3.6000000000000003E-3</v>
      </c>
      <c r="AS810" s="7">
        <v>3.1666666666666666E-3</v>
      </c>
      <c r="AT810" s="7">
        <f>AR810 - AS810</f>
        <v>4.3333333333333375E-4</v>
      </c>
      <c r="AU810" s="7">
        <v>3.6000000000000003E-3</v>
      </c>
      <c r="AV810" s="7">
        <v>3.1666666666666666E-3</v>
      </c>
      <c r="AW810" s="7">
        <f>AU810 - AV810</f>
        <v>4.3333333333333375E-4</v>
      </c>
      <c r="AX810" s="7">
        <v>3.6000000000000003E-3</v>
      </c>
      <c r="AY810" s="7">
        <v>3.1666666666666666E-3</v>
      </c>
      <c r="AZ810" s="7">
        <f>AX810 - AY810</f>
        <v>4.3333333333333375E-4</v>
      </c>
      <c r="BA810" s="7">
        <v>3.6000000000000003E-3</v>
      </c>
      <c r="BB810" s="7">
        <v>3.1666666666666666E-3</v>
      </c>
      <c r="BC810" s="7">
        <f>BA810 - BB810</f>
        <v>4.3333333333333375E-4</v>
      </c>
      <c r="BD810" s="7">
        <v>3.6000000000000003E-3</v>
      </c>
      <c r="BE810" s="7">
        <v>3.1666666666666666E-3</v>
      </c>
      <c r="BF810" s="7">
        <f>BD810 - BE810</f>
        <v>4.3333333333333375E-4</v>
      </c>
      <c r="BG810" s="7">
        <v>3.6000000000000003E-3</v>
      </c>
      <c r="BH810" s="7">
        <v>3.1666666666666666E-3</v>
      </c>
      <c r="BI810" s="7">
        <f>BG810 - BH810</f>
        <v>4.3333333333333375E-4</v>
      </c>
      <c r="BJ810" s="7">
        <v>3.6000000000000003E-3</v>
      </c>
      <c r="BK810" s="7">
        <v>3.1666666666666666E-3</v>
      </c>
      <c r="BL810" s="7">
        <f>BJ810 - BK810</f>
        <v>4.3333333333333375E-4</v>
      </c>
      <c r="BM810" s="7">
        <v>3.6000000000000003E-3</v>
      </c>
      <c r="BN810" s="7">
        <v>3.1666666666666666E-3</v>
      </c>
      <c r="BO810" s="7">
        <f>BM810 - BN810</f>
        <v>4.3333333333333375E-4</v>
      </c>
      <c r="BP810" s="7">
        <v>3.6000000000000003E-3</v>
      </c>
      <c r="BQ810" s="7">
        <v>3.1666666666666666E-3</v>
      </c>
      <c r="BR810" s="7">
        <f>BP810 - BQ810</f>
        <v>4.3333333333333375E-4</v>
      </c>
      <c r="BS810" s="7">
        <v>3.6000000000000003E-3</v>
      </c>
      <c r="BT810" s="7">
        <v>3.1666666666666666E-3</v>
      </c>
      <c r="BU810" s="7">
        <f>BS810 - BT810</f>
        <v>4.3333333333333375E-4</v>
      </c>
      <c r="BV810" s="7">
        <v>3.6000000000000003E-3</v>
      </c>
      <c r="BW810" s="7">
        <v>3.1666666666666666E-3</v>
      </c>
      <c r="BX810" s="7">
        <f>BV810 - BW810</f>
        <v>4.3333333333333375E-4</v>
      </c>
      <c r="BY810" s="7">
        <v>3.6000000000000003E-3</v>
      </c>
      <c r="BZ810" s="7">
        <v>3.1666666666666666E-3</v>
      </c>
      <c r="CA810" s="7">
        <f>BY810 - BZ810</f>
        <v>4.3333333333333375E-4</v>
      </c>
    </row>
    <row r="811" spans="1:79" hidden="1" x14ac:dyDescent="0.25">
      <c r="A811" s="49" t="s">
        <v>29</v>
      </c>
      <c r="B811" s="7">
        <v>2150.4218405215129</v>
      </c>
      <c r="C811" s="7">
        <v>1891.5747671254048</v>
      </c>
      <c r="D811" s="7">
        <f>B811 - C811</f>
        <v>258.84707339610804</v>
      </c>
      <c r="E811" s="7">
        <v>2449.6089216998735</v>
      </c>
      <c r="F811" s="7">
        <v>2154.7485885322958</v>
      </c>
      <c r="G811" s="7">
        <f>E811 - F811</f>
        <v>294.86033316757766</v>
      </c>
      <c r="H811" s="7">
        <v>3015.52761607721</v>
      </c>
      <c r="I811" s="7">
        <v>2652.5474400679159</v>
      </c>
      <c r="J811" s="7">
        <f>H811 - I811</f>
        <v>362.98017600929415</v>
      </c>
      <c r="K811" s="7">
        <v>3784.9566814471191</v>
      </c>
      <c r="L811" s="7">
        <v>3329.3600438655212</v>
      </c>
      <c r="M811" s="7">
        <f>K811 - L811</f>
        <v>455.59663758159786</v>
      </c>
      <c r="N811" s="7">
        <v>4691.4187060259965</v>
      </c>
      <c r="O811" s="7">
        <v>4126.710898819163</v>
      </c>
      <c r="P811" s="7">
        <f>N811 - O811</f>
        <v>564.70780720683342</v>
      </c>
      <c r="Q811" s="7">
        <v>5695.5603302312984</v>
      </c>
      <c r="R811" s="7">
        <v>5009.9836238145681</v>
      </c>
      <c r="S811" s="7">
        <f>Q811 - R811</f>
        <v>685.5767064167303</v>
      </c>
      <c r="T811" s="7">
        <v>6727.386780567901</v>
      </c>
      <c r="U811" s="7">
        <v>5917.6087421662087</v>
      </c>
      <c r="V811" s="7">
        <f>T811 - U811</f>
        <v>809.77803840169236</v>
      </c>
      <c r="W811" s="7">
        <v>7743.5781062096648</v>
      </c>
      <c r="X811" s="7">
        <v>6811.4807415733148</v>
      </c>
      <c r="Y811" s="7">
        <f>W811 - X811</f>
        <v>932.09736463634999</v>
      </c>
      <c r="Z811" s="7">
        <v>8729.1636155096003</v>
      </c>
      <c r="AA811" s="7">
        <v>7678.4309580871477</v>
      </c>
      <c r="AB811" s="7">
        <f>Z811 - AA811</f>
        <v>1050.7326574224526</v>
      </c>
      <c r="AC811" s="7">
        <v>9668.6204934656507</v>
      </c>
      <c r="AD811" s="7">
        <v>8504.8050636966364</v>
      </c>
      <c r="AE811" s="7">
        <f>AC811 - AD811</f>
        <v>1163.8154297690144</v>
      </c>
      <c r="AF811" s="7">
        <v>10567.494214676464</v>
      </c>
      <c r="AG811" s="7">
        <v>9295.4810221691096</v>
      </c>
      <c r="AH811" s="7">
        <f>AF811 - AG811</f>
        <v>1272.0131925073547</v>
      </c>
      <c r="AI811" s="7">
        <v>11431.662427946716</v>
      </c>
      <c r="AJ811" s="7">
        <v>10055.628987545721</v>
      </c>
      <c r="AK811" s="7">
        <f>AI811 - AJ811</f>
        <v>1376.0334404009955</v>
      </c>
      <c r="AL811" s="7">
        <v>76655.399734379011</v>
      </c>
      <c r="AM811" s="7">
        <v>67428.360877462997</v>
      </c>
      <c r="AN811" s="7">
        <f>AL811 - AM811</f>
        <v>9227.0388569160132</v>
      </c>
      <c r="AO811" s="7">
        <v>12261.966419502185</v>
      </c>
      <c r="AP811" s="7">
        <v>10785.988980117661</v>
      </c>
      <c r="AQ811" s="7">
        <f>AO811 - AP811</f>
        <v>1475.9774393845237</v>
      </c>
      <c r="AR811" s="7">
        <v>13044.859597375536</v>
      </c>
      <c r="AS811" s="7">
        <v>11474.645016209961</v>
      </c>
      <c r="AT811" s="7">
        <f>AR811 - AS811</f>
        <v>1570.2145811655755</v>
      </c>
      <c r="AU811" s="7">
        <v>13760.902193266555</v>
      </c>
      <c r="AV811" s="7">
        <v>12104.497299632616</v>
      </c>
      <c r="AW811" s="7">
        <f>AU811 - AV811</f>
        <v>1656.4048936339386</v>
      </c>
      <c r="AX811" s="7">
        <v>14410.750217039524</v>
      </c>
      <c r="AY811" s="7">
        <v>12676.122876099578</v>
      </c>
      <c r="AZ811" s="7">
        <f>AX811 - AY811</f>
        <v>1734.6273409399455</v>
      </c>
      <c r="BA811" s="7">
        <v>15010.367461576492</v>
      </c>
      <c r="BB811" s="7">
        <v>13203.563970831172</v>
      </c>
      <c r="BC811" s="7">
        <f>BA811 - BB811</f>
        <v>1806.8034907453202</v>
      </c>
      <c r="BD811" s="7">
        <v>15571.843588342219</v>
      </c>
      <c r="BE811" s="7">
        <v>13697.455008263987</v>
      </c>
      <c r="BF811" s="7">
        <f>BD811 - BE811</f>
        <v>1874.3885800782318</v>
      </c>
      <c r="BG811" s="7">
        <v>16096.738166464034</v>
      </c>
      <c r="BH811" s="7">
        <v>14159.167831611881</v>
      </c>
      <c r="BI811" s="7">
        <f>BG811 - BH811</f>
        <v>1937.5703348521529</v>
      </c>
      <c r="BJ811" s="7">
        <v>16592.967335889964</v>
      </c>
      <c r="BK811" s="7">
        <v>14595.66571212543</v>
      </c>
      <c r="BL811" s="7">
        <f>BJ811 - BK811</f>
        <v>1997.3016237645334</v>
      </c>
      <c r="BM811" s="7">
        <v>17072.793242763742</v>
      </c>
      <c r="BN811" s="7">
        <v>15017.734796875513</v>
      </c>
      <c r="BO811" s="7">
        <f>BM811 - BN811</f>
        <v>2055.0584458882295</v>
      </c>
      <c r="BP811" s="7">
        <v>17536.436691199036</v>
      </c>
      <c r="BQ811" s="7">
        <v>15425.569311702855</v>
      </c>
      <c r="BR811" s="7">
        <f>BP811 - BQ811</f>
        <v>2110.8673794961815</v>
      </c>
      <c r="BS811" s="7">
        <v>17988.999080174959</v>
      </c>
      <c r="BT811" s="7">
        <v>15823.656598302045</v>
      </c>
      <c r="BU811" s="7">
        <f>BS811 - BT811</f>
        <v>2165.3424818729145</v>
      </c>
      <c r="BV811" s="7">
        <v>18438.72812537463</v>
      </c>
      <c r="BW811" s="7">
        <v>16219.251591764718</v>
      </c>
      <c r="BX811" s="7">
        <f>BV811 - BW811</f>
        <v>2219.4765336099117</v>
      </c>
      <c r="BY811" s="7">
        <v>187787.35211896882</v>
      </c>
      <c r="BZ811" s="7">
        <v>165183.3189935374</v>
      </c>
      <c r="CA811" s="7">
        <f>BY811 - BZ811</f>
        <v>22604.033125431422</v>
      </c>
    </row>
    <row r="812" spans="1:79" hidden="1" x14ac:dyDescent="0.25">
      <c r="A812" s="49" t="s">
        <v>150</v>
      </c>
      <c r="B812" s="7">
        <v>44663.203119358193</v>
      </c>
      <c r="C812" s="7">
        <v>44663.203119358193</v>
      </c>
      <c r="D812" s="7">
        <f>B812 - C812</f>
        <v>0</v>
      </c>
      <c r="E812" s="7">
        <v>121551.84197973108</v>
      </c>
      <c r="F812" s="7">
        <v>121551.84197973108</v>
      </c>
      <c r="G812" s="7">
        <f>E812 - F812</f>
        <v>0</v>
      </c>
      <c r="H812" s="7">
        <v>192847.43267434472</v>
      </c>
      <c r="I812" s="7">
        <v>192847.43267434472</v>
      </c>
      <c r="J812" s="7">
        <f>H812 - I812</f>
        <v>0</v>
      </c>
      <c r="K812" s="7">
        <v>234613.15919782699</v>
      </c>
      <c r="L812" s="7">
        <v>234613.15919782699</v>
      </c>
      <c r="M812" s="7">
        <f>K812 - L812</f>
        <v>0</v>
      </c>
      <c r="N812" s="7">
        <v>268976.85445710446</v>
      </c>
      <c r="O812" s="7">
        <v>268976.85445710446</v>
      </c>
      <c r="P812" s="7">
        <f>N812 - O812</f>
        <v>0</v>
      </c>
      <c r="Q812" s="7">
        <v>288879.60343472968</v>
      </c>
      <c r="R812" s="7">
        <v>288879.60343472968</v>
      </c>
      <c r="S812" s="7">
        <f>Q812 - R812</f>
        <v>0</v>
      </c>
      <c r="T812" s="7">
        <v>284357.31341893855</v>
      </c>
      <c r="U812" s="7">
        <v>284357.31341893855</v>
      </c>
      <c r="V812" s="7">
        <f>T812 - U812</f>
        <v>0</v>
      </c>
      <c r="W812" s="7">
        <v>280193.42304870742</v>
      </c>
      <c r="X812" s="7">
        <v>280193.42304870742</v>
      </c>
      <c r="Y812" s="7">
        <f>W812 - X812</f>
        <v>0</v>
      </c>
      <c r="Z812" s="7">
        <v>267354.082117924</v>
      </c>
      <c r="AA812" s="7">
        <v>267354.082117924</v>
      </c>
      <c r="AB812" s="7">
        <f>Z812 - AA812</f>
        <v>0</v>
      </c>
      <c r="AC812" s="7">
        <v>254566.40563543804</v>
      </c>
      <c r="AD812" s="7">
        <v>254566.40563543804</v>
      </c>
      <c r="AE812" s="7">
        <f>AC812 - AD812</f>
        <v>0</v>
      </c>
      <c r="AF812" s="7">
        <v>244807.88392612411</v>
      </c>
      <c r="AG812" s="7">
        <v>244807.88392612411</v>
      </c>
      <c r="AH812" s="7">
        <f>AF812 - AG812</f>
        <v>0</v>
      </c>
      <c r="AI812" s="7">
        <v>235285.56789068202</v>
      </c>
      <c r="AJ812" s="7">
        <v>235285.56789068202</v>
      </c>
      <c r="AK812" s="7">
        <f>AI812 - AJ812</f>
        <v>0</v>
      </c>
      <c r="AL812" s="7">
        <v>2718096.7709009098</v>
      </c>
      <c r="AM812" s="7">
        <v>2718096.7709009098</v>
      </c>
      <c r="AN812" s="7">
        <f>AL812 - AM812</f>
        <v>0</v>
      </c>
      <c r="AO812" s="7">
        <v>225994.42741791223</v>
      </c>
      <c r="AP812" s="7">
        <v>225994.42741791223</v>
      </c>
      <c r="AQ812" s="7">
        <f>AO812 - AP812</f>
        <v>0</v>
      </c>
      <c r="AR812" s="7">
        <v>208946.22695617331</v>
      </c>
      <c r="AS812" s="7">
        <v>208946.22695617331</v>
      </c>
      <c r="AT812" s="7">
        <f>AR812 - AS812</f>
        <v>0</v>
      </c>
      <c r="AU812" s="7">
        <v>188855.2152055029</v>
      </c>
      <c r="AV812" s="7">
        <v>188855.2152055029</v>
      </c>
      <c r="AW812" s="7">
        <f>AU812 - AV812</f>
        <v>0</v>
      </c>
      <c r="AX812" s="7">
        <v>172171.46466836927</v>
      </c>
      <c r="AY812" s="7">
        <v>172171.46466836927</v>
      </c>
      <c r="AZ812" s="7">
        <f>AX812 - AY812</f>
        <v>0</v>
      </c>
      <c r="BA812" s="7">
        <v>160949.22674105701</v>
      </c>
      <c r="BB812" s="7">
        <v>160949.22674105701</v>
      </c>
      <c r="BC812" s="7">
        <f>BA812 - BB812</f>
        <v>0</v>
      </c>
      <c r="BD812" s="7">
        <v>150981.95479545722</v>
      </c>
      <c r="BE812" s="7">
        <v>150981.95479545722</v>
      </c>
      <c r="BF812" s="7">
        <f>BD812 - BE812</f>
        <v>0</v>
      </c>
      <c r="BG812" s="7">
        <v>140626.14416110734</v>
      </c>
      <c r="BH812" s="7">
        <v>140626.14416110734</v>
      </c>
      <c r="BI812" s="7">
        <f>BG812 - BH812</f>
        <v>0</v>
      </c>
      <c r="BJ812" s="7">
        <v>135056.72774218849</v>
      </c>
      <c r="BK812" s="7">
        <v>135056.72774218849</v>
      </c>
      <c r="BL812" s="7">
        <f>BJ812 - BK812</f>
        <v>0</v>
      </c>
      <c r="BM812" s="7">
        <v>131513.2205210198</v>
      </c>
      <c r="BN812" s="7">
        <v>131513.2205210198</v>
      </c>
      <c r="BO812" s="7">
        <f>BM812 - BN812</f>
        <v>0</v>
      </c>
      <c r="BP812" s="7">
        <v>126066.47305414386</v>
      </c>
      <c r="BQ812" s="7">
        <v>126066.47305414386</v>
      </c>
      <c r="BR812" s="7">
        <f>BP812 - BQ812</f>
        <v>0</v>
      </c>
      <c r="BS812" s="7">
        <v>125357.07637692458</v>
      </c>
      <c r="BT812" s="7">
        <v>125357.07637692458</v>
      </c>
      <c r="BU812" s="7">
        <f>BS812 - BT812</f>
        <v>0</v>
      </c>
      <c r="BV812" s="7">
        <v>124492.39317844808</v>
      </c>
      <c r="BW812" s="7">
        <v>124492.39317844808</v>
      </c>
      <c r="BX812" s="7">
        <f>BV812 - BW812</f>
        <v>0</v>
      </c>
      <c r="BY812" s="7">
        <v>1891010.5508183041</v>
      </c>
      <c r="BZ812" s="7">
        <v>1891010.5508183041</v>
      </c>
      <c r="CA812" s="7">
        <f>BY812 - BZ812</f>
        <v>0</v>
      </c>
    </row>
    <row r="813" spans="1:79" hidden="1" x14ac:dyDescent="0.25">
      <c r="A813" s="49" t="s">
        <v>151</v>
      </c>
      <c r="B813" s="7">
        <v>619671.00170454371</v>
      </c>
      <c r="C813" s="7">
        <v>619671.00170454371</v>
      </c>
      <c r="D813" s="7">
        <f>B813 - C813</f>
        <v>0</v>
      </c>
      <c r="E813" s="7">
        <v>741222.84368427482</v>
      </c>
      <c r="F813" s="7">
        <v>741222.84368427482</v>
      </c>
      <c r="G813" s="7">
        <f>E813 - F813</f>
        <v>0</v>
      </c>
      <c r="H813" s="7">
        <v>934070.27635861957</v>
      </c>
      <c r="I813" s="7">
        <v>934070.27635861957</v>
      </c>
      <c r="J813" s="7">
        <f>H813 - I813</f>
        <v>0</v>
      </c>
      <c r="K813" s="7">
        <v>1168683.4355564467</v>
      </c>
      <c r="L813" s="7">
        <v>1168683.4355564467</v>
      </c>
      <c r="M813" s="7">
        <f>K813 - L813</f>
        <v>0</v>
      </c>
      <c r="N813" s="7">
        <v>1437660.2900135512</v>
      </c>
      <c r="O813" s="7">
        <v>1437660.2900135512</v>
      </c>
      <c r="P813" s="7">
        <f>N813 - O813</f>
        <v>0</v>
      </c>
      <c r="Q813" s="7">
        <v>1726539.8934482809</v>
      </c>
      <c r="R813" s="7">
        <v>1726539.8934482809</v>
      </c>
      <c r="S813" s="7">
        <f>Q813 - R813</f>
        <v>0</v>
      </c>
      <c r="T813" s="7">
        <v>2010897.2068672194</v>
      </c>
      <c r="U813" s="7">
        <v>2010897.2068672194</v>
      </c>
      <c r="V813" s="7">
        <f>T813 - U813</f>
        <v>0</v>
      </c>
      <c r="W813" s="7">
        <v>2291090.6299159266</v>
      </c>
      <c r="X813" s="7">
        <v>2291090.6299159266</v>
      </c>
      <c r="Y813" s="7">
        <f>W813 - X813</f>
        <v>0</v>
      </c>
      <c r="Z813" s="7">
        <v>2558444.7120338506</v>
      </c>
      <c r="AA813" s="7">
        <v>2558444.7120338506</v>
      </c>
      <c r="AB813" s="7">
        <f>Z813 - AA813</f>
        <v>0</v>
      </c>
      <c r="AC813" s="7">
        <v>2813011.1176692885</v>
      </c>
      <c r="AD813" s="7">
        <v>2813011.1176692885</v>
      </c>
      <c r="AE813" s="7">
        <f>AC813 - AD813</f>
        <v>0</v>
      </c>
      <c r="AF813" s="7">
        <v>3057819.0015954128</v>
      </c>
      <c r="AG813" s="7">
        <v>3057819.0015954128</v>
      </c>
      <c r="AH813" s="7">
        <f>AF813 - AG813</f>
        <v>0</v>
      </c>
      <c r="AI813" s="7">
        <v>3293104.5694860946</v>
      </c>
      <c r="AJ813" s="7">
        <v>3293104.5694860946</v>
      </c>
      <c r="AK813" s="7">
        <f>AI813 - AJ813</f>
        <v>0</v>
      </c>
      <c r="AL813" s="7">
        <v>3293104.5694860946</v>
      </c>
      <c r="AM813" s="7">
        <v>3293104.5694860946</v>
      </c>
      <c r="AN813" s="7">
        <f>AL813 - AM813</f>
        <v>0</v>
      </c>
      <c r="AO813" s="7">
        <v>3519098.9969040067</v>
      </c>
      <c r="AP813" s="7">
        <v>3519098.9969040067</v>
      </c>
      <c r="AQ813" s="7">
        <f>AO813 - AP813</f>
        <v>0</v>
      </c>
      <c r="AR813" s="7">
        <v>3728045.22386018</v>
      </c>
      <c r="AS813" s="7">
        <v>3728045.22386018</v>
      </c>
      <c r="AT813" s="7">
        <f>AR813 - AS813</f>
        <v>0</v>
      </c>
      <c r="AU813" s="7">
        <v>3916900.4390656827</v>
      </c>
      <c r="AV813" s="7">
        <v>3916900.4390656827</v>
      </c>
      <c r="AW813" s="7">
        <f>AU813 - AV813</f>
        <v>0</v>
      </c>
      <c r="AX813" s="7">
        <v>4089071.9037340521</v>
      </c>
      <c r="AY813" s="7">
        <v>4089071.9037340521</v>
      </c>
      <c r="AZ813" s="7">
        <f>AX813 - AY813</f>
        <v>0</v>
      </c>
      <c r="BA813" s="7">
        <v>4250021.1304751094</v>
      </c>
      <c r="BB813" s="7">
        <v>4250021.1304751094</v>
      </c>
      <c r="BC813" s="7">
        <f>BA813 - BB813</f>
        <v>0</v>
      </c>
      <c r="BD813" s="7">
        <v>4401003.0852705669</v>
      </c>
      <c r="BE813" s="7">
        <v>4401003.0852705669</v>
      </c>
      <c r="BF813" s="7">
        <f>BD813 - BE813</f>
        <v>0</v>
      </c>
      <c r="BG813" s="7">
        <v>4541629.2294316739</v>
      </c>
      <c r="BH813" s="7">
        <v>4541629.2294316739</v>
      </c>
      <c r="BI813" s="7">
        <f>BG813 - BH813</f>
        <v>0</v>
      </c>
      <c r="BJ813" s="7">
        <v>4676685.9571738625</v>
      </c>
      <c r="BK813" s="7">
        <v>4676685.9571738625</v>
      </c>
      <c r="BL813" s="7">
        <f>BJ813 - BK813</f>
        <v>0</v>
      </c>
      <c r="BM813" s="7">
        <v>4808199.1776948823</v>
      </c>
      <c r="BN813" s="7">
        <v>4808199.1776948823</v>
      </c>
      <c r="BO813" s="7">
        <f>BM813 - BN813</f>
        <v>0</v>
      </c>
      <c r="BP813" s="7">
        <v>4934265.6507490259</v>
      </c>
      <c r="BQ813" s="7">
        <v>4934265.6507490259</v>
      </c>
      <c r="BR813" s="7">
        <f>BP813 - BQ813</f>
        <v>0</v>
      </c>
      <c r="BS813" s="7">
        <v>5059622.7271259502</v>
      </c>
      <c r="BT813" s="7">
        <v>5059622.7271259502</v>
      </c>
      <c r="BU813" s="7">
        <f>BS813 - BT813</f>
        <v>0</v>
      </c>
      <c r="BV813" s="7">
        <v>5184115.1203043982</v>
      </c>
      <c r="BW813" s="7">
        <v>5184115.1203043982</v>
      </c>
      <c r="BX813" s="7">
        <f>BV813 - BW813</f>
        <v>0</v>
      </c>
      <c r="BY813" s="7">
        <v>5184115.1203043982</v>
      </c>
      <c r="BZ813" s="7">
        <v>5184115.1203043982</v>
      </c>
      <c r="CA813" s="7">
        <f>BY813 - BZ813</f>
        <v>0</v>
      </c>
    </row>
    <row r="814" spans="1:79" hidden="1" x14ac:dyDescent="0.25">
      <c r="A814" s="49" t="s">
        <v>152</v>
      </c>
      <c r="B814" s="7">
        <v>14218.797049820621</v>
      </c>
      <c r="C814" s="7">
        <v>13959.949976424514</v>
      </c>
      <c r="D814" s="7">
        <f>B814 - C814</f>
        <v>258.84707339610759</v>
      </c>
      <c r="E814" s="7">
        <v>16668.405971520493</v>
      </c>
      <c r="F814" s="7">
        <v>16114.698564956809</v>
      </c>
      <c r="G814" s="7">
        <f>E814 - F814</f>
        <v>553.70740656368434</v>
      </c>
      <c r="H814" s="7">
        <v>19683.933587597705</v>
      </c>
      <c r="I814" s="7">
        <v>18767.246005024725</v>
      </c>
      <c r="J814" s="7">
        <f>H814 - I814</f>
        <v>916.68758257298032</v>
      </c>
      <c r="K814" s="7">
        <v>23468.890269044823</v>
      </c>
      <c r="L814" s="7">
        <v>22096.606048890244</v>
      </c>
      <c r="M814" s="7">
        <f>K814 - L814</f>
        <v>1372.2842201545791</v>
      </c>
      <c r="N814" s="7">
        <v>28160.30897507082</v>
      </c>
      <c r="O814" s="7">
        <v>26223.316947709405</v>
      </c>
      <c r="P814" s="7">
        <f>N814 - O814</f>
        <v>1936.9920273614152</v>
      </c>
      <c r="Q814" s="7">
        <v>33855.86930530212</v>
      </c>
      <c r="R814" s="7">
        <v>31233.300571523974</v>
      </c>
      <c r="S814" s="7">
        <f>Q814 - R814</f>
        <v>2622.5687337781455</v>
      </c>
      <c r="T814" s="7">
        <v>40583.256085870024</v>
      </c>
      <c r="U814" s="7">
        <v>37150.909313690179</v>
      </c>
      <c r="V814" s="7">
        <f>T814 - U814</f>
        <v>3432.3467721798443</v>
      </c>
      <c r="W814" s="7">
        <v>48326.834192079688</v>
      </c>
      <c r="X814" s="7">
        <v>43962.390055263495</v>
      </c>
      <c r="Y814" s="7">
        <f>W814 - X814</f>
        <v>4364.4441368161933</v>
      </c>
      <c r="Z814" s="7">
        <v>57055.997807589287</v>
      </c>
      <c r="AA814" s="7">
        <v>51640.821013350644</v>
      </c>
      <c r="AB814" s="7">
        <f>Z814 - AA814</f>
        <v>5415.1767942386432</v>
      </c>
      <c r="AC814" s="7">
        <v>66724.618301054943</v>
      </c>
      <c r="AD814" s="7">
        <v>60145.62607704728</v>
      </c>
      <c r="AE814" s="7">
        <f>AC814 - AD814</f>
        <v>6578.992224007663</v>
      </c>
      <c r="AF814" s="7">
        <v>77292.112515731409</v>
      </c>
      <c r="AG814" s="7">
        <v>69441.107099216388</v>
      </c>
      <c r="AH814" s="7">
        <f>AF814 - AG814</f>
        <v>7851.0054165150214</v>
      </c>
      <c r="AI814" s="7">
        <v>88723.774943678131</v>
      </c>
      <c r="AJ814" s="7">
        <v>79496.736086762103</v>
      </c>
      <c r="AK814" s="7">
        <f>AI814 - AJ814</f>
        <v>9227.0388569160277</v>
      </c>
      <c r="AL814" s="7">
        <v>88723.774943678131</v>
      </c>
      <c r="AM814" s="7">
        <v>79496.736086762103</v>
      </c>
      <c r="AN814" s="7">
        <f>AL814 - AM814</f>
        <v>9227.0388569160277</v>
      </c>
      <c r="AO814" s="7">
        <v>100985.74136318032</v>
      </c>
      <c r="AP814" s="7">
        <v>90282.725066879764</v>
      </c>
      <c r="AQ814" s="7">
        <f>AO814 - AP814</f>
        <v>10703.016296300557</v>
      </c>
      <c r="AR814" s="7">
        <v>114030.60096055586</v>
      </c>
      <c r="AS814" s="7">
        <v>101757.37008308973</v>
      </c>
      <c r="AT814" s="7">
        <f>AR814 - AS814</f>
        <v>12273.230877466136</v>
      </c>
      <c r="AU814" s="7">
        <v>127791.50315382241</v>
      </c>
      <c r="AV814" s="7">
        <v>113861.86738272234</v>
      </c>
      <c r="AW814" s="7">
        <f>AU814 - AV814</f>
        <v>13929.635771100075</v>
      </c>
      <c r="AX814" s="7">
        <v>142202.25337086193</v>
      </c>
      <c r="AY814" s="7">
        <v>126537.99025882191</v>
      </c>
      <c r="AZ814" s="7">
        <f>AX814 - AY814</f>
        <v>15664.263112040018</v>
      </c>
      <c r="BA814" s="7">
        <v>157212.62083243844</v>
      </c>
      <c r="BB814" s="7">
        <v>139741.55422965309</v>
      </c>
      <c r="BC814" s="7">
        <f>BA814 - BB814</f>
        <v>17471.066602785344</v>
      </c>
      <c r="BD814" s="7">
        <v>172784.46442078066</v>
      </c>
      <c r="BE814" s="7">
        <v>153439.00923791708</v>
      </c>
      <c r="BF814" s="7">
        <f>BD814 - BE814</f>
        <v>19345.455182863574</v>
      </c>
      <c r="BG814" s="7">
        <v>188881.20258724468</v>
      </c>
      <c r="BH814" s="7">
        <v>167598.17706952896</v>
      </c>
      <c r="BI814" s="7">
        <f>BG814 - BH814</f>
        <v>21283.025517715723</v>
      </c>
      <c r="BJ814" s="7">
        <v>205474.16992313464</v>
      </c>
      <c r="BK814" s="7">
        <v>182193.84278165438</v>
      </c>
      <c r="BL814" s="7">
        <f>BJ814 - BK814</f>
        <v>23280.327141480258</v>
      </c>
      <c r="BM814" s="7">
        <v>222546.9631658984</v>
      </c>
      <c r="BN814" s="7">
        <v>197211.57757852989</v>
      </c>
      <c r="BO814" s="7">
        <f>BM814 - BN814</f>
        <v>25335.38558736851</v>
      </c>
      <c r="BP814" s="7">
        <v>240083.39985709742</v>
      </c>
      <c r="BQ814" s="7">
        <v>212637.14689023275</v>
      </c>
      <c r="BR814" s="7">
        <f>BP814 - BQ814</f>
        <v>27446.252966864675</v>
      </c>
      <c r="BS814" s="7">
        <v>258072.39893727237</v>
      </c>
      <c r="BT814" s="7">
        <v>228460.80348853479</v>
      </c>
      <c r="BU814" s="7">
        <f>BS814 - BT814</f>
        <v>29611.595448737586</v>
      </c>
      <c r="BV814" s="7">
        <v>276511.12706264702</v>
      </c>
      <c r="BW814" s="7">
        <v>244680.0550802995</v>
      </c>
      <c r="BX814" s="7">
        <f>BV814 - BW814</f>
        <v>31831.071982347523</v>
      </c>
      <c r="BY814" s="7">
        <v>276511.12706264702</v>
      </c>
      <c r="BZ814" s="7">
        <v>244680.0550802995</v>
      </c>
      <c r="CA814" s="7">
        <f>BY814 - BZ814</f>
        <v>31831.071982347523</v>
      </c>
    </row>
    <row r="815" spans="1:79" hidden="1" x14ac:dyDescent="0.25"/>
    <row r="816" spans="1:79" hidden="1" x14ac:dyDescent="0.25">
      <c r="A816" s="8" t="s">
        <v>226</v>
      </c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</row>
    <row r="817" spans="1:79" hidden="1" x14ac:dyDescent="0.25">
      <c r="A817" s="49" t="s">
        <v>148</v>
      </c>
      <c r="B817" s="7">
        <v>2.65E-3</v>
      </c>
      <c r="C817" s="7">
        <v>2.7500000000000003E-3</v>
      </c>
      <c r="D817" s="7">
        <f>B817 - C817</f>
        <v>-1.0000000000000026E-4</v>
      </c>
      <c r="E817" s="7">
        <v>2.65E-3</v>
      </c>
      <c r="F817" s="7">
        <v>2.7500000000000003E-3</v>
      </c>
      <c r="G817" s="7">
        <f>E817 - F817</f>
        <v>-1.0000000000000026E-4</v>
      </c>
      <c r="H817" s="7">
        <v>2.65E-3</v>
      </c>
      <c r="I817" s="7">
        <v>2.7500000000000003E-3</v>
      </c>
      <c r="J817" s="7">
        <f>H817 - I817</f>
        <v>-1.0000000000000026E-4</v>
      </c>
      <c r="K817" s="7">
        <v>2.65E-3</v>
      </c>
      <c r="L817" s="7">
        <v>2.7500000000000003E-3</v>
      </c>
      <c r="M817" s="7">
        <f>K817 - L817</f>
        <v>-1.0000000000000026E-4</v>
      </c>
      <c r="N817" s="7">
        <v>2.65E-3</v>
      </c>
      <c r="O817" s="7">
        <v>2.7500000000000003E-3</v>
      </c>
      <c r="P817" s="7">
        <f>N817 - O817</f>
        <v>-1.0000000000000026E-4</v>
      </c>
      <c r="Q817" s="7">
        <v>2.65E-3</v>
      </c>
      <c r="R817" s="7">
        <v>2.7500000000000003E-3</v>
      </c>
      <c r="S817" s="7">
        <f>Q817 - R817</f>
        <v>-1.0000000000000026E-4</v>
      </c>
      <c r="T817" s="7">
        <v>2.65E-3</v>
      </c>
      <c r="U817" s="7">
        <v>2.7500000000000003E-3</v>
      </c>
      <c r="V817" s="7">
        <f>T817 - U817</f>
        <v>-1.0000000000000026E-4</v>
      </c>
      <c r="W817" s="7">
        <v>2.65E-3</v>
      </c>
      <c r="X817" s="7">
        <v>2.7500000000000003E-3</v>
      </c>
      <c r="Y817" s="7">
        <f>W817 - X817</f>
        <v>-1.0000000000000026E-4</v>
      </c>
      <c r="Z817" s="7">
        <v>2.65E-3</v>
      </c>
      <c r="AA817" s="7">
        <v>2.7500000000000003E-3</v>
      </c>
      <c r="AB817" s="7">
        <f>Z817 - AA817</f>
        <v>-1.0000000000000026E-4</v>
      </c>
      <c r="AC817" s="7">
        <v>2.65E-3</v>
      </c>
      <c r="AD817" s="7">
        <v>2.7500000000000003E-3</v>
      </c>
      <c r="AE817" s="7">
        <f>AC817 - AD817</f>
        <v>-1.0000000000000026E-4</v>
      </c>
      <c r="AF817" s="7">
        <v>2.65E-3</v>
      </c>
      <c r="AG817" s="7">
        <v>2.7500000000000003E-3</v>
      </c>
      <c r="AH817" s="7">
        <f>AF817 - AG817</f>
        <v>-1.0000000000000026E-4</v>
      </c>
      <c r="AI817" s="7">
        <v>2.65E-3</v>
      </c>
      <c r="AJ817" s="7">
        <v>2.7500000000000003E-3</v>
      </c>
      <c r="AK817" s="7">
        <f>AI817 - AJ817</f>
        <v>-1.0000000000000026E-4</v>
      </c>
      <c r="AL817" s="7">
        <v>2.65E-3</v>
      </c>
      <c r="AM817" s="7">
        <v>2.7500000000000003E-3</v>
      </c>
      <c r="AN817" s="7">
        <f>AL817 - AM817</f>
        <v>-1.0000000000000026E-4</v>
      </c>
      <c r="AO817" s="7">
        <v>2.65E-3</v>
      </c>
      <c r="AP817" s="7">
        <v>2.7500000000000003E-3</v>
      </c>
      <c r="AQ817" s="7">
        <f>AO817 - AP817</f>
        <v>-1.0000000000000026E-4</v>
      </c>
      <c r="AR817" s="7">
        <v>2.65E-3</v>
      </c>
      <c r="AS817" s="7">
        <v>2.7500000000000003E-3</v>
      </c>
      <c r="AT817" s="7">
        <f>AR817 - AS817</f>
        <v>-1.0000000000000026E-4</v>
      </c>
      <c r="AU817" s="7">
        <v>2.65E-3</v>
      </c>
      <c r="AV817" s="7">
        <v>2.7500000000000003E-3</v>
      </c>
      <c r="AW817" s="7">
        <f>AU817 - AV817</f>
        <v>-1.0000000000000026E-4</v>
      </c>
      <c r="AX817" s="7">
        <v>2.65E-3</v>
      </c>
      <c r="AY817" s="7">
        <v>2.7500000000000003E-3</v>
      </c>
      <c r="AZ817" s="7">
        <f>AX817 - AY817</f>
        <v>-1.0000000000000026E-4</v>
      </c>
      <c r="BA817" s="7">
        <v>2.65E-3</v>
      </c>
      <c r="BB817" s="7">
        <v>2.7500000000000003E-3</v>
      </c>
      <c r="BC817" s="7">
        <f>BA817 - BB817</f>
        <v>-1.0000000000000026E-4</v>
      </c>
      <c r="BD817" s="7">
        <v>2.65E-3</v>
      </c>
      <c r="BE817" s="7">
        <v>2.7500000000000003E-3</v>
      </c>
      <c r="BF817" s="7">
        <f>BD817 - BE817</f>
        <v>-1.0000000000000026E-4</v>
      </c>
      <c r="BG817" s="7">
        <v>2.65E-3</v>
      </c>
      <c r="BH817" s="7">
        <v>2.7500000000000003E-3</v>
      </c>
      <c r="BI817" s="7">
        <f>BG817 - BH817</f>
        <v>-1.0000000000000026E-4</v>
      </c>
      <c r="BJ817" s="7">
        <v>2.65E-3</v>
      </c>
      <c r="BK817" s="7">
        <v>2.7500000000000003E-3</v>
      </c>
      <c r="BL817" s="7">
        <f>BJ817 - BK817</f>
        <v>-1.0000000000000026E-4</v>
      </c>
      <c r="BM817" s="7">
        <v>2.65E-3</v>
      </c>
      <c r="BN817" s="7">
        <v>2.7500000000000003E-3</v>
      </c>
      <c r="BO817" s="7">
        <f>BM817 - BN817</f>
        <v>-1.0000000000000026E-4</v>
      </c>
      <c r="BP817" s="7">
        <v>2.65E-3</v>
      </c>
      <c r="BQ817" s="7">
        <v>2.7500000000000003E-3</v>
      </c>
      <c r="BR817" s="7">
        <f>BP817 - BQ817</f>
        <v>-1.0000000000000026E-4</v>
      </c>
      <c r="BS817" s="7">
        <v>2.65E-3</v>
      </c>
      <c r="BT817" s="7">
        <v>2.7500000000000003E-3</v>
      </c>
      <c r="BU817" s="7">
        <f>BS817 - BT817</f>
        <v>-1.0000000000000026E-4</v>
      </c>
      <c r="BV817" s="7">
        <v>2.65E-3</v>
      </c>
      <c r="BW817" s="7">
        <v>2.7500000000000003E-3</v>
      </c>
      <c r="BX817" s="7">
        <f>BV817 - BW817</f>
        <v>-1.0000000000000026E-4</v>
      </c>
      <c r="BY817" s="7">
        <v>2.65E-3</v>
      </c>
      <c r="BZ817" s="7">
        <v>2.7500000000000003E-3</v>
      </c>
      <c r="CA817" s="7">
        <f>BY817 - BZ817</f>
        <v>-1.0000000000000026E-4</v>
      </c>
    </row>
    <row r="818" spans="1:79" hidden="1" x14ac:dyDescent="0.25">
      <c r="A818" s="49" t="s">
        <v>29</v>
      </c>
      <c r="B818" s="7">
        <v>1254.8095314746474</v>
      </c>
      <c r="C818" s="7">
        <v>1302.1608345491625</v>
      </c>
      <c r="D818" s="7">
        <f>B818 - C818</f>
        <v>-47.351303074515045</v>
      </c>
      <c r="E818" s="7">
        <v>1413.4602156638989</v>
      </c>
      <c r="F818" s="7">
        <v>1466.7983370097065</v>
      </c>
      <c r="G818" s="7">
        <f>E818 - F818</f>
        <v>-53.338121345807622</v>
      </c>
      <c r="H818" s="7">
        <v>1716.140216894677</v>
      </c>
      <c r="I818" s="7">
        <v>1780.9002250793819</v>
      </c>
      <c r="J818" s="7">
        <f>H818 - I818</f>
        <v>-64.76000818470493</v>
      </c>
      <c r="K818" s="7">
        <v>2117.8344403398842</v>
      </c>
      <c r="L818" s="7">
        <v>2197.7527211074271</v>
      </c>
      <c r="M818" s="7">
        <f>K818 - L818</f>
        <v>-79.91828076754291</v>
      </c>
      <c r="N818" s="7">
        <v>2581.8367310496997</v>
      </c>
      <c r="O818" s="7">
        <v>2679.2645322213866</v>
      </c>
      <c r="P818" s="7">
        <f>N818 - O818</f>
        <v>-97.427801171686951</v>
      </c>
      <c r="Q818" s="7">
        <v>3093.480896639679</v>
      </c>
      <c r="R818" s="7">
        <v>3210.2160248147616</v>
      </c>
      <c r="S818" s="7">
        <f>Q818 - R818</f>
        <v>-116.73512817508254</v>
      </c>
      <c r="T818" s="7">
        <v>3610.4546961444294</v>
      </c>
      <c r="U818" s="7">
        <v>3746.6982695838419</v>
      </c>
      <c r="V818" s="7">
        <f>T818 - U818</f>
        <v>-136.24357343941256</v>
      </c>
      <c r="W818" s="7">
        <v>4108.2502201474817</v>
      </c>
      <c r="X818" s="7">
        <v>4263.2785303417268</v>
      </c>
      <c r="Y818" s="7">
        <f>W818 - X818</f>
        <v>-155.02831019424502</v>
      </c>
      <c r="Z818" s="7">
        <v>4577.720741413912</v>
      </c>
      <c r="AA818" s="7">
        <v>4750.4649203351919</v>
      </c>
      <c r="AB818" s="7">
        <f>Z818 - AA818</f>
        <v>-172.74417892127985</v>
      </c>
      <c r="AC818" s="7">
        <v>5008.1626786232719</v>
      </c>
      <c r="AD818" s="7">
        <v>5197.1499495147164</v>
      </c>
      <c r="AE818" s="7">
        <f>AC818 - AD818</f>
        <v>-188.9872708914445</v>
      </c>
      <c r="AF818" s="7">
        <v>5407.1372403200812</v>
      </c>
      <c r="AG818" s="7">
        <v>5611.1801550491418</v>
      </c>
      <c r="AH818" s="7">
        <f>AF818 - AG818</f>
        <v>-204.04291472906061</v>
      </c>
      <c r="AI818" s="7">
        <v>5782.0710828897727</v>
      </c>
      <c r="AJ818" s="7">
        <v>6000.2624445082556</v>
      </c>
      <c r="AK818" s="7">
        <f>AI818 - AJ818</f>
        <v>-218.19136161848292</v>
      </c>
      <c r="AL818" s="7">
        <v>40671.358691601432</v>
      </c>
      <c r="AM818" s="7">
        <v>42206.126944114701</v>
      </c>
      <c r="AN818" s="7">
        <f>AL818 - AM818</f>
        <v>-1534.7682525132695</v>
      </c>
      <c r="AO818" s="7">
        <v>6137.0605085032375</v>
      </c>
      <c r="AP818" s="7">
        <v>6368.6476975033602</v>
      </c>
      <c r="AQ818" s="7">
        <f>AO818 - AP818</f>
        <v>-231.58718900012263</v>
      </c>
      <c r="AR818" s="7">
        <v>6453.6033118957239</v>
      </c>
      <c r="AS818" s="7">
        <v>6697.1355123446201</v>
      </c>
      <c r="AT818" s="7">
        <f>AR818 - AS818</f>
        <v>-243.53220044889622</v>
      </c>
      <c r="AU818" s="7">
        <v>6707.6506312372803</v>
      </c>
      <c r="AV818" s="7">
        <v>6960.7695229820838</v>
      </c>
      <c r="AW818" s="7">
        <f>AU818 - AV818</f>
        <v>-253.11889174480348</v>
      </c>
      <c r="AX818" s="7">
        <v>6901.7652720096621</v>
      </c>
      <c r="AY818" s="7">
        <v>7162.2092445383296</v>
      </c>
      <c r="AZ818" s="7">
        <f>AX818 - AY818</f>
        <v>-260.44397252866747</v>
      </c>
      <c r="BA818" s="7">
        <v>7047.3705725937889</v>
      </c>
      <c r="BB818" s="7">
        <v>7313.3090847671401</v>
      </c>
      <c r="BC818" s="7">
        <f>BA818 - BB818</f>
        <v>-265.93851217335123</v>
      </c>
      <c r="BD818" s="7">
        <v>7156.9150555039569</v>
      </c>
      <c r="BE818" s="7">
        <v>7426.9873217493896</v>
      </c>
      <c r="BF818" s="7">
        <f>BD818 - BE818</f>
        <v>-270.07226624543273</v>
      </c>
      <c r="BG818" s="7">
        <v>7240.9004286993868</v>
      </c>
      <c r="BH818" s="7">
        <v>7514.1419543106849</v>
      </c>
      <c r="BI818" s="7">
        <f>BG818 - BH818</f>
        <v>-273.24152561129813</v>
      </c>
      <c r="BJ818" s="7">
        <v>7307.2099696679825</v>
      </c>
      <c r="BK818" s="7">
        <v>7582.9537421082841</v>
      </c>
      <c r="BL818" s="7">
        <f>BJ818 - BK818</f>
        <v>-275.74377244030165</v>
      </c>
      <c r="BM818" s="7">
        <v>7361.8579430552973</v>
      </c>
      <c r="BN818" s="7">
        <v>7639.6639031705927</v>
      </c>
      <c r="BO818" s="7">
        <f>BM818 - BN818</f>
        <v>-277.80596011529542</v>
      </c>
      <c r="BP818" s="7">
        <v>7408.6551590941262</v>
      </c>
      <c r="BQ818" s="7">
        <v>7688.2270518901314</v>
      </c>
      <c r="BR818" s="7">
        <f>BP818 - BQ818</f>
        <v>-279.57189279600516</v>
      </c>
      <c r="BS818" s="7">
        <v>7450.2620323075207</v>
      </c>
      <c r="BT818" s="7">
        <v>7731.4039957908244</v>
      </c>
      <c r="BU818" s="7">
        <f>BS818 - BT818</f>
        <v>-281.1419634833037</v>
      </c>
      <c r="BV818" s="7">
        <v>7488.7465455210995</v>
      </c>
      <c r="BW818" s="7">
        <v>7771.340754786047</v>
      </c>
      <c r="BX818" s="7">
        <f>BV818 - BW818</f>
        <v>-282.59420926494749</v>
      </c>
      <c r="BY818" s="7">
        <v>84661.997430089075</v>
      </c>
      <c r="BZ818" s="7">
        <v>87856.789785941481</v>
      </c>
      <c r="CA818" s="7">
        <f>BY818 - BZ818</f>
        <v>-3194.7923558524053</v>
      </c>
    </row>
    <row r="819" spans="1:79" hidden="1" x14ac:dyDescent="0.25">
      <c r="A819" s="49" t="s">
        <v>150</v>
      </c>
      <c r="B819" s="7">
        <v>31200.084367287043</v>
      </c>
      <c r="C819" s="7">
        <v>31200.084367287043</v>
      </c>
      <c r="D819" s="7">
        <f>B819 - C819</f>
        <v>0</v>
      </c>
      <c r="E819" s="7">
        <v>88536.281058563167</v>
      </c>
      <c r="F819" s="7">
        <v>88536.281058563167</v>
      </c>
      <c r="G819" s="7">
        <f>E819 - F819</f>
        <v>0</v>
      </c>
      <c r="H819" s="7">
        <v>139901.45571938256</v>
      </c>
      <c r="I819" s="7">
        <v>139901.45571938256</v>
      </c>
      <c r="J819" s="7">
        <f>H819 - I819</f>
        <v>0</v>
      </c>
      <c r="K819" s="7">
        <v>163263.9959373778</v>
      </c>
      <c r="L819" s="7">
        <v>163263.9959373778</v>
      </c>
      <c r="M819" s="7">
        <f>K819 - L819</f>
        <v>0</v>
      </c>
      <c r="N819" s="7">
        <v>186926.41214550182</v>
      </c>
      <c r="O819" s="7">
        <v>186926.41214550182</v>
      </c>
      <c r="P819" s="7">
        <f>N819 - O819</f>
        <v>0</v>
      </c>
      <c r="Q819" s="7">
        <v>199220.12792240703</v>
      </c>
      <c r="R819" s="7">
        <v>199220.12792240703</v>
      </c>
      <c r="S819" s="7">
        <f>Q819 - R819</f>
        <v>0</v>
      </c>
      <c r="T819" s="7">
        <v>190948.77736419672</v>
      </c>
      <c r="U819" s="7">
        <v>190948.77736419672</v>
      </c>
      <c r="V819" s="7">
        <f>T819 - U819</f>
        <v>0</v>
      </c>
      <c r="W819" s="7">
        <v>184745.95773244652</v>
      </c>
      <c r="X819" s="7">
        <v>184745.95773244652</v>
      </c>
      <c r="Y819" s="7">
        <f>W819 - X819</f>
        <v>0</v>
      </c>
      <c r="Z819" s="7">
        <v>169571.41680825528</v>
      </c>
      <c r="AA819" s="7">
        <v>169571.41680825528</v>
      </c>
      <c r="AB819" s="7">
        <f>Z819 - AA819</f>
        <v>0</v>
      </c>
      <c r="AC819" s="7">
        <v>155290.42259503593</v>
      </c>
      <c r="AD819" s="7">
        <v>155290.42259503593</v>
      </c>
      <c r="AE819" s="7">
        <f>AC819 - AD819</f>
        <v>0</v>
      </c>
      <c r="AF819" s="7">
        <v>145822.45415727285</v>
      </c>
      <c r="AG819" s="7">
        <v>145822.45415727285</v>
      </c>
      <c r="AH819" s="7">
        <f>AF819 - AG819</f>
        <v>0</v>
      </c>
      <c r="AI819" s="7">
        <v>137146.48363117335</v>
      </c>
      <c r="AJ819" s="7">
        <v>137146.48363117335</v>
      </c>
      <c r="AK819" s="7">
        <f>AI819 - AJ819</f>
        <v>0</v>
      </c>
      <c r="AL819" s="7">
        <v>1792573.8694389001</v>
      </c>
      <c r="AM819" s="7">
        <v>1792573.8694389001</v>
      </c>
      <c r="AN819" s="7">
        <f>AL819 - AM819</f>
        <v>0</v>
      </c>
      <c r="AO819" s="7">
        <v>130770.06400162959</v>
      </c>
      <c r="AP819" s="7">
        <v>130770.06400162959</v>
      </c>
      <c r="AQ819" s="7">
        <f>AO819 - AP819</f>
        <v>0</v>
      </c>
      <c r="AR819" s="7">
        <v>108130.16497383262</v>
      </c>
      <c r="AS819" s="7">
        <v>108130.16497383262</v>
      </c>
      <c r="AT819" s="7">
        <f>AR819 - AS819</f>
        <v>0</v>
      </c>
      <c r="AU819" s="7">
        <v>83603.660944322997</v>
      </c>
      <c r="AV819" s="7">
        <v>83603.660944322997</v>
      </c>
      <c r="AW819" s="7">
        <f>AU819 - AV819</f>
        <v>0</v>
      </c>
      <c r="AX819" s="7">
        <v>62897.954732946171</v>
      </c>
      <c r="AY819" s="7">
        <v>62897.954732946171</v>
      </c>
      <c r="AZ819" s="7">
        <f>AX819 - AY819</f>
        <v>0</v>
      </c>
      <c r="BA819" s="7">
        <v>46992.838160734929</v>
      </c>
      <c r="BB819" s="7">
        <v>46992.838160734929</v>
      </c>
      <c r="BC819" s="7">
        <f>BA819 - BB819</f>
        <v>0</v>
      </c>
      <c r="BD819" s="7">
        <v>35682.243280900388</v>
      </c>
      <c r="BE819" s="7">
        <v>35682.243280900388</v>
      </c>
      <c r="BF819" s="7">
        <f>BD819 - BE819</f>
        <v>0</v>
      </c>
      <c r="BG819" s="7">
        <v>27702.944036405359</v>
      </c>
      <c r="BH819" s="7">
        <v>27702.944036405359</v>
      </c>
      <c r="BI819" s="7">
        <f>BG819 - BH819</f>
        <v>0</v>
      </c>
      <c r="BJ819" s="7">
        <v>22341.992543666547</v>
      </c>
      <c r="BK819" s="7">
        <v>22341.992543666547</v>
      </c>
      <c r="BL819" s="7">
        <f>BJ819 - BK819</f>
        <v>0</v>
      </c>
      <c r="BM819" s="7">
        <v>18901.760956194157</v>
      </c>
      <c r="BN819" s="7">
        <v>18901.760956194157</v>
      </c>
      <c r="BO819" s="7">
        <f>BM819 - BN819</f>
        <v>0</v>
      </c>
      <c r="BP819" s="7">
        <v>16416.892658015669</v>
      </c>
      <c r="BQ819" s="7">
        <v>16416.892658015669</v>
      </c>
      <c r="BR819" s="7">
        <f>BP819 - BQ819</f>
        <v>0</v>
      </c>
      <c r="BS819" s="7">
        <v>14984.521087943054</v>
      </c>
      <c r="BT819" s="7">
        <v>14984.521087943054</v>
      </c>
      <c r="BU819" s="7">
        <f>BS819 - BT819</f>
        <v>0</v>
      </c>
      <c r="BV819" s="7">
        <v>14060.394544946486</v>
      </c>
      <c r="BW819" s="7">
        <v>14060.394544946486</v>
      </c>
      <c r="BX819" s="7">
        <f>BV819 - BW819</f>
        <v>0</v>
      </c>
      <c r="BY819" s="7">
        <v>582485.43192153808</v>
      </c>
      <c r="BZ819" s="7">
        <v>582485.43192153808</v>
      </c>
      <c r="CA819" s="7">
        <f>BY819 - BZ819</f>
        <v>0</v>
      </c>
    </row>
    <row r="820" spans="1:79" hidden="1" x14ac:dyDescent="0.25">
      <c r="A820" s="49" t="s">
        <v>151</v>
      </c>
      <c r="B820" s="7">
        <v>489113.0729287935</v>
      </c>
      <c r="C820" s="7">
        <v>489113.0729287935</v>
      </c>
      <c r="D820" s="7">
        <f>B820 - C820</f>
        <v>0</v>
      </c>
      <c r="E820" s="7">
        <v>577649.35398735665</v>
      </c>
      <c r="F820" s="7">
        <v>577649.35398735665</v>
      </c>
      <c r="G820" s="7">
        <f>E820 - F820</f>
        <v>0</v>
      </c>
      <c r="H820" s="7">
        <v>717550.80970673915</v>
      </c>
      <c r="I820" s="7">
        <v>717550.80970673915</v>
      </c>
      <c r="J820" s="7">
        <f>H820 - I820</f>
        <v>0</v>
      </c>
      <c r="K820" s="7">
        <v>880814.80564411695</v>
      </c>
      <c r="L820" s="7">
        <v>880814.80564411695</v>
      </c>
      <c r="M820" s="7">
        <f>K820 - L820</f>
        <v>0</v>
      </c>
      <c r="N820" s="7">
        <v>1067741.2177896188</v>
      </c>
      <c r="O820" s="7">
        <v>1067741.2177896188</v>
      </c>
      <c r="P820" s="7">
        <f>N820 - O820</f>
        <v>0</v>
      </c>
      <c r="Q820" s="7">
        <v>1266961.3457120259</v>
      </c>
      <c r="R820" s="7">
        <v>1266961.3457120259</v>
      </c>
      <c r="S820" s="7">
        <f>Q820 - R820</f>
        <v>0</v>
      </c>
      <c r="T820" s="7">
        <v>1457910.1230762226</v>
      </c>
      <c r="U820" s="7">
        <v>1457910.1230762226</v>
      </c>
      <c r="V820" s="7">
        <f>T820 - U820</f>
        <v>0</v>
      </c>
      <c r="W820" s="7">
        <v>1642656.0808086691</v>
      </c>
      <c r="X820" s="7">
        <v>1642656.0808086691</v>
      </c>
      <c r="Y820" s="7">
        <f>W820 - X820</f>
        <v>0</v>
      </c>
      <c r="Z820" s="7">
        <v>1812227.4976169243</v>
      </c>
      <c r="AA820" s="7">
        <v>1812227.4976169243</v>
      </c>
      <c r="AB820" s="7">
        <f>Z820 - AA820</f>
        <v>0</v>
      </c>
      <c r="AC820" s="7">
        <v>1967517.9202119603</v>
      </c>
      <c r="AD820" s="7">
        <v>1967517.9202119603</v>
      </c>
      <c r="AE820" s="7">
        <f>AC820 - AD820</f>
        <v>0</v>
      </c>
      <c r="AF820" s="7">
        <v>2113340.3743692334</v>
      </c>
      <c r="AG820" s="7">
        <v>2113340.3743692334</v>
      </c>
      <c r="AH820" s="7">
        <f>AF820 - AG820</f>
        <v>0</v>
      </c>
      <c r="AI820" s="7">
        <v>2250486.8580004065</v>
      </c>
      <c r="AJ820" s="7">
        <v>2250486.8580004065</v>
      </c>
      <c r="AK820" s="7">
        <f>AI820 - AJ820</f>
        <v>0</v>
      </c>
      <c r="AL820" s="7">
        <v>2250486.8580004065</v>
      </c>
      <c r="AM820" s="7">
        <v>2250486.8580004065</v>
      </c>
      <c r="AN820" s="7">
        <f>AL820 - AM820</f>
        <v>0</v>
      </c>
      <c r="AO820" s="7">
        <v>2381256.9220020361</v>
      </c>
      <c r="AP820" s="7">
        <v>2381256.9220020361</v>
      </c>
      <c r="AQ820" s="7">
        <f>AO820 - AP820</f>
        <v>0</v>
      </c>
      <c r="AR820" s="7">
        <v>2489387.0869758688</v>
      </c>
      <c r="AS820" s="7">
        <v>2489387.0869758688</v>
      </c>
      <c r="AT820" s="7">
        <f>AR820 - AS820</f>
        <v>0</v>
      </c>
      <c r="AU820" s="7">
        <v>2572990.7479201918</v>
      </c>
      <c r="AV820" s="7">
        <v>2572990.7479201918</v>
      </c>
      <c r="AW820" s="7">
        <f>AU820 - AV820</f>
        <v>0</v>
      </c>
      <c r="AX820" s="7">
        <v>2635888.702653138</v>
      </c>
      <c r="AY820" s="7">
        <v>2635888.702653138</v>
      </c>
      <c r="AZ820" s="7">
        <f>AX820 - AY820</f>
        <v>0</v>
      </c>
      <c r="BA820" s="7">
        <v>2682881.5408138731</v>
      </c>
      <c r="BB820" s="7">
        <v>2682881.5408138731</v>
      </c>
      <c r="BC820" s="7">
        <f>BA820 - BB820</f>
        <v>0</v>
      </c>
      <c r="BD820" s="7">
        <v>2718563.7840947732</v>
      </c>
      <c r="BE820" s="7">
        <v>2718563.7840947732</v>
      </c>
      <c r="BF820" s="7">
        <f>BD820 - BE820</f>
        <v>0</v>
      </c>
      <c r="BG820" s="7">
        <v>2746266.7281311788</v>
      </c>
      <c r="BH820" s="7">
        <v>2746266.7281311788</v>
      </c>
      <c r="BI820" s="7">
        <f>BG820 - BH820</f>
        <v>0</v>
      </c>
      <c r="BJ820" s="7">
        <v>2768608.7206748454</v>
      </c>
      <c r="BK820" s="7">
        <v>2768608.7206748454</v>
      </c>
      <c r="BL820" s="7">
        <f>BJ820 - BK820</f>
        <v>0</v>
      </c>
      <c r="BM820" s="7">
        <v>2787510.4816310396</v>
      </c>
      <c r="BN820" s="7">
        <v>2787510.4816310396</v>
      </c>
      <c r="BO820" s="7">
        <f>BM820 - BN820</f>
        <v>0</v>
      </c>
      <c r="BP820" s="7">
        <v>2803927.3742890554</v>
      </c>
      <c r="BQ820" s="7">
        <v>2803927.3742890554</v>
      </c>
      <c r="BR820" s="7">
        <f>BP820 - BQ820</f>
        <v>0</v>
      </c>
      <c r="BS820" s="7">
        <v>2818911.8953769985</v>
      </c>
      <c r="BT820" s="7">
        <v>2818911.8953769985</v>
      </c>
      <c r="BU820" s="7">
        <f>BS820 - BT820</f>
        <v>0</v>
      </c>
      <c r="BV820" s="7">
        <v>2832972.289921945</v>
      </c>
      <c r="BW820" s="7">
        <v>2832972.289921945</v>
      </c>
      <c r="BX820" s="7">
        <f>BV820 - BW820</f>
        <v>0</v>
      </c>
      <c r="BY820" s="7">
        <v>2832972.289921945</v>
      </c>
      <c r="BZ820" s="7">
        <v>2832972.289921945</v>
      </c>
      <c r="CA820" s="7">
        <f>BY820 - BZ820</f>
        <v>0</v>
      </c>
    </row>
    <row r="821" spans="1:79" hidden="1" x14ac:dyDescent="0.25">
      <c r="A821" s="49" t="s">
        <v>152</v>
      </c>
      <c r="B821" s="7">
        <v>9868.7860210317067</v>
      </c>
      <c r="C821" s="7">
        <v>9916.1373241062211</v>
      </c>
      <c r="D821" s="7">
        <f>B821 - C821</f>
        <v>-47.351303074514362</v>
      </c>
      <c r="E821" s="7">
        <v>11282.246236695606</v>
      </c>
      <c r="F821" s="7">
        <v>11382.935661115927</v>
      </c>
      <c r="G821" s="7">
        <f>E821 - F821</f>
        <v>-100.6894244203213</v>
      </c>
      <c r="H821" s="7">
        <v>12998.386453590283</v>
      </c>
      <c r="I821" s="7">
        <v>13163.835886195309</v>
      </c>
      <c r="J821" s="7">
        <f>H821 - I821</f>
        <v>-165.44943260502623</v>
      </c>
      <c r="K821" s="7">
        <v>15116.220893930167</v>
      </c>
      <c r="L821" s="7">
        <v>15361.588607302736</v>
      </c>
      <c r="M821" s="7">
        <f>K821 - L821</f>
        <v>-245.36771337256869</v>
      </c>
      <c r="N821" s="7">
        <v>17698.057624979869</v>
      </c>
      <c r="O821" s="7">
        <v>18040.853139524123</v>
      </c>
      <c r="P821" s="7">
        <f>N821 - O821</f>
        <v>-342.79551454425382</v>
      </c>
      <c r="Q821" s="7">
        <v>20791.538521619546</v>
      </c>
      <c r="R821" s="7">
        <v>21251.069164338885</v>
      </c>
      <c r="S821" s="7">
        <f>Q821 - R821</f>
        <v>-459.53064271933908</v>
      </c>
      <c r="T821" s="7">
        <v>24401.993217763975</v>
      </c>
      <c r="U821" s="7">
        <v>24997.767433922727</v>
      </c>
      <c r="V821" s="7">
        <f>T821 - U821</f>
        <v>-595.7742161587521</v>
      </c>
      <c r="W821" s="7">
        <v>28510.243437911457</v>
      </c>
      <c r="X821" s="7">
        <v>29261.045964264453</v>
      </c>
      <c r="Y821" s="7">
        <f>W821 - X821</f>
        <v>-750.80252635299621</v>
      </c>
      <c r="Z821" s="7">
        <v>33087.964179325369</v>
      </c>
      <c r="AA821" s="7">
        <v>34011.510884599644</v>
      </c>
      <c r="AB821" s="7">
        <f>Z821 - AA821</f>
        <v>-923.54670527427515</v>
      </c>
      <c r="AC821" s="7">
        <v>38096.126857948642</v>
      </c>
      <c r="AD821" s="7">
        <v>39208.660834114358</v>
      </c>
      <c r="AE821" s="7">
        <f>AC821 - AD821</f>
        <v>-1112.533976165716</v>
      </c>
      <c r="AF821" s="7">
        <v>43503.264098268723</v>
      </c>
      <c r="AG821" s="7">
        <v>44819.840989163502</v>
      </c>
      <c r="AH821" s="7">
        <f>AF821 - AG821</f>
        <v>-1316.5768908947794</v>
      </c>
      <c r="AI821" s="7">
        <v>49285.335181158494</v>
      </c>
      <c r="AJ821" s="7">
        <v>50820.103433671757</v>
      </c>
      <c r="AK821" s="7">
        <f>AI821 - AJ821</f>
        <v>-1534.7682525132623</v>
      </c>
      <c r="AL821" s="7">
        <v>49285.335181158494</v>
      </c>
      <c r="AM821" s="7">
        <v>50820.103433671757</v>
      </c>
      <c r="AN821" s="7">
        <f>AL821 - AM821</f>
        <v>-1534.7682525132623</v>
      </c>
      <c r="AO821" s="7">
        <v>55422.395689661731</v>
      </c>
      <c r="AP821" s="7">
        <v>57188.751131175115</v>
      </c>
      <c r="AQ821" s="7">
        <f>AO821 - AP821</f>
        <v>-1766.355441513384</v>
      </c>
      <c r="AR821" s="7">
        <v>61875.999001557459</v>
      </c>
      <c r="AS821" s="7">
        <v>63885.886643519734</v>
      </c>
      <c r="AT821" s="7">
        <f>AR821 - AS821</f>
        <v>-2009.8876419622757</v>
      </c>
      <c r="AU821" s="7">
        <v>68583.649632794739</v>
      </c>
      <c r="AV821" s="7">
        <v>70846.656166501823</v>
      </c>
      <c r="AW821" s="7">
        <f>AU821 - AV821</f>
        <v>-2263.0065337070846</v>
      </c>
      <c r="AX821" s="7">
        <v>75485.414904804406</v>
      </c>
      <c r="AY821" s="7">
        <v>78008.865411040155</v>
      </c>
      <c r="AZ821" s="7">
        <f>AX821 - AY821</f>
        <v>-2523.4505062357493</v>
      </c>
      <c r="BA821" s="7">
        <v>82532.785477398196</v>
      </c>
      <c r="BB821" s="7">
        <v>85322.174495807296</v>
      </c>
      <c r="BC821" s="7">
        <f>BA821 - BB821</f>
        <v>-2789.3890184090997</v>
      </c>
      <c r="BD821" s="7">
        <v>89689.700532902149</v>
      </c>
      <c r="BE821" s="7">
        <v>92749.161817556684</v>
      </c>
      <c r="BF821" s="7">
        <f>BD821 - BE821</f>
        <v>-3059.4612846545351</v>
      </c>
      <c r="BG821" s="7">
        <v>96930.600961601536</v>
      </c>
      <c r="BH821" s="7">
        <v>100263.30377186737</v>
      </c>
      <c r="BI821" s="7">
        <f>BG821 - BH821</f>
        <v>-3332.7028102658369</v>
      </c>
      <c r="BJ821" s="7">
        <v>104237.81093126952</v>
      </c>
      <c r="BK821" s="7">
        <v>107846.25751397565</v>
      </c>
      <c r="BL821" s="7">
        <f>BJ821 - BK821</f>
        <v>-3608.4465827061358</v>
      </c>
      <c r="BM821" s="7">
        <v>111599.66887432481</v>
      </c>
      <c r="BN821" s="7">
        <v>115485.92141714625</v>
      </c>
      <c r="BO821" s="7">
        <f>BM821 - BN821</f>
        <v>-3886.2525428214431</v>
      </c>
      <c r="BP821" s="7">
        <v>119008.32403341893</v>
      </c>
      <c r="BQ821" s="7">
        <v>123174.14846903639</v>
      </c>
      <c r="BR821" s="7">
        <f>BP821 - BQ821</f>
        <v>-4165.8244356174546</v>
      </c>
      <c r="BS821" s="7">
        <v>126458.58606572646</v>
      </c>
      <c r="BT821" s="7">
        <v>130905.55246482721</v>
      </c>
      <c r="BU821" s="7">
        <f>BS821 - BT821</f>
        <v>-4446.9663991007546</v>
      </c>
      <c r="BV821" s="7">
        <v>133947.33261124755</v>
      </c>
      <c r="BW821" s="7">
        <v>138676.89321961327</v>
      </c>
      <c r="BX821" s="7">
        <f>BV821 - BW821</f>
        <v>-4729.5606083657185</v>
      </c>
      <c r="BY821" s="7">
        <v>133947.33261124755</v>
      </c>
      <c r="BZ821" s="7">
        <v>138676.89321961327</v>
      </c>
      <c r="CA821" s="7">
        <f>BY821 - BZ821</f>
        <v>-4729.5606083657185</v>
      </c>
    </row>
    <row r="822" spans="1:79" hidden="1" x14ac:dyDescent="0.25"/>
    <row r="823" spans="1:79" hidden="1" x14ac:dyDescent="0.25">
      <c r="A823" s="9" t="s">
        <v>62</v>
      </c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</row>
    <row r="824" spans="1:79" hidden="1" x14ac:dyDescent="0.25">
      <c r="A824" s="8" t="s">
        <v>217</v>
      </c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</row>
    <row r="825" spans="1:79" hidden="1" x14ac:dyDescent="0.25">
      <c r="A825" s="49" t="s">
        <v>148</v>
      </c>
      <c r="B825" s="7">
        <v>3.708333333333333E-3</v>
      </c>
      <c r="C825" s="7">
        <v>2.7500000000000003E-3</v>
      </c>
      <c r="D825" s="7">
        <f>B825 - C825</f>
        <v>9.5833333333333274E-4</v>
      </c>
      <c r="E825" s="7">
        <v>3.708333333333333E-3</v>
      </c>
      <c r="F825" s="7">
        <v>2.7500000000000003E-3</v>
      </c>
      <c r="G825" s="7">
        <f>E825 - F825</f>
        <v>9.5833333333333274E-4</v>
      </c>
      <c r="H825" s="7">
        <v>3.708333333333333E-3</v>
      </c>
      <c r="I825" s="7">
        <v>2.7500000000000003E-3</v>
      </c>
      <c r="J825" s="7">
        <f>H825 - I825</f>
        <v>9.5833333333333274E-4</v>
      </c>
      <c r="K825" s="7">
        <v>3.708333333333333E-3</v>
      </c>
      <c r="L825" s="7">
        <v>2.7500000000000003E-3</v>
      </c>
      <c r="M825" s="7">
        <f>K825 - L825</f>
        <v>9.5833333333333274E-4</v>
      </c>
      <c r="N825" s="7">
        <v>3.708333333333333E-3</v>
      </c>
      <c r="O825" s="7">
        <v>2.7500000000000003E-3</v>
      </c>
      <c r="P825" s="7">
        <f>N825 - O825</f>
        <v>9.5833333333333274E-4</v>
      </c>
      <c r="Q825" s="7">
        <v>3.708333333333333E-3</v>
      </c>
      <c r="R825" s="7">
        <v>2.7500000000000003E-3</v>
      </c>
      <c r="S825" s="7">
        <f>Q825 - R825</f>
        <v>9.5833333333333274E-4</v>
      </c>
      <c r="T825" s="7">
        <v>3.708333333333333E-3</v>
      </c>
      <c r="U825" s="7">
        <v>2.7500000000000003E-3</v>
      </c>
      <c r="V825" s="7">
        <f>T825 - U825</f>
        <v>9.5833333333333274E-4</v>
      </c>
      <c r="W825" s="7">
        <v>3.708333333333333E-3</v>
      </c>
      <c r="X825" s="7">
        <v>2.7500000000000003E-3</v>
      </c>
      <c r="Y825" s="7">
        <f>W825 - X825</f>
        <v>9.5833333333333274E-4</v>
      </c>
      <c r="Z825" s="7">
        <v>3.708333333333333E-3</v>
      </c>
      <c r="AA825" s="7">
        <v>2.7500000000000003E-3</v>
      </c>
      <c r="AB825" s="7">
        <f>Z825 - AA825</f>
        <v>9.5833333333333274E-4</v>
      </c>
      <c r="AC825" s="7">
        <v>3.708333333333333E-3</v>
      </c>
      <c r="AD825" s="7">
        <v>2.7500000000000003E-3</v>
      </c>
      <c r="AE825" s="7">
        <f>AC825 - AD825</f>
        <v>9.5833333333333274E-4</v>
      </c>
      <c r="AF825" s="7">
        <v>3.708333333333333E-3</v>
      </c>
      <c r="AG825" s="7">
        <v>2.7500000000000003E-3</v>
      </c>
      <c r="AH825" s="7">
        <f>AF825 - AG825</f>
        <v>9.5833333333333274E-4</v>
      </c>
      <c r="AI825" s="7">
        <v>3.708333333333333E-3</v>
      </c>
      <c r="AJ825" s="7">
        <v>2.7500000000000003E-3</v>
      </c>
      <c r="AK825" s="7">
        <f>AI825 - AJ825</f>
        <v>9.5833333333333274E-4</v>
      </c>
      <c r="AL825" s="7">
        <v>3.708333333333333E-3</v>
      </c>
      <c r="AM825" s="7">
        <v>2.7500000000000003E-3</v>
      </c>
      <c r="AN825" s="7">
        <f>AL825 - AM825</f>
        <v>9.5833333333333274E-4</v>
      </c>
      <c r="AO825" s="7">
        <v>3.708333333333333E-3</v>
      </c>
      <c r="AP825" s="7">
        <v>2.7500000000000003E-3</v>
      </c>
      <c r="AQ825" s="7">
        <f>AO825 - AP825</f>
        <v>9.5833333333333274E-4</v>
      </c>
      <c r="AR825" s="7">
        <v>3.708333333333333E-3</v>
      </c>
      <c r="AS825" s="7">
        <v>2.7500000000000003E-3</v>
      </c>
      <c r="AT825" s="7">
        <f>AR825 - AS825</f>
        <v>9.5833333333333274E-4</v>
      </c>
      <c r="AU825" s="7">
        <v>3.708333333333333E-3</v>
      </c>
      <c r="AV825" s="7">
        <v>2.7500000000000003E-3</v>
      </c>
      <c r="AW825" s="7">
        <f>AU825 - AV825</f>
        <v>9.5833333333333274E-4</v>
      </c>
      <c r="AX825" s="7">
        <v>3.708333333333333E-3</v>
      </c>
      <c r="AY825" s="7">
        <v>2.7500000000000003E-3</v>
      </c>
      <c r="AZ825" s="7">
        <f>AX825 - AY825</f>
        <v>9.5833333333333274E-4</v>
      </c>
      <c r="BA825" s="7">
        <v>3.708333333333333E-3</v>
      </c>
      <c r="BB825" s="7">
        <v>2.7500000000000003E-3</v>
      </c>
      <c r="BC825" s="7">
        <f>BA825 - BB825</f>
        <v>9.5833333333333274E-4</v>
      </c>
      <c r="BD825" s="7">
        <v>3.708333333333333E-3</v>
      </c>
      <c r="BE825" s="7">
        <v>2.7500000000000003E-3</v>
      </c>
      <c r="BF825" s="7">
        <f>BD825 - BE825</f>
        <v>9.5833333333333274E-4</v>
      </c>
      <c r="BG825" s="7">
        <v>3.708333333333333E-3</v>
      </c>
      <c r="BH825" s="7">
        <v>2.7500000000000003E-3</v>
      </c>
      <c r="BI825" s="7">
        <f>BG825 - BH825</f>
        <v>9.5833333333333274E-4</v>
      </c>
      <c r="BJ825" s="7">
        <v>3.708333333333333E-3</v>
      </c>
      <c r="BK825" s="7">
        <v>2.7500000000000003E-3</v>
      </c>
      <c r="BL825" s="7">
        <f>BJ825 - BK825</f>
        <v>9.5833333333333274E-4</v>
      </c>
      <c r="BM825" s="7">
        <v>3.708333333333333E-3</v>
      </c>
      <c r="BN825" s="7">
        <v>2.7500000000000003E-3</v>
      </c>
      <c r="BO825" s="7">
        <f>BM825 - BN825</f>
        <v>9.5833333333333274E-4</v>
      </c>
      <c r="BP825" s="7">
        <v>3.708333333333333E-3</v>
      </c>
      <c r="BQ825" s="7">
        <v>2.7500000000000003E-3</v>
      </c>
      <c r="BR825" s="7">
        <f>BP825 - BQ825</f>
        <v>9.5833333333333274E-4</v>
      </c>
      <c r="BS825" s="7">
        <v>3.708333333333333E-3</v>
      </c>
      <c r="BT825" s="7">
        <v>2.7500000000000003E-3</v>
      </c>
      <c r="BU825" s="7">
        <f>BS825 - BT825</f>
        <v>9.5833333333333274E-4</v>
      </c>
      <c r="BV825" s="7">
        <v>3.708333333333333E-3</v>
      </c>
      <c r="BW825" s="7">
        <v>2.7500000000000003E-3</v>
      </c>
      <c r="BX825" s="7">
        <f>BV825 - BW825</f>
        <v>9.5833333333333274E-4</v>
      </c>
      <c r="BY825" s="7">
        <v>3.708333333333333E-3</v>
      </c>
      <c r="BZ825" s="7">
        <v>2.7500000000000003E-3</v>
      </c>
      <c r="CA825" s="7">
        <f>BY825 - BZ825</f>
        <v>9.5833333333333274E-4</v>
      </c>
    </row>
    <row r="826" spans="1:79" hidden="1" x14ac:dyDescent="0.25">
      <c r="A826" s="49" t="s">
        <v>29</v>
      </c>
      <c r="B826" s="7">
        <v>10391.501050813395</v>
      </c>
      <c r="C826" s="7">
        <v>7706.0569590301593</v>
      </c>
      <c r="D826" s="7">
        <f>B826 - C826</f>
        <v>2685.4440917832353</v>
      </c>
      <c r="E826" s="7">
        <v>10392.618725576254</v>
      </c>
      <c r="F826" s="7">
        <v>7706.885796494752</v>
      </c>
      <c r="G826" s="7">
        <f>E826 - F826</f>
        <v>2685.7329290815023</v>
      </c>
      <c r="H826" s="7">
        <v>10393.270329060382</v>
      </c>
      <c r="I826" s="7">
        <v>7707.3690080672523</v>
      </c>
      <c r="J826" s="7">
        <f>H826 - I826</f>
        <v>2685.90132099313</v>
      </c>
      <c r="K826" s="7">
        <v>10393.650213365405</v>
      </c>
      <c r="L826" s="7">
        <v>7707.6507200237847</v>
      </c>
      <c r="M826" s="7">
        <f>K826 - L826</f>
        <v>2685.9994933416201</v>
      </c>
      <c r="N826" s="7">
        <v>10393.871685608445</v>
      </c>
      <c r="O826" s="7">
        <v>7707.8149578669372</v>
      </c>
      <c r="P826" s="7">
        <f>N826 - O826</f>
        <v>2686.0567277415075</v>
      </c>
      <c r="Q826" s="7">
        <v>10394.000803747278</v>
      </c>
      <c r="R826" s="7">
        <v>7707.9107083968593</v>
      </c>
      <c r="S826" s="7">
        <f>Q826 - R826</f>
        <v>2686.0900953504188</v>
      </c>
      <c r="T826" s="7">
        <v>10394.076079517945</v>
      </c>
      <c r="U826" s="7">
        <v>7707.966530878477</v>
      </c>
      <c r="V826" s="7">
        <f>T826 - U826</f>
        <v>2686.1095486394679</v>
      </c>
      <c r="W826" s="7">
        <v>10394.11996523145</v>
      </c>
      <c r="X826" s="7">
        <v>7707.999075340178</v>
      </c>
      <c r="Y826" s="7">
        <f>W826 - X826</f>
        <v>2686.1208898912719</v>
      </c>
      <c r="Z826" s="7">
        <v>10394.145550566982</v>
      </c>
      <c r="AA826" s="7">
        <v>7708.0180487350672</v>
      </c>
      <c r="AB826" s="7">
        <f>Z826 - AA826</f>
        <v>2686.1275018319147</v>
      </c>
      <c r="AC826" s="7">
        <v>10394.160466796935</v>
      </c>
      <c r="AD826" s="7">
        <v>7708.029110208965</v>
      </c>
      <c r="AE826" s="7">
        <f>AC826 - AD826</f>
        <v>2686.13135658797</v>
      </c>
      <c r="AF826" s="7">
        <v>10394.169162946951</v>
      </c>
      <c r="AG826" s="7">
        <v>7708.0355590393137</v>
      </c>
      <c r="AH826" s="7">
        <f>AF826 - AG826</f>
        <v>2686.1336039076377</v>
      </c>
      <c r="AI826" s="7">
        <v>10394.174232795387</v>
      </c>
      <c r="AJ826" s="7">
        <v>7708.0393187021982</v>
      </c>
      <c r="AK826" s="7">
        <f>AI826 - AJ826</f>
        <v>2686.1349140931889</v>
      </c>
      <c r="AL826" s="7">
        <v>124723.75826602682</v>
      </c>
      <c r="AM826" s="7">
        <v>92491.775792783956</v>
      </c>
      <c r="AN826" s="7">
        <f>AL826 - AM826</f>
        <v>32231.982473242868</v>
      </c>
      <c r="AO826" s="7">
        <v>10394.177188512933</v>
      </c>
      <c r="AP826" s="7">
        <v>7708.0415105826251</v>
      </c>
      <c r="AQ826" s="7">
        <f>AO826 - AP826</f>
        <v>2686.1356779303078</v>
      </c>
      <c r="AR826" s="7">
        <v>10394.178911693874</v>
      </c>
      <c r="AS826" s="7">
        <v>7708.0427884471437</v>
      </c>
      <c r="AT826" s="7">
        <f>AR826 - AS826</f>
        <v>2686.1361232467307</v>
      </c>
      <c r="AU826" s="7">
        <v>10394.17991630697</v>
      </c>
      <c r="AV826" s="7">
        <v>7708.043533441125</v>
      </c>
      <c r="AW826" s="7">
        <f>AU826 - AV826</f>
        <v>2686.136382865845</v>
      </c>
      <c r="AX826" s="7">
        <v>10394.180501995594</v>
      </c>
      <c r="AY826" s="7">
        <v>7708.0439677720151</v>
      </c>
      <c r="AZ826" s="7">
        <f>AX826 - AY826</f>
        <v>2686.1365342235786</v>
      </c>
      <c r="BA826" s="7">
        <v>10394.18084345159</v>
      </c>
      <c r="BB826" s="7">
        <v>7708.0442209865741</v>
      </c>
      <c r="BC826" s="7">
        <f>BA826 - BB826</f>
        <v>2686.1366224650155</v>
      </c>
      <c r="BD826" s="7">
        <v>10394.181042520158</v>
      </c>
      <c r="BE826" s="7">
        <v>7708.0443686104563</v>
      </c>
      <c r="BF826" s="7">
        <f>BD826 - BE826</f>
        <v>2686.136673909702</v>
      </c>
      <c r="BG826" s="7">
        <v>10394.181158576974</v>
      </c>
      <c r="BH826" s="7">
        <v>7708.0444546750605</v>
      </c>
      <c r="BI826" s="7">
        <f>BG826 - BH826</f>
        <v>2686.1367039019133</v>
      </c>
      <c r="BJ826" s="7">
        <v>10394.181226238001</v>
      </c>
      <c r="BK826" s="7">
        <v>7708.0445048506544</v>
      </c>
      <c r="BL826" s="7">
        <f>BJ826 - BK826</f>
        <v>2686.1367213873464</v>
      </c>
      <c r="BM826" s="7">
        <v>10394.181265684327</v>
      </c>
      <c r="BN826" s="7">
        <v>7708.0445341029845</v>
      </c>
      <c r="BO826" s="7">
        <f>BM826 - BN826</f>
        <v>2686.1367315813422</v>
      </c>
      <c r="BP826" s="7">
        <v>10394.181288681504</v>
      </c>
      <c r="BQ826" s="7">
        <v>7708.0445511570715</v>
      </c>
      <c r="BR826" s="7">
        <f>BP826 - BQ826</f>
        <v>2686.1367375244326</v>
      </c>
      <c r="BS826" s="7">
        <v>10394.181302088837</v>
      </c>
      <c r="BT826" s="7">
        <v>7708.0445610995885</v>
      </c>
      <c r="BU826" s="7">
        <f>BS826 - BT826</f>
        <v>2686.1367409892482</v>
      </c>
      <c r="BV826" s="7">
        <v>10394.181309905303</v>
      </c>
      <c r="BW826" s="7">
        <v>7708.0445668960692</v>
      </c>
      <c r="BX826" s="7">
        <f>BV826 - BW826</f>
        <v>2686.1367430092341</v>
      </c>
      <c r="BY826" s="7">
        <v>124730.16595565606</v>
      </c>
      <c r="BZ826" s="7">
        <v>92496.52756262137</v>
      </c>
      <c r="CA826" s="7">
        <f>BY826 - BZ826</f>
        <v>32233.638393034693</v>
      </c>
    </row>
    <row r="827" spans="1:79" hidden="1" x14ac:dyDescent="0.25">
      <c r="A827" s="49" t="s">
        <v>150</v>
      </c>
      <c r="B827" s="7">
        <v>380.79039220525891</v>
      </c>
      <c r="C827" s="7">
        <v>380.79039220525891</v>
      </c>
      <c r="D827" s="7">
        <f>B827 - C827</f>
        <v>0</v>
      </c>
      <c r="E827" s="7">
        <v>222.00049113486418</v>
      </c>
      <c r="F827" s="7">
        <v>222.00049113486418</v>
      </c>
      <c r="G827" s="7">
        <f>E827 - F827</f>
        <v>0</v>
      </c>
      <c r="H827" s="7">
        <v>129.42610704724672</v>
      </c>
      <c r="I827" s="7">
        <v>129.42610704724672</v>
      </c>
      <c r="J827" s="7">
        <f>H827 - I827</f>
        <v>0</v>
      </c>
      <c r="K827" s="7">
        <v>75.455315885896596</v>
      </c>
      <c r="L827" s="7">
        <v>75.455315885896596</v>
      </c>
      <c r="M827" s="7">
        <f>K827 - L827</f>
        <v>0</v>
      </c>
      <c r="N827" s="7">
        <v>43.990388224858215</v>
      </c>
      <c r="O827" s="7">
        <v>43.990388224858215</v>
      </c>
      <c r="P827" s="7">
        <f>N827 - O827</f>
        <v>0</v>
      </c>
      <c r="Q827" s="7">
        <v>25.646360809092386</v>
      </c>
      <c r="R827" s="7">
        <v>25.646360809092386</v>
      </c>
      <c r="S827" s="7">
        <f>Q827 - R827</f>
        <v>0</v>
      </c>
      <c r="T827" s="7">
        <v>14.951807640071573</v>
      </c>
      <c r="U827" s="7">
        <v>14.951807640071573</v>
      </c>
      <c r="V827" s="7">
        <f>T827 - U827</f>
        <v>0</v>
      </c>
      <c r="W827" s="7">
        <v>8.7168917792985816</v>
      </c>
      <c r="X827" s="7">
        <v>8.7168917792985816</v>
      </c>
      <c r="Y827" s="7">
        <f>W827 - X827</f>
        <v>0</v>
      </c>
      <c r="Z827" s="7">
        <v>5.0819408676956099</v>
      </c>
      <c r="AA827" s="7">
        <v>5.0819408676956099</v>
      </c>
      <c r="AB827" s="7">
        <f>Z827 - AA827</f>
        <v>0</v>
      </c>
      <c r="AC827" s="7">
        <v>2.9627674217647506</v>
      </c>
      <c r="AD827" s="7">
        <v>2.9627674217647506</v>
      </c>
      <c r="AE827" s="7">
        <f>AC827 - AD827</f>
        <v>0</v>
      </c>
      <c r="AF827" s="7">
        <v>1.7272910142008204</v>
      </c>
      <c r="AG827" s="7">
        <v>1.7272910142008204</v>
      </c>
      <c r="AH827" s="7">
        <f>AF827 - AG827</f>
        <v>0</v>
      </c>
      <c r="AI827" s="7">
        <v>1.0070092663438899</v>
      </c>
      <c r="AJ827" s="7">
        <v>1.0070092663438899</v>
      </c>
      <c r="AK827" s="7">
        <f>AI827 - AJ827</f>
        <v>0</v>
      </c>
      <c r="AL827" s="7">
        <v>911.75676329659223</v>
      </c>
      <c r="AM827" s="7">
        <v>911.75676329659223</v>
      </c>
      <c r="AN827" s="7">
        <f>AL827 - AM827</f>
        <v>0</v>
      </c>
      <c r="AO827" s="7">
        <v>0.58708558903239927</v>
      </c>
      <c r="AP827" s="7">
        <v>0.58708558903239927</v>
      </c>
      <c r="AQ827" s="7">
        <f>AO827 - AP827</f>
        <v>0</v>
      </c>
      <c r="AR827" s="7">
        <v>0.34227042428407595</v>
      </c>
      <c r="AS827" s="7">
        <v>0.34227042428407595</v>
      </c>
      <c r="AT827" s="7">
        <f>AR827 - AS827</f>
        <v>0</v>
      </c>
      <c r="AU827" s="7">
        <v>0.19954338094498228</v>
      </c>
      <c r="AV827" s="7">
        <v>0.19954338094498228</v>
      </c>
      <c r="AW827" s="7">
        <f>AU827 - AV827</f>
        <v>0</v>
      </c>
      <c r="AX827" s="7">
        <v>0.1163336299425823</v>
      </c>
      <c r="AY827" s="7">
        <v>0.1163336299425823</v>
      </c>
      <c r="AZ827" s="7">
        <f>AX827 - AY827</f>
        <v>0</v>
      </c>
      <c r="BA827" s="7">
        <v>6.7822412307172009E-2</v>
      </c>
      <c r="BB827" s="7">
        <v>6.7822412307172009E-2</v>
      </c>
      <c r="BC827" s="7">
        <f>BA827 - BB827</f>
        <v>0</v>
      </c>
      <c r="BD827" s="7">
        <v>3.9540411602684088E-2</v>
      </c>
      <c r="BE827" s="7">
        <v>3.9540411602684088E-2</v>
      </c>
      <c r="BF827" s="7">
        <f>BD827 - BE827</f>
        <v>0</v>
      </c>
      <c r="BG827" s="7">
        <v>2.305202803210149E-2</v>
      </c>
      <c r="BH827" s="7">
        <v>2.305202803210149E-2</v>
      </c>
      <c r="BI827" s="7">
        <f>BG827 - BH827</f>
        <v>0</v>
      </c>
      <c r="BJ827" s="7">
        <v>1.3439313726231432E-2</v>
      </c>
      <c r="BK827" s="7">
        <v>1.3439313726231432E-2</v>
      </c>
      <c r="BL827" s="7">
        <f>BJ827 - BK827</f>
        <v>0</v>
      </c>
      <c r="BM827" s="7">
        <v>7.8351090489979427E-3</v>
      </c>
      <c r="BN827" s="7">
        <v>7.8351090489979427E-3</v>
      </c>
      <c r="BO827" s="7">
        <f>BM827 - BN827</f>
        <v>0</v>
      </c>
      <c r="BP827" s="7">
        <v>4.5678622480452907E-3</v>
      </c>
      <c r="BQ827" s="7">
        <v>4.5678622480452907E-3</v>
      </c>
      <c r="BR827" s="7">
        <f>BP827 - BQ827</f>
        <v>0</v>
      </c>
      <c r="BS827" s="7">
        <v>2.6630600016710566E-3</v>
      </c>
      <c r="BT827" s="7">
        <v>2.6630600016710566E-3</v>
      </c>
      <c r="BU827" s="7">
        <f>BS827 - BT827</f>
        <v>0</v>
      </c>
      <c r="BV827" s="7">
        <v>1.5525618303255657E-3</v>
      </c>
      <c r="BW827" s="7">
        <v>1.5525618303255657E-3</v>
      </c>
      <c r="BX827" s="7">
        <f>BV827 - BW827</f>
        <v>0</v>
      </c>
      <c r="BY827" s="7">
        <v>1.4057057830012687</v>
      </c>
      <c r="BZ827" s="7">
        <v>1.4057057830012687</v>
      </c>
      <c r="CA827" s="7">
        <f>BY827 - BZ827</f>
        <v>0</v>
      </c>
    </row>
    <row r="828" spans="1:79" hidden="1" x14ac:dyDescent="0.25">
      <c r="A828" s="49" t="s">
        <v>151</v>
      </c>
      <c r="B828" s="7">
        <v>2802392.9257525238</v>
      </c>
      <c r="C828" s="7">
        <v>2802392.9257525238</v>
      </c>
      <c r="D828" s="7">
        <f>B828 - C828</f>
        <v>0</v>
      </c>
      <c r="E828" s="7">
        <v>2802614.9262436586</v>
      </c>
      <c r="F828" s="7">
        <v>2802614.9262436586</v>
      </c>
      <c r="G828" s="7">
        <f>E828 - F828</f>
        <v>0</v>
      </c>
      <c r="H828" s="7">
        <v>2802744.3523507058</v>
      </c>
      <c r="I828" s="7">
        <v>2802744.3523507058</v>
      </c>
      <c r="J828" s="7">
        <f>H828 - I828</f>
        <v>0</v>
      </c>
      <c r="K828" s="7">
        <v>2802819.8076665918</v>
      </c>
      <c r="L828" s="7">
        <v>2802819.8076665918</v>
      </c>
      <c r="M828" s="7">
        <f>K828 - L828</f>
        <v>0</v>
      </c>
      <c r="N828" s="7">
        <v>2802863.7980548167</v>
      </c>
      <c r="O828" s="7">
        <v>2802863.7980548167</v>
      </c>
      <c r="P828" s="7">
        <f>N828 - O828</f>
        <v>0</v>
      </c>
      <c r="Q828" s="7">
        <v>2802889.4444156257</v>
      </c>
      <c r="R828" s="7">
        <v>2802889.4444156257</v>
      </c>
      <c r="S828" s="7">
        <f>Q828 - R828</f>
        <v>0</v>
      </c>
      <c r="T828" s="7">
        <v>2802904.3962232657</v>
      </c>
      <c r="U828" s="7">
        <v>2802904.3962232657</v>
      </c>
      <c r="V828" s="7">
        <f>T828 - U828</f>
        <v>0</v>
      </c>
      <c r="W828" s="7">
        <v>2802913.1131150448</v>
      </c>
      <c r="X828" s="7">
        <v>2802913.1131150448</v>
      </c>
      <c r="Y828" s="7">
        <f>W828 - X828</f>
        <v>0</v>
      </c>
      <c r="Z828" s="7">
        <v>2802918.1950559122</v>
      </c>
      <c r="AA828" s="7">
        <v>2802918.1950559122</v>
      </c>
      <c r="AB828" s="7">
        <f>Z828 - AA828</f>
        <v>0</v>
      </c>
      <c r="AC828" s="7">
        <v>2802921.157823334</v>
      </c>
      <c r="AD828" s="7">
        <v>2802921.157823334</v>
      </c>
      <c r="AE828" s="7">
        <f>AC828 - AD828</f>
        <v>0</v>
      </c>
      <c r="AF828" s="7">
        <v>2802922.885114348</v>
      </c>
      <c r="AG828" s="7">
        <v>2802922.885114348</v>
      </c>
      <c r="AH828" s="7">
        <f>AF828 - AG828</f>
        <v>0</v>
      </c>
      <c r="AI828" s="7">
        <v>2802923.8921236144</v>
      </c>
      <c r="AJ828" s="7">
        <v>2802923.8921236144</v>
      </c>
      <c r="AK828" s="7">
        <f>AI828 - AJ828</f>
        <v>0</v>
      </c>
      <c r="AL828" s="7">
        <v>2802923.8921236144</v>
      </c>
      <c r="AM828" s="7">
        <v>2802923.8921236144</v>
      </c>
      <c r="AN828" s="7">
        <f>AL828 - AM828</f>
        <v>0</v>
      </c>
      <c r="AO828" s="7">
        <v>2802924.4792092033</v>
      </c>
      <c r="AP828" s="7">
        <v>2802924.4792092033</v>
      </c>
      <c r="AQ828" s="7">
        <f>AO828 - AP828</f>
        <v>0</v>
      </c>
      <c r="AR828" s="7">
        <v>2802924.8214796274</v>
      </c>
      <c r="AS828" s="7">
        <v>2802924.8214796274</v>
      </c>
      <c r="AT828" s="7">
        <f>AR828 - AS828</f>
        <v>0</v>
      </c>
      <c r="AU828" s="7">
        <v>2802925.0210230085</v>
      </c>
      <c r="AV828" s="7">
        <v>2802925.0210230085</v>
      </c>
      <c r="AW828" s="7">
        <f>AU828 - AV828</f>
        <v>0</v>
      </c>
      <c r="AX828" s="7">
        <v>2802925.1373566384</v>
      </c>
      <c r="AY828" s="7">
        <v>2802925.1373566384</v>
      </c>
      <c r="AZ828" s="7">
        <f>AX828 - AY828</f>
        <v>0</v>
      </c>
      <c r="BA828" s="7">
        <v>2802925.2051790506</v>
      </c>
      <c r="BB828" s="7">
        <v>2802925.2051790506</v>
      </c>
      <c r="BC828" s="7">
        <f>BA828 - BB828</f>
        <v>0</v>
      </c>
      <c r="BD828" s="7">
        <v>2802925.244719462</v>
      </c>
      <c r="BE828" s="7">
        <v>2802925.244719462</v>
      </c>
      <c r="BF828" s="7">
        <f>BD828 - BE828</f>
        <v>0</v>
      </c>
      <c r="BG828" s="7">
        <v>2802925.2677714899</v>
      </c>
      <c r="BH828" s="7">
        <v>2802925.2677714899</v>
      </c>
      <c r="BI828" s="7">
        <f>BG828 - BH828</f>
        <v>0</v>
      </c>
      <c r="BJ828" s="7">
        <v>2802925.2812108034</v>
      </c>
      <c r="BK828" s="7">
        <v>2802925.2812108034</v>
      </c>
      <c r="BL828" s="7">
        <f>BJ828 - BK828</f>
        <v>0</v>
      </c>
      <c r="BM828" s="7">
        <v>2802925.2890459127</v>
      </c>
      <c r="BN828" s="7">
        <v>2802925.2890459127</v>
      </c>
      <c r="BO828" s="7">
        <f>BM828 - BN828</f>
        <v>0</v>
      </c>
      <c r="BP828" s="7">
        <v>2802925.2936137747</v>
      </c>
      <c r="BQ828" s="7">
        <v>2802925.2936137747</v>
      </c>
      <c r="BR828" s="7">
        <f>BP828 - BQ828</f>
        <v>0</v>
      </c>
      <c r="BS828" s="7">
        <v>2802925.2962768348</v>
      </c>
      <c r="BT828" s="7">
        <v>2802925.2962768348</v>
      </c>
      <c r="BU828" s="7">
        <f>BS828 - BT828</f>
        <v>0</v>
      </c>
      <c r="BV828" s="7">
        <v>2802925.2978293966</v>
      </c>
      <c r="BW828" s="7">
        <v>2802925.2978293966</v>
      </c>
      <c r="BX828" s="7">
        <f>BV828 - BW828</f>
        <v>0</v>
      </c>
      <c r="BY828" s="7">
        <v>2802925.2978293966</v>
      </c>
      <c r="BZ828" s="7">
        <v>2802925.2978293966</v>
      </c>
      <c r="CA828" s="7">
        <f>BY828 - BZ828</f>
        <v>0</v>
      </c>
    </row>
    <row r="829" spans="1:79" hidden="1" x14ac:dyDescent="0.25">
      <c r="A829" s="49" t="s">
        <v>152</v>
      </c>
      <c r="B829" s="7">
        <v>85327.823407813499</v>
      </c>
      <c r="C829" s="7">
        <v>82642.379316030259</v>
      </c>
      <c r="D829" s="7">
        <f>B829 - C829</f>
        <v>2685.4440917832399</v>
      </c>
      <c r="E829" s="7">
        <v>95720.442133389748</v>
      </c>
      <c r="F829" s="7">
        <v>90349.265112525012</v>
      </c>
      <c r="G829" s="7">
        <f>E829 - F829</f>
        <v>5371.1770208647358</v>
      </c>
      <c r="H829" s="7">
        <v>106113.71246245014</v>
      </c>
      <c r="I829" s="7">
        <v>98056.634120592265</v>
      </c>
      <c r="J829" s="7">
        <f>H829 - I829</f>
        <v>8057.0783418578794</v>
      </c>
      <c r="K829" s="7">
        <v>116507.36267581556</v>
      </c>
      <c r="L829" s="7">
        <v>105764.28484061605</v>
      </c>
      <c r="M829" s="7">
        <f>K829 - L829</f>
        <v>10743.07783519951</v>
      </c>
      <c r="N829" s="7">
        <v>126901.23436142399</v>
      </c>
      <c r="O829" s="7">
        <v>113472.09979848299</v>
      </c>
      <c r="P829" s="7">
        <f>N829 - O829</f>
        <v>13429.134562941006</v>
      </c>
      <c r="Q829" s="7">
        <v>137295.23516517127</v>
      </c>
      <c r="R829" s="7">
        <v>121180.01050687986</v>
      </c>
      <c r="S829" s="7">
        <f>Q829 - R829</f>
        <v>16115.224658291409</v>
      </c>
      <c r="T829" s="7">
        <v>147689.31124468922</v>
      </c>
      <c r="U829" s="7">
        <v>128887.97703775833</v>
      </c>
      <c r="V829" s="7">
        <f>T829 - U829</f>
        <v>18801.334206930886</v>
      </c>
      <c r="W829" s="7">
        <v>158083.43120992067</v>
      </c>
      <c r="X829" s="7">
        <v>136595.9761130985</v>
      </c>
      <c r="Y829" s="7">
        <f>W829 - X829</f>
        <v>21487.455096822174</v>
      </c>
      <c r="Z829" s="7">
        <v>168477.57676048766</v>
      </c>
      <c r="AA829" s="7">
        <v>144303.99416183357</v>
      </c>
      <c r="AB829" s="7">
        <f>Z829 - AA829</f>
        <v>24173.582598654088</v>
      </c>
      <c r="AC829" s="7">
        <v>178871.73722728458</v>
      </c>
      <c r="AD829" s="7">
        <v>152012.02327204254</v>
      </c>
      <c r="AE829" s="7">
        <f>AC829 - AD829</f>
        <v>26859.713955242041</v>
      </c>
      <c r="AF829" s="7">
        <v>189265.90639023154</v>
      </c>
      <c r="AG829" s="7">
        <v>159720.05883108184</v>
      </c>
      <c r="AH829" s="7">
        <f>AF829 - AG829</f>
        <v>29545.847559149697</v>
      </c>
      <c r="AI829" s="7">
        <v>199660.08062302694</v>
      </c>
      <c r="AJ829" s="7">
        <v>167428.09814978403</v>
      </c>
      <c r="AK829" s="7">
        <f>AI829 - AJ829</f>
        <v>32231.982473242912</v>
      </c>
      <c r="AL829" s="7">
        <v>199660.08062302694</v>
      </c>
      <c r="AM829" s="7">
        <v>167428.09814978403</v>
      </c>
      <c r="AN829" s="7">
        <f>AL829 - AM829</f>
        <v>32231.982473242912</v>
      </c>
      <c r="AO829" s="7">
        <v>210054.25781153986</v>
      </c>
      <c r="AP829" s="7">
        <v>175136.13966036664</v>
      </c>
      <c r="AQ829" s="7">
        <f>AO829 - AP829</f>
        <v>34918.118151173228</v>
      </c>
      <c r="AR829" s="7">
        <v>220448.43672323372</v>
      </c>
      <c r="AS829" s="7">
        <v>182844.18244881378</v>
      </c>
      <c r="AT829" s="7">
        <f>AR829 - AS829</f>
        <v>37604.254274419945</v>
      </c>
      <c r="AU829" s="7">
        <v>230842.61663954071</v>
      </c>
      <c r="AV829" s="7">
        <v>190552.22598225489</v>
      </c>
      <c r="AW829" s="7">
        <f>AU829 - AV829</f>
        <v>40290.39065728581</v>
      </c>
      <c r="AX829" s="7">
        <v>241236.79714153631</v>
      </c>
      <c r="AY829" s="7">
        <v>198260.26995002691</v>
      </c>
      <c r="AZ829" s="7">
        <f>AX829 - AY829</f>
        <v>42976.527191509405</v>
      </c>
      <c r="BA829" s="7">
        <v>251630.9779849879</v>
      </c>
      <c r="BB829" s="7">
        <v>205968.31417101348</v>
      </c>
      <c r="BC829" s="7">
        <f>BA829 - BB829</f>
        <v>45662.663813974417</v>
      </c>
      <c r="BD829" s="7">
        <v>262025.15902750805</v>
      </c>
      <c r="BE829" s="7">
        <v>213676.35853962394</v>
      </c>
      <c r="BF829" s="7">
        <f>BD829 - BE829</f>
        <v>48348.800487884117</v>
      </c>
      <c r="BG829" s="7">
        <v>272419.34018608503</v>
      </c>
      <c r="BH829" s="7">
        <v>221384.40299429899</v>
      </c>
      <c r="BI829" s="7">
        <f>BG829 - BH829</f>
        <v>51034.937191786041</v>
      </c>
      <c r="BJ829" s="7">
        <v>282813.52141232305</v>
      </c>
      <c r="BK829" s="7">
        <v>229092.44749914965</v>
      </c>
      <c r="BL829" s="7">
        <f>BJ829 - BK829</f>
        <v>53721.073913173401</v>
      </c>
      <c r="BM829" s="7">
        <v>293207.70267800736</v>
      </c>
      <c r="BN829" s="7">
        <v>236800.49203325261</v>
      </c>
      <c r="BO829" s="7">
        <f>BM829 - BN829</f>
        <v>56407.210644754756</v>
      </c>
      <c r="BP829" s="7">
        <v>303601.88396668888</v>
      </c>
      <c r="BQ829" s="7">
        <v>244508.53658440965</v>
      </c>
      <c r="BR829" s="7">
        <f>BP829 - BQ829</f>
        <v>59093.347382279229</v>
      </c>
      <c r="BS829" s="7">
        <v>313996.06526877772</v>
      </c>
      <c r="BT829" s="7">
        <v>252216.58114550926</v>
      </c>
      <c r="BU829" s="7">
        <f>BS829 - BT829</f>
        <v>61779.484123268456</v>
      </c>
      <c r="BV829" s="7">
        <v>324390.24657868303</v>
      </c>
      <c r="BW829" s="7">
        <v>259924.62571240531</v>
      </c>
      <c r="BX829" s="7">
        <f>BV829 - BW829</f>
        <v>64465.620866277721</v>
      </c>
      <c r="BY829" s="7">
        <v>324390.24657868303</v>
      </c>
      <c r="BZ829" s="7">
        <v>259924.62571240531</v>
      </c>
      <c r="CA829" s="7">
        <f>BY829 - BZ829</f>
        <v>64465.620866277721</v>
      </c>
    </row>
    <row r="830" spans="1:79" hidden="1" x14ac:dyDescent="0.25"/>
    <row r="831" spans="1:79" hidden="1" x14ac:dyDescent="0.25">
      <c r="A831" s="8" t="s">
        <v>218</v>
      </c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</row>
    <row r="832" spans="1:79" hidden="1" x14ac:dyDescent="0.25">
      <c r="A832" s="49" t="s">
        <v>148</v>
      </c>
      <c r="B832" s="7">
        <v>3.708333333333333E-3</v>
      </c>
      <c r="C832" s="7">
        <v>2.9166666666666668E-3</v>
      </c>
      <c r="D832" s="7">
        <f>B832 - C832</f>
        <v>7.9166666666666621E-4</v>
      </c>
      <c r="E832" s="7">
        <v>3.708333333333333E-3</v>
      </c>
      <c r="F832" s="7">
        <v>2.9166666666666668E-3</v>
      </c>
      <c r="G832" s="7">
        <f>E832 - F832</f>
        <v>7.9166666666666621E-4</v>
      </c>
      <c r="H832" s="7">
        <v>3.708333333333333E-3</v>
      </c>
      <c r="I832" s="7">
        <v>2.9166666666666668E-3</v>
      </c>
      <c r="J832" s="7">
        <f>H832 - I832</f>
        <v>7.9166666666666621E-4</v>
      </c>
      <c r="K832" s="7">
        <v>3.708333333333333E-3</v>
      </c>
      <c r="L832" s="7">
        <v>2.9166666666666668E-3</v>
      </c>
      <c r="M832" s="7">
        <f>K832 - L832</f>
        <v>7.9166666666666621E-4</v>
      </c>
      <c r="N832" s="7">
        <v>3.708333333333333E-3</v>
      </c>
      <c r="O832" s="7">
        <v>2.9166666666666668E-3</v>
      </c>
      <c r="P832" s="7">
        <f>N832 - O832</f>
        <v>7.9166666666666621E-4</v>
      </c>
      <c r="Q832" s="7">
        <v>3.708333333333333E-3</v>
      </c>
      <c r="R832" s="7">
        <v>2.9166666666666668E-3</v>
      </c>
      <c r="S832" s="7">
        <f>Q832 - R832</f>
        <v>7.9166666666666621E-4</v>
      </c>
      <c r="T832" s="7">
        <v>3.708333333333333E-3</v>
      </c>
      <c r="U832" s="7">
        <v>2.9166666666666668E-3</v>
      </c>
      <c r="V832" s="7">
        <f>T832 - U832</f>
        <v>7.9166666666666621E-4</v>
      </c>
      <c r="W832" s="7">
        <v>3.708333333333333E-3</v>
      </c>
      <c r="X832" s="7">
        <v>2.9166666666666668E-3</v>
      </c>
      <c r="Y832" s="7">
        <f>W832 - X832</f>
        <v>7.9166666666666621E-4</v>
      </c>
      <c r="Z832" s="7">
        <v>3.708333333333333E-3</v>
      </c>
      <c r="AA832" s="7">
        <v>2.9166666666666668E-3</v>
      </c>
      <c r="AB832" s="7">
        <f>Z832 - AA832</f>
        <v>7.9166666666666621E-4</v>
      </c>
      <c r="AC832" s="7">
        <v>3.708333333333333E-3</v>
      </c>
      <c r="AD832" s="7">
        <v>2.9166666666666668E-3</v>
      </c>
      <c r="AE832" s="7">
        <f>AC832 - AD832</f>
        <v>7.9166666666666621E-4</v>
      </c>
      <c r="AF832" s="7">
        <v>3.708333333333333E-3</v>
      </c>
      <c r="AG832" s="7">
        <v>2.9166666666666668E-3</v>
      </c>
      <c r="AH832" s="7">
        <f>AF832 - AG832</f>
        <v>7.9166666666666621E-4</v>
      </c>
      <c r="AI832" s="7">
        <v>3.708333333333333E-3</v>
      </c>
      <c r="AJ832" s="7">
        <v>2.9166666666666668E-3</v>
      </c>
      <c r="AK832" s="7">
        <f>AI832 - AJ832</f>
        <v>7.9166666666666621E-4</v>
      </c>
      <c r="AL832" s="7">
        <v>3.708333333333333E-3</v>
      </c>
      <c r="AM832" s="7">
        <v>2.9166666666666668E-3</v>
      </c>
      <c r="AN832" s="7">
        <f>AL832 - AM832</f>
        <v>7.9166666666666621E-4</v>
      </c>
      <c r="AO832" s="7">
        <v>3.708333333333333E-3</v>
      </c>
      <c r="AP832" s="7">
        <v>2.9166666666666668E-3</v>
      </c>
      <c r="AQ832" s="7">
        <f>AO832 - AP832</f>
        <v>7.9166666666666621E-4</v>
      </c>
      <c r="AR832" s="7">
        <v>3.708333333333333E-3</v>
      </c>
      <c r="AS832" s="7">
        <v>2.9166666666666668E-3</v>
      </c>
      <c r="AT832" s="7">
        <f>AR832 - AS832</f>
        <v>7.9166666666666621E-4</v>
      </c>
      <c r="AU832" s="7">
        <v>3.708333333333333E-3</v>
      </c>
      <c r="AV832" s="7">
        <v>2.9166666666666668E-3</v>
      </c>
      <c r="AW832" s="7">
        <f>AU832 - AV832</f>
        <v>7.9166666666666621E-4</v>
      </c>
      <c r="AX832" s="7">
        <v>3.708333333333333E-3</v>
      </c>
      <c r="AY832" s="7">
        <v>2.9166666666666668E-3</v>
      </c>
      <c r="AZ832" s="7">
        <f>AX832 - AY832</f>
        <v>7.9166666666666621E-4</v>
      </c>
      <c r="BA832" s="7">
        <v>3.708333333333333E-3</v>
      </c>
      <c r="BB832" s="7">
        <v>2.9166666666666668E-3</v>
      </c>
      <c r="BC832" s="7">
        <f>BA832 - BB832</f>
        <v>7.9166666666666621E-4</v>
      </c>
      <c r="BD832" s="7">
        <v>3.708333333333333E-3</v>
      </c>
      <c r="BE832" s="7">
        <v>2.9166666666666668E-3</v>
      </c>
      <c r="BF832" s="7">
        <f>BD832 - BE832</f>
        <v>7.9166666666666621E-4</v>
      </c>
      <c r="BG832" s="7">
        <v>3.708333333333333E-3</v>
      </c>
      <c r="BH832" s="7">
        <v>2.9166666666666668E-3</v>
      </c>
      <c r="BI832" s="7">
        <f>BG832 - BH832</f>
        <v>7.9166666666666621E-4</v>
      </c>
      <c r="BJ832" s="7">
        <v>3.708333333333333E-3</v>
      </c>
      <c r="BK832" s="7">
        <v>2.9166666666666668E-3</v>
      </c>
      <c r="BL832" s="7">
        <f>BJ832 - BK832</f>
        <v>7.9166666666666621E-4</v>
      </c>
      <c r="BM832" s="7">
        <v>3.708333333333333E-3</v>
      </c>
      <c r="BN832" s="7">
        <v>2.9166666666666668E-3</v>
      </c>
      <c r="BO832" s="7">
        <f>BM832 - BN832</f>
        <v>7.9166666666666621E-4</v>
      </c>
      <c r="BP832" s="7">
        <v>3.708333333333333E-3</v>
      </c>
      <c r="BQ832" s="7">
        <v>2.9166666666666668E-3</v>
      </c>
      <c r="BR832" s="7">
        <f>BP832 - BQ832</f>
        <v>7.9166666666666621E-4</v>
      </c>
      <c r="BS832" s="7">
        <v>3.708333333333333E-3</v>
      </c>
      <c r="BT832" s="7">
        <v>2.9166666666666668E-3</v>
      </c>
      <c r="BU832" s="7">
        <f>BS832 - BT832</f>
        <v>7.9166666666666621E-4</v>
      </c>
      <c r="BV832" s="7">
        <v>3.708333333333333E-3</v>
      </c>
      <c r="BW832" s="7">
        <v>2.9166666666666668E-3</v>
      </c>
      <c r="BX832" s="7">
        <f>BV832 - BW832</f>
        <v>7.9166666666666621E-4</v>
      </c>
      <c r="BY832" s="7">
        <v>3.708333333333333E-3</v>
      </c>
      <c r="BZ832" s="7">
        <v>2.9166666666666668E-3</v>
      </c>
      <c r="CA832" s="7">
        <f>BY832 - BZ832</f>
        <v>7.9166666666666621E-4</v>
      </c>
    </row>
    <row r="833" spans="1:79" hidden="1" x14ac:dyDescent="0.25">
      <c r="A833" s="49" t="s">
        <v>29</v>
      </c>
      <c r="B833" s="7">
        <v>5115.7377969080007</v>
      </c>
      <c r="C833" s="7">
        <v>4023.6139975680908</v>
      </c>
      <c r="D833" s="7">
        <f>B833 - C833</f>
        <v>1092.12379933991</v>
      </c>
      <c r="E833" s="7">
        <v>5116.3126178255916</v>
      </c>
      <c r="F833" s="7">
        <v>4024.066103907769</v>
      </c>
      <c r="G833" s="7">
        <f>E833 - F833</f>
        <v>1092.2465139178225</v>
      </c>
      <c r="H833" s="7">
        <v>5116.6477379563303</v>
      </c>
      <c r="I833" s="7">
        <v>4024.3296815386871</v>
      </c>
      <c r="J833" s="7">
        <f>H833 - I833</f>
        <v>1092.3180564176432</v>
      </c>
      <c r="K833" s="7">
        <v>5116.8431127219119</v>
      </c>
      <c r="L833" s="7">
        <v>4024.4833470846506</v>
      </c>
      <c r="M833" s="7">
        <f>K833 - L833</f>
        <v>1092.3597656372613</v>
      </c>
      <c r="N833" s="7">
        <v>5116.9570160524654</v>
      </c>
      <c r="O833" s="7">
        <v>4024.5729339738496</v>
      </c>
      <c r="P833" s="7">
        <f>N833 - O833</f>
        <v>1092.3840820786158</v>
      </c>
      <c r="Q833" s="7">
        <v>5117.0234216021909</v>
      </c>
      <c r="R833" s="7">
        <v>4024.6251630579036</v>
      </c>
      <c r="S833" s="7">
        <f>Q833 - R833</f>
        <v>1092.3982585442873</v>
      </c>
      <c r="T833" s="7">
        <v>5117.0621359840534</v>
      </c>
      <c r="U833" s="7">
        <v>4024.6556125717275</v>
      </c>
      <c r="V833" s="7">
        <f>T833 - U833</f>
        <v>1092.4065234123259</v>
      </c>
      <c r="W833" s="7">
        <v>5117.0847064374129</v>
      </c>
      <c r="X833" s="7">
        <v>4024.6733646136959</v>
      </c>
      <c r="Y833" s="7">
        <f>W833 - X833</f>
        <v>1092.4113418237171</v>
      </c>
      <c r="Z833" s="7">
        <v>5117.0978649934941</v>
      </c>
      <c r="AA833" s="7">
        <v>4024.683714039827</v>
      </c>
      <c r="AB833" s="7">
        <f>Z833 - AA833</f>
        <v>1092.4141509536671</v>
      </c>
      <c r="AC833" s="7">
        <v>5117.1055364210633</v>
      </c>
      <c r="AD833" s="7">
        <v>4024.6897477469038</v>
      </c>
      <c r="AE833" s="7">
        <f>AC833 - AD833</f>
        <v>1092.4157886741596</v>
      </c>
      <c r="AF833" s="7">
        <v>5117.1100088571402</v>
      </c>
      <c r="AG833" s="7">
        <v>4024.6932653932568</v>
      </c>
      <c r="AH833" s="7">
        <f>AF833 - AG833</f>
        <v>1092.4167434638834</v>
      </c>
      <c r="AI833" s="7">
        <v>5117.1126162837609</v>
      </c>
      <c r="AJ833" s="7">
        <v>4024.6953161782394</v>
      </c>
      <c r="AK833" s="7">
        <f>AI833 - AJ833</f>
        <v>1092.4173001055215</v>
      </c>
      <c r="AL833" s="7">
        <v>61402.09457204341</v>
      </c>
      <c r="AM833" s="7">
        <v>48293.782247674601</v>
      </c>
      <c r="AN833" s="7">
        <f>AL833 - AM833</f>
        <v>13108.31232436881</v>
      </c>
      <c r="AO833" s="7">
        <v>5117.1141364113755</v>
      </c>
      <c r="AP833" s="7">
        <v>4024.6965117842283</v>
      </c>
      <c r="AQ833" s="7">
        <f>AO833 - AP833</f>
        <v>1092.4176246271472</v>
      </c>
      <c r="AR833" s="7">
        <v>5117.115022644547</v>
      </c>
      <c r="AS833" s="7">
        <v>4024.6972088215543</v>
      </c>
      <c r="AT833" s="7">
        <f>AR833 - AS833</f>
        <v>1092.4178138229927</v>
      </c>
      <c r="AU833" s="7">
        <v>5117.1155393177705</v>
      </c>
      <c r="AV833" s="7">
        <v>4024.6976151937524</v>
      </c>
      <c r="AW833" s="7">
        <f>AU833 - AV833</f>
        <v>1092.4179241240181</v>
      </c>
      <c r="AX833" s="7">
        <v>5117.1158405378428</v>
      </c>
      <c r="AY833" s="7">
        <v>4024.6978521084161</v>
      </c>
      <c r="AZ833" s="7">
        <f>AX833 - AY833</f>
        <v>1092.4179884294267</v>
      </c>
      <c r="BA833" s="7">
        <v>5117.1160161489024</v>
      </c>
      <c r="BB833" s="7">
        <v>4024.6979902294743</v>
      </c>
      <c r="BC833" s="7">
        <f>BA833 - BB833</f>
        <v>1092.4180259194281</v>
      </c>
      <c r="BD833" s="7">
        <v>5117.116118530008</v>
      </c>
      <c r="BE833" s="7">
        <v>4024.6980707539392</v>
      </c>
      <c r="BF833" s="7">
        <f>BD833 - BE833</f>
        <v>1092.4180477760688</v>
      </c>
      <c r="BG833" s="7">
        <v>5117.1161782181098</v>
      </c>
      <c r="BH833" s="7">
        <v>4024.6981176996374</v>
      </c>
      <c r="BI833" s="7">
        <f>BG833 - BH833</f>
        <v>1092.4180605184724</v>
      </c>
      <c r="BJ833" s="7">
        <v>5117.1162130162247</v>
      </c>
      <c r="BK833" s="7">
        <v>4024.6981450689409</v>
      </c>
      <c r="BL833" s="7">
        <f>BJ833 - BK833</f>
        <v>1092.4180679472838</v>
      </c>
      <c r="BM833" s="7">
        <v>5117.1162333034972</v>
      </c>
      <c r="BN833" s="7">
        <v>4024.6981610252233</v>
      </c>
      <c r="BO833" s="7">
        <f>BM833 - BN833</f>
        <v>1092.4180722782739</v>
      </c>
      <c r="BP833" s="7">
        <v>5117.1162451309601</v>
      </c>
      <c r="BQ833" s="7">
        <v>4024.698170327722</v>
      </c>
      <c r="BR833" s="7">
        <f>BP833 - BQ833</f>
        <v>1092.4180748032381</v>
      </c>
      <c r="BS833" s="7">
        <v>5117.1162520263624</v>
      </c>
      <c r="BT833" s="7">
        <v>4024.6981757510716</v>
      </c>
      <c r="BU833" s="7">
        <f>BS833 - BT833</f>
        <v>1092.4180762752908</v>
      </c>
      <c r="BV833" s="7">
        <v>5117.1162560463763</v>
      </c>
      <c r="BW833" s="7">
        <v>4024.6981789128808</v>
      </c>
      <c r="BX833" s="7">
        <f>BV833 - BW833</f>
        <v>1092.4180771334954</v>
      </c>
      <c r="BY833" s="7">
        <v>61405.390051331975</v>
      </c>
      <c r="BZ833" s="7">
        <v>48296.374197676843</v>
      </c>
      <c r="CA833" s="7">
        <f>BY833 - BZ833</f>
        <v>13109.015853655132</v>
      </c>
    </row>
    <row r="834" spans="1:79" hidden="1" x14ac:dyDescent="0.25">
      <c r="A834" s="49" t="s">
        <v>150</v>
      </c>
      <c r="B834" s="7">
        <v>195.84076685885086</v>
      </c>
      <c r="C834" s="7">
        <v>195.84076685885086</v>
      </c>
      <c r="D834" s="7">
        <f>B834 - C834</f>
        <v>0</v>
      </c>
      <c r="E834" s="7">
        <v>114.17500892054517</v>
      </c>
      <c r="F834" s="7">
        <v>114.17500892054517</v>
      </c>
      <c r="G834" s="7">
        <f>E834 - F834</f>
        <v>0</v>
      </c>
      <c r="H834" s="7">
        <v>66.563937994595406</v>
      </c>
      <c r="I834" s="7">
        <v>66.563937994595406</v>
      </c>
      <c r="J834" s="7">
        <f>H834 - I834</f>
        <v>0</v>
      </c>
      <c r="K834" s="7">
        <v>38.806722094777541</v>
      </c>
      <c r="L834" s="7">
        <v>38.806722094777541</v>
      </c>
      <c r="M834" s="7">
        <f>K834 - L834</f>
        <v>0</v>
      </c>
      <c r="N834" s="7">
        <v>22.624287641508985</v>
      </c>
      <c r="O834" s="7">
        <v>22.624287641508985</v>
      </c>
      <c r="P834" s="7">
        <f>N834 - O834</f>
        <v>0</v>
      </c>
      <c r="Q834" s="7">
        <v>13.189941423952943</v>
      </c>
      <c r="R834" s="7">
        <v>13.189941423952943</v>
      </c>
      <c r="S834" s="7">
        <f>Q834 - R834</f>
        <v>0</v>
      </c>
      <c r="T834" s="7">
        <v>7.6897251981590395</v>
      </c>
      <c r="U834" s="7">
        <v>7.6897251981590395</v>
      </c>
      <c r="V834" s="7">
        <f>T834 - U834</f>
        <v>0</v>
      </c>
      <c r="W834" s="7">
        <v>4.4831035804161008</v>
      </c>
      <c r="X834" s="7">
        <v>4.4831035804161008</v>
      </c>
      <c r="Y834" s="7">
        <f>W834 - X834</f>
        <v>0</v>
      </c>
      <c r="Z834" s="7">
        <v>2.6136457668931108</v>
      </c>
      <c r="AA834" s="7">
        <v>2.6136457668931108</v>
      </c>
      <c r="AB834" s="7">
        <f>Z834 - AA834</f>
        <v>0</v>
      </c>
      <c r="AC834" s="7">
        <v>1.5237533713562432</v>
      </c>
      <c r="AD834" s="7">
        <v>1.5237533713562432</v>
      </c>
      <c r="AE834" s="7">
        <f>AC834 - AD834</f>
        <v>0</v>
      </c>
      <c r="AF834" s="7">
        <v>0.88834698493955144</v>
      </c>
      <c r="AG834" s="7">
        <v>0.88834698493955144</v>
      </c>
      <c r="AH834" s="7">
        <f>AF834 - AG834</f>
        <v>0</v>
      </c>
      <c r="AI834" s="7">
        <v>0.51790557480360855</v>
      </c>
      <c r="AJ834" s="7">
        <v>0.51790557480360855</v>
      </c>
      <c r="AK834" s="7">
        <f>AI834 - AJ834</f>
        <v>0</v>
      </c>
      <c r="AL834" s="7">
        <v>468.91714541079853</v>
      </c>
      <c r="AM834" s="7">
        <v>468.91714541079853</v>
      </c>
      <c r="AN834" s="7">
        <f>AL834 - AM834</f>
        <v>0</v>
      </c>
      <c r="AO834" s="7">
        <v>0.30193853185746783</v>
      </c>
      <c r="AP834" s="7">
        <v>0.30193853185746783</v>
      </c>
      <c r="AQ834" s="7">
        <f>AO834 - AP834</f>
        <v>0</v>
      </c>
      <c r="AR834" s="7">
        <v>0.17602992023172154</v>
      </c>
      <c r="AS834" s="7">
        <v>0.17602992023172154</v>
      </c>
      <c r="AT834" s="7">
        <f>AR834 - AS834</f>
        <v>0</v>
      </c>
      <c r="AU834" s="7">
        <v>0.10262530133588137</v>
      </c>
      <c r="AV834" s="7">
        <v>0.10262530133588137</v>
      </c>
      <c r="AW834" s="7">
        <f>AU834 - AV834</f>
        <v>0</v>
      </c>
      <c r="AX834" s="7">
        <v>5.983046780011287E-2</v>
      </c>
      <c r="AY834" s="7">
        <v>5.983046780011287E-2</v>
      </c>
      <c r="AZ834" s="7">
        <f>AX834 - AY834</f>
        <v>0</v>
      </c>
      <c r="BA834" s="7">
        <v>3.4881114409247162E-2</v>
      </c>
      <c r="BB834" s="7">
        <v>3.4881114409247162E-2</v>
      </c>
      <c r="BC834" s="7">
        <f>BA834 - BB834</f>
        <v>0</v>
      </c>
      <c r="BD834" s="7">
        <v>2.0335661531108641E-2</v>
      </c>
      <c r="BE834" s="7">
        <v>2.0335661531108641E-2</v>
      </c>
      <c r="BF834" s="7">
        <f>BD834 - BE834</f>
        <v>0</v>
      </c>
      <c r="BG834" s="7">
        <v>1.1855674249850821E-2</v>
      </c>
      <c r="BH834" s="7">
        <v>1.1855674249850821E-2</v>
      </c>
      <c r="BI834" s="7">
        <f>BG834 - BH834</f>
        <v>0</v>
      </c>
      <c r="BJ834" s="7">
        <v>6.9118485131923332E-3</v>
      </c>
      <c r="BK834" s="7">
        <v>6.9118485131923332E-3</v>
      </c>
      <c r="BL834" s="7">
        <f>BJ834 - BK834</f>
        <v>0</v>
      </c>
      <c r="BM834" s="7">
        <v>4.029602101282447E-3</v>
      </c>
      <c r="BN834" s="7">
        <v>4.029602101282447E-3</v>
      </c>
      <c r="BO834" s="7">
        <f>BM834 - BN834</f>
        <v>0</v>
      </c>
      <c r="BP834" s="7">
        <v>2.3492547707994129E-3</v>
      </c>
      <c r="BQ834" s="7">
        <v>2.3492547707994129E-3</v>
      </c>
      <c r="BR834" s="7">
        <f>BP834 - BQ834</f>
        <v>0</v>
      </c>
      <c r="BS834" s="7">
        <v>1.3696136341519534E-3</v>
      </c>
      <c r="BT834" s="7">
        <v>1.3696136341519534E-3</v>
      </c>
      <c r="BU834" s="7">
        <f>BS834 - BT834</f>
        <v>0</v>
      </c>
      <c r="BV834" s="7">
        <v>7.9848364263046838E-4</v>
      </c>
      <c r="BW834" s="7">
        <v>7.9848364263046838E-4</v>
      </c>
      <c r="BX834" s="7">
        <f>BV834 - BW834</f>
        <v>0</v>
      </c>
      <c r="BY834" s="7">
        <v>0.72295547407744687</v>
      </c>
      <c r="BZ834" s="7">
        <v>0.72295547407744687</v>
      </c>
      <c r="CA834" s="7">
        <f>BY834 - BZ834</f>
        <v>0</v>
      </c>
    </row>
    <row r="835" spans="1:79" hidden="1" x14ac:dyDescent="0.25">
      <c r="A835" s="49" t="s">
        <v>151</v>
      </c>
      <c r="B835" s="7">
        <v>1379622.7195496319</v>
      </c>
      <c r="C835" s="7">
        <v>1379622.7195496319</v>
      </c>
      <c r="D835" s="7">
        <f>B835 - C835</f>
        <v>0</v>
      </c>
      <c r="E835" s="7">
        <v>1379736.8945585524</v>
      </c>
      <c r="F835" s="7">
        <v>1379736.8945585524</v>
      </c>
      <c r="G835" s="7">
        <f>E835 - F835</f>
        <v>0</v>
      </c>
      <c r="H835" s="7">
        <v>1379803.4584965471</v>
      </c>
      <c r="I835" s="7">
        <v>1379803.4584965471</v>
      </c>
      <c r="J835" s="7">
        <f>H835 - I835</f>
        <v>0</v>
      </c>
      <c r="K835" s="7">
        <v>1379842.2652186418</v>
      </c>
      <c r="L835" s="7">
        <v>1379842.2652186418</v>
      </c>
      <c r="M835" s="7">
        <f>K835 - L835</f>
        <v>0</v>
      </c>
      <c r="N835" s="7">
        <v>1379864.8895062834</v>
      </c>
      <c r="O835" s="7">
        <v>1379864.8895062834</v>
      </c>
      <c r="P835" s="7">
        <f>N835 - O835</f>
        <v>0</v>
      </c>
      <c r="Q835" s="7">
        <v>1379878.0794477074</v>
      </c>
      <c r="R835" s="7">
        <v>1379878.0794477074</v>
      </c>
      <c r="S835" s="7">
        <f>Q835 - R835</f>
        <v>0</v>
      </c>
      <c r="T835" s="7">
        <v>1379885.7691729055</v>
      </c>
      <c r="U835" s="7">
        <v>1379885.7691729055</v>
      </c>
      <c r="V835" s="7">
        <f>T835 - U835</f>
        <v>0</v>
      </c>
      <c r="W835" s="7">
        <v>1379890.2522764858</v>
      </c>
      <c r="X835" s="7">
        <v>1379890.2522764858</v>
      </c>
      <c r="Y835" s="7">
        <f>W835 - X835</f>
        <v>0</v>
      </c>
      <c r="Z835" s="7">
        <v>1379892.8659222526</v>
      </c>
      <c r="AA835" s="7">
        <v>1379892.8659222526</v>
      </c>
      <c r="AB835" s="7">
        <f>Z835 - AA835</f>
        <v>0</v>
      </c>
      <c r="AC835" s="7">
        <v>1379894.389675624</v>
      </c>
      <c r="AD835" s="7">
        <v>1379894.389675624</v>
      </c>
      <c r="AE835" s="7">
        <f>AC835 - AD835</f>
        <v>0</v>
      </c>
      <c r="AF835" s="7">
        <v>1379895.278022609</v>
      </c>
      <c r="AG835" s="7">
        <v>1379895.278022609</v>
      </c>
      <c r="AH835" s="7">
        <f>AF835 - AG835</f>
        <v>0</v>
      </c>
      <c r="AI835" s="7">
        <v>1379895.7959281837</v>
      </c>
      <c r="AJ835" s="7">
        <v>1379895.7959281837</v>
      </c>
      <c r="AK835" s="7">
        <f>AI835 - AJ835</f>
        <v>0</v>
      </c>
      <c r="AL835" s="7">
        <v>1379895.7959281837</v>
      </c>
      <c r="AM835" s="7">
        <v>1379895.7959281837</v>
      </c>
      <c r="AN835" s="7">
        <f>AL835 - AM835</f>
        <v>0</v>
      </c>
      <c r="AO835" s="7">
        <v>1379896.0978667156</v>
      </c>
      <c r="AP835" s="7">
        <v>1379896.0978667156</v>
      </c>
      <c r="AQ835" s="7">
        <f>AO835 - AP835</f>
        <v>0</v>
      </c>
      <c r="AR835" s="7">
        <v>1379896.273896636</v>
      </c>
      <c r="AS835" s="7">
        <v>1379896.273896636</v>
      </c>
      <c r="AT835" s="7">
        <f>AR835 - AS835</f>
        <v>0</v>
      </c>
      <c r="AU835" s="7">
        <v>1379896.3765219373</v>
      </c>
      <c r="AV835" s="7">
        <v>1379896.3765219373</v>
      </c>
      <c r="AW835" s="7">
        <f>AU835 - AV835</f>
        <v>0</v>
      </c>
      <c r="AX835" s="7">
        <v>1379896.4363524052</v>
      </c>
      <c r="AY835" s="7">
        <v>1379896.4363524052</v>
      </c>
      <c r="AZ835" s="7">
        <f>AX835 - AY835</f>
        <v>0</v>
      </c>
      <c r="BA835" s="7">
        <v>1379896.4712335197</v>
      </c>
      <c r="BB835" s="7">
        <v>1379896.4712335197</v>
      </c>
      <c r="BC835" s="7">
        <f>BA835 - BB835</f>
        <v>0</v>
      </c>
      <c r="BD835" s="7">
        <v>1379896.4915691812</v>
      </c>
      <c r="BE835" s="7">
        <v>1379896.4915691812</v>
      </c>
      <c r="BF835" s="7">
        <f>BD835 - BE835</f>
        <v>0</v>
      </c>
      <c r="BG835" s="7">
        <v>1379896.5034248554</v>
      </c>
      <c r="BH835" s="7">
        <v>1379896.5034248554</v>
      </c>
      <c r="BI835" s="7">
        <f>BG835 - BH835</f>
        <v>0</v>
      </c>
      <c r="BJ835" s="7">
        <v>1379896.5103367039</v>
      </c>
      <c r="BK835" s="7">
        <v>1379896.5103367039</v>
      </c>
      <c r="BL835" s="7">
        <f>BJ835 - BK835</f>
        <v>0</v>
      </c>
      <c r="BM835" s="7">
        <v>1379896.5143663059</v>
      </c>
      <c r="BN835" s="7">
        <v>1379896.5143663059</v>
      </c>
      <c r="BO835" s="7">
        <f>BM835 - BN835</f>
        <v>0</v>
      </c>
      <c r="BP835" s="7">
        <v>1379896.5167155606</v>
      </c>
      <c r="BQ835" s="7">
        <v>1379896.5167155606</v>
      </c>
      <c r="BR835" s="7">
        <f>BP835 - BQ835</f>
        <v>0</v>
      </c>
      <c r="BS835" s="7">
        <v>1379896.5180851743</v>
      </c>
      <c r="BT835" s="7">
        <v>1379896.5180851743</v>
      </c>
      <c r="BU835" s="7">
        <f>BS835 - BT835</f>
        <v>0</v>
      </c>
      <c r="BV835" s="7">
        <v>1379896.5188836579</v>
      </c>
      <c r="BW835" s="7">
        <v>1379896.5188836579</v>
      </c>
      <c r="BX835" s="7">
        <f>BV835 - BW835</f>
        <v>0</v>
      </c>
      <c r="BY835" s="7">
        <v>1379896.5188836579</v>
      </c>
      <c r="BZ835" s="7">
        <v>1379896.5188836579</v>
      </c>
      <c r="CA835" s="7">
        <f>BY835 - BZ835</f>
        <v>0</v>
      </c>
    </row>
    <row r="836" spans="1:79" hidden="1" x14ac:dyDescent="0.25">
      <c r="A836" s="49" t="s">
        <v>152</v>
      </c>
      <c r="B836" s="7">
        <v>44083.24926129065</v>
      </c>
      <c r="C836" s="7">
        <v>42991.125461950738</v>
      </c>
      <c r="D836" s="7">
        <f>B836 - C836</f>
        <v>1092.1237993399118</v>
      </c>
      <c r="E836" s="7">
        <v>49199.561879116241</v>
      </c>
      <c r="F836" s="7">
        <v>47015.191565858506</v>
      </c>
      <c r="G836" s="7">
        <f>E836 - F836</f>
        <v>2184.3703132577357</v>
      </c>
      <c r="H836" s="7">
        <v>54316.209617072571</v>
      </c>
      <c r="I836" s="7">
        <v>51039.521247397191</v>
      </c>
      <c r="J836" s="7">
        <f>H836 - I836</f>
        <v>3276.6883696753794</v>
      </c>
      <c r="K836" s="7">
        <v>59433.052729794479</v>
      </c>
      <c r="L836" s="7">
        <v>55064.004594481856</v>
      </c>
      <c r="M836" s="7">
        <f>K836 - L836</f>
        <v>4369.0481353126233</v>
      </c>
      <c r="N836" s="7">
        <v>64550.009745846939</v>
      </c>
      <c r="O836" s="7">
        <v>59088.577528455702</v>
      </c>
      <c r="P836" s="7">
        <f>N836 - O836</f>
        <v>5461.4322173912369</v>
      </c>
      <c r="Q836" s="7">
        <v>69667.033167449132</v>
      </c>
      <c r="R836" s="7">
        <v>63113.202691513608</v>
      </c>
      <c r="S836" s="7">
        <f>Q836 - R836</f>
        <v>6553.8304759355233</v>
      </c>
      <c r="T836" s="7">
        <v>74784.095303433191</v>
      </c>
      <c r="U836" s="7">
        <v>67137.858304085341</v>
      </c>
      <c r="V836" s="7">
        <f>T836 - U836</f>
        <v>7646.2369993478496</v>
      </c>
      <c r="W836" s="7">
        <v>79901.180009870601</v>
      </c>
      <c r="X836" s="7">
        <v>71162.531668699041</v>
      </c>
      <c r="Y836" s="7">
        <f>W836 - X836</f>
        <v>8738.6483411715599</v>
      </c>
      <c r="Z836" s="7">
        <v>85018.277874864099</v>
      </c>
      <c r="AA836" s="7">
        <v>75187.215382738868</v>
      </c>
      <c r="AB836" s="7">
        <f>Z836 - AA836</f>
        <v>9831.0624921252311</v>
      </c>
      <c r="AC836" s="7">
        <v>90135.383411285162</v>
      </c>
      <c r="AD836" s="7">
        <v>79211.905130485771</v>
      </c>
      <c r="AE836" s="7">
        <f>AC836 - AD836</f>
        <v>10923.478280799391</v>
      </c>
      <c r="AF836" s="7">
        <v>95252.493420142302</v>
      </c>
      <c r="AG836" s="7">
        <v>83236.598395879031</v>
      </c>
      <c r="AH836" s="7">
        <f>AF836 - AG836</f>
        <v>12015.895024263271</v>
      </c>
      <c r="AI836" s="7">
        <v>100369.60603642606</v>
      </c>
      <c r="AJ836" s="7">
        <v>87261.293712057275</v>
      </c>
      <c r="AK836" s="7">
        <f>AI836 - AJ836</f>
        <v>13108.312324368788</v>
      </c>
      <c r="AL836" s="7">
        <v>100369.60603642606</v>
      </c>
      <c r="AM836" s="7">
        <v>87261.293712057275</v>
      </c>
      <c r="AN836" s="7">
        <f>AL836 - AM836</f>
        <v>13108.312324368788</v>
      </c>
      <c r="AO836" s="7">
        <v>105486.72017283743</v>
      </c>
      <c r="AP836" s="7">
        <v>91285.990223841509</v>
      </c>
      <c r="AQ836" s="7">
        <f>AO836 - AP836</f>
        <v>14200.729948995926</v>
      </c>
      <c r="AR836" s="7">
        <v>110603.83519548198</v>
      </c>
      <c r="AS836" s="7">
        <v>95310.687432663064</v>
      </c>
      <c r="AT836" s="7">
        <f>AR836 - AS836</f>
        <v>15293.147762818917</v>
      </c>
      <c r="AU836" s="7">
        <v>115720.95073479976</v>
      </c>
      <c r="AV836" s="7">
        <v>99335.38504785682</v>
      </c>
      <c r="AW836" s="7">
        <f>AU836 - AV836</f>
        <v>16385.565686942937</v>
      </c>
      <c r="AX836" s="7">
        <v>120838.06657533759</v>
      </c>
      <c r="AY836" s="7">
        <v>103360.08289996523</v>
      </c>
      <c r="AZ836" s="7">
        <f>AX836 - AY836</f>
        <v>17477.983675372365</v>
      </c>
      <c r="BA836" s="7">
        <v>125955.1825914865</v>
      </c>
      <c r="BB836" s="7">
        <v>107384.7808901947</v>
      </c>
      <c r="BC836" s="7">
        <f>BA836 - BB836</f>
        <v>18570.401701291805</v>
      </c>
      <c r="BD836" s="7">
        <v>131072.2987100165</v>
      </c>
      <c r="BE836" s="7">
        <v>111409.47896094863</v>
      </c>
      <c r="BF836" s="7">
        <f>BD836 - BE836</f>
        <v>19662.819749067872</v>
      </c>
      <c r="BG836" s="7">
        <v>136189.41488823461</v>
      </c>
      <c r="BH836" s="7">
        <v>115434.17707864827</v>
      </c>
      <c r="BI836" s="7">
        <f>BG836 - BH836</f>
        <v>20755.237809586339</v>
      </c>
      <c r="BJ836" s="7">
        <v>141306.53110125082</v>
      </c>
      <c r="BK836" s="7">
        <v>119458.8752237172</v>
      </c>
      <c r="BL836" s="7">
        <f>BJ836 - BK836</f>
        <v>21847.655877533616</v>
      </c>
      <c r="BM836" s="7">
        <v>146423.64733455432</v>
      </c>
      <c r="BN836" s="7">
        <v>123483.57338474241</v>
      </c>
      <c r="BO836" s="7">
        <f>BM836 - BN836</f>
        <v>22940.073949811907</v>
      </c>
      <c r="BP836" s="7">
        <v>151540.76357968527</v>
      </c>
      <c r="BQ836" s="7">
        <v>127508.27155507014</v>
      </c>
      <c r="BR836" s="7">
        <f>BP836 - BQ836</f>
        <v>24032.492024615131</v>
      </c>
      <c r="BS836" s="7">
        <v>156657.87983171165</v>
      </c>
      <c r="BT836" s="7">
        <v>131532.96973082121</v>
      </c>
      <c r="BU836" s="7">
        <f>BS836 - BT836</f>
        <v>25124.91010089044</v>
      </c>
      <c r="BV836" s="7">
        <v>161774.99608775802</v>
      </c>
      <c r="BW836" s="7">
        <v>135557.6679097341</v>
      </c>
      <c r="BX836" s="7">
        <f>BV836 - BW836</f>
        <v>26217.328178023919</v>
      </c>
      <c r="BY836" s="7">
        <v>161774.99608775802</v>
      </c>
      <c r="BZ836" s="7">
        <v>135557.6679097341</v>
      </c>
      <c r="CA836" s="7">
        <f>BY836 - BZ836</f>
        <v>26217.328178023919</v>
      </c>
    </row>
    <row r="837" spans="1:79" hidden="1" x14ac:dyDescent="0.25"/>
    <row r="838" spans="1:79" hidden="1" x14ac:dyDescent="0.25">
      <c r="A838" s="8" t="s">
        <v>219</v>
      </c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</row>
    <row r="839" spans="1:79" hidden="1" x14ac:dyDescent="0.25">
      <c r="A839" s="49" t="s">
        <v>148</v>
      </c>
      <c r="B839" s="7">
        <v>2.8166666666666665E-3</v>
      </c>
      <c r="C839" s="7">
        <v>3.1666666666666666E-3</v>
      </c>
      <c r="D839" s="7">
        <f>B839 - C839</f>
        <v>-3.5000000000000005E-4</v>
      </c>
      <c r="E839" s="7">
        <v>2.8166666666666665E-3</v>
      </c>
      <c r="F839" s="7">
        <v>3.1666666666666666E-3</v>
      </c>
      <c r="G839" s="7">
        <f>E839 - F839</f>
        <v>-3.5000000000000005E-4</v>
      </c>
      <c r="H839" s="7">
        <v>2.8166666666666665E-3</v>
      </c>
      <c r="I839" s="7">
        <v>3.1666666666666666E-3</v>
      </c>
      <c r="J839" s="7">
        <f>H839 - I839</f>
        <v>-3.5000000000000005E-4</v>
      </c>
      <c r="K839" s="7">
        <v>2.8166666666666665E-3</v>
      </c>
      <c r="L839" s="7">
        <v>3.1666666666666666E-3</v>
      </c>
      <c r="M839" s="7">
        <f>K839 - L839</f>
        <v>-3.5000000000000005E-4</v>
      </c>
      <c r="N839" s="7">
        <v>2.8166666666666665E-3</v>
      </c>
      <c r="O839" s="7">
        <v>3.1666666666666666E-3</v>
      </c>
      <c r="P839" s="7">
        <f>N839 - O839</f>
        <v>-3.5000000000000005E-4</v>
      </c>
      <c r="Q839" s="7">
        <v>2.8166666666666665E-3</v>
      </c>
      <c r="R839" s="7">
        <v>3.1666666666666666E-3</v>
      </c>
      <c r="S839" s="7">
        <f>Q839 - R839</f>
        <v>-3.5000000000000005E-4</v>
      </c>
      <c r="T839" s="7">
        <v>2.8166666666666665E-3</v>
      </c>
      <c r="U839" s="7">
        <v>3.1666666666666666E-3</v>
      </c>
      <c r="V839" s="7">
        <f>T839 - U839</f>
        <v>-3.5000000000000005E-4</v>
      </c>
      <c r="W839" s="7">
        <v>2.8166666666666665E-3</v>
      </c>
      <c r="X839" s="7">
        <v>3.1666666666666666E-3</v>
      </c>
      <c r="Y839" s="7">
        <f>W839 - X839</f>
        <v>-3.5000000000000005E-4</v>
      </c>
      <c r="Z839" s="7">
        <v>2.8166666666666665E-3</v>
      </c>
      <c r="AA839" s="7">
        <v>3.1666666666666666E-3</v>
      </c>
      <c r="AB839" s="7">
        <f>Z839 - AA839</f>
        <v>-3.5000000000000005E-4</v>
      </c>
      <c r="AC839" s="7">
        <v>2.8166666666666665E-3</v>
      </c>
      <c r="AD839" s="7">
        <v>3.1666666666666666E-3</v>
      </c>
      <c r="AE839" s="7">
        <f>AC839 - AD839</f>
        <v>-3.5000000000000005E-4</v>
      </c>
      <c r="AF839" s="7">
        <v>2.8166666666666665E-3</v>
      </c>
      <c r="AG839" s="7">
        <v>3.1666666666666666E-3</v>
      </c>
      <c r="AH839" s="7">
        <f>AF839 - AG839</f>
        <v>-3.5000000000000005E-4</v>
      </c>
      <c r="AI839" s="7">
        <v>2.8166666666666665E-3</v>
      </c>
      <c r="AJ839" s="7">
        <v>3.1666666666666666E-3</v>
      </c>
      <c r="AK839" s="7">
        <f>AI839 - AJ839</f>
        <v>-3.5000000000000005E-4</v>
      </c>
      <c r="AL839" s="7">
        <v>2.8166666666666665E-3</v>
      </c>
      <c r="AM839" s="7">
        <v>3.1666666666666666E-3</v>
      </c>
      <c r="AN839" s="7">
        <f>AL839 - AM839</f>
        <v>-3.5000000000000005E-4</v>
      </c>
      <c r="AO839" s="7">
        <v>2.8166666666666665E-3</v>
      </c>
      <c r="AP839" s="7">
        <v>3.1666666666666666E-3</v>
      </c>
      <c r="AQ839" s="7">
        <f>AO839 - AP839</f>
        <v>-3.5000000000000005E-4</v>
      </c>
      <c r="AR839" s="7">
        <v>2.8166666666666665E-3</v>
      </c>
      <c r="AS839" s="7">
        <v>3.1666666666666666E-3</v>
      </c>
      <c r="AT839" s="7">
        <f>AR839 - AS839</f>
        <v>-3.5000000000000005E-4</v>
      </c>
      <c r="AU839" s="7">
        <v>2.8166666666666665E-3</v>
      </c>
      <c r="AV839" s="7">
        <v>3.1666666666666666E-3</v>
      </c>
      <c r="AW839" s="7">
        <f>AU839 - AV839</f>
        <v>-3.5000000000000005E-4</v>
      </c>
      <c r="AX839" s="7">
        <v>2.8166666666666665E-3</v>
      </c>
      <c r="AY839" s="7">
        <v>3.1666666666666666E-3</v>
      </c>
      <c r="AZ839" s="7">
        <f>AX839 - AY839</f>
        <v>-3.5000000000000005E-4</v>
      </c>
      <c r="BA839" s="7">
        <v>2.8166666666666665E-3</v>
      </c>
      <c r="BB839" s="7">
        <v>3.1666666666666666E-3</v>
      </c>
      <c r="BC839" s="7">
        <f>BA839 - BB839</f>
        <v>-3.5000000000000005E-4</v>
      </c>
      <c r="BD839" s="7">
        <v>2.8166666666666665E-3</v>
      </c>
      <c r="BE839" s="7">
        <v>3.1666666666666666E-3</v>
      </c>
      <c r="BF839" s="7">
        <f>BD839 - BE839</f>
        <v>-3.5000000000000005E-4</v>
      </c>
      <c r="BG839" s="7">
        <v>2.8166666666666665E-3</v>
      </c>
      <c r="BH839" s="7">
        <v>3.1666666666666666E-3</v>
      </c>
      <c r="BI839" s="7">
        <f>BG839 - BH839</f>
        <v>-3.5000000000000005E-4</v>
      </c>
      <c r="BJ839" s="7">
        <v>2.8166666666666665E-3</v>
      </c>
      <c r="BK839" s="7">
        <v>3.1666666666666666E-3</v>
      </c>
      <c r="BL839" s="7">
        <f>BJ839 - BK839</f>
        <v>-3.5000000000000005E-4</v>
      </c>
      <c r="BM839" s="7">
        <v>2.8166666666666665E-3</v>
      </c>
      <c r="BN839" s="7">
        <v>3.1666666666666666E-3</v>
      </c>
      <c r="BO839" s="7">
        <f>BM839 - BN839</f>
        <v>-3.5000000000000005E-4</v>
      </c>
      <c r="BP839" s="7">
        <v>2.8166666666666665E-3</v>
      </c>
      <c r="BQ839" s="7">
        <v>3.1666666666666666E-3</v>
      </c>
      <c r="BR839" s="7">
        <f>BP839 - BQ839</f>
        <v>-3.5000000000000005E-4</v>
      </c>
      <c r="BS839" s="7">
        <v>2.8166666666666665E-3</v>
      </c>
      <c r="BT839" s="7">
        <v>3.1666666666666666E-3</v>
      </c>
      <c r="BU839" s="7">
        <f>BS839 - BT839</f>
        <v>-3.5000000000000005E-4</v>
      </c>
      <c r="BV839" s="7">
        <v>2.8166666666666665E-3</v>
      </c>
      <c r="BW839" s="7">
        <v>3.1666666666666666E-3</v>
      </c>
      <c r="BX839" s="7">
        <f>BV839 - BW839</f>
        <v>-3.5000000000000005E-4</v>
      </c>
      <c r="BY839" s="7">
        <v>2.8166666666666665E-3</v>
      </c>
      <c r="BZ839" s="7">
        <v>3.1666666666666666E-3</v>
      </c>
      <c r="CA839" s="7">
        <f>BY839 - BZ839</f>
        <v>-3.5000000000000005E-4</v>
      </c>
    </row>
    <row r="840" spans="1:79" hidden="1" x14ac:dyDescent="0.25"/>
    <row r="841" spans="1:79" hidden="1" x14ac:dyDescent="0.25">
      <c r="A841" s="9" t="s">
        <v>60</v>
      </c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</row>
    <row r="842" spans="1:79" hidden="1" x14ac:dyDescent="0.25">
      <c r="A842" s="8" t="s">
        <v>147</v>
      </c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</row>
    <row r="843" spans="1:79" hidden="1" x14ac:dyDescent="0.25">
      <c r="A843" s="49" t="s">
        <v>148</v>
      </c>
      <c r="B843" s="7">
        <v>3.6000000000000003E-3</v>
      </c>
      <c r="C843" s="7">
        <v>1.6666666666666666E-2</v>
      </c>
      <c r="D843" s="7">
        <f>B843 - C843</f>
        <v>-1.3066666666666666E-2</v>
      </c>
      <c r="E843" s="7">
        <v>3.6000000000000003E-3</v>
      </c>
      <c r="F843" s="7">
        <v>1.6666666666666666E-2</v>
      </c>
      <c r="G843" s="7">
        <f>E843 - F843</f>
        <v>-1.3066666666666666E-2</v>
      </c>
      <c r="H843" s="7">
        <v>3.6000000000000003E-3</v>
      </c>
      <c r="I843" s="7">
        <v>1.6666666666666666E-2</v>
      </c>
      <c r="J843" s="7">
        <f>H843 - I843</f>
        <v>-1.3066666666666666E-2</v>
      </c>
      <c r="K843" s="7">
        <v>3.6000000000000003E-3</v>
      </c>
      <c r="L843" s="7">
        <v>1.6666666666666666E-2</v>
      </c>
      <c r="M843" s="7">
        <f>K843 - L843</f>
        <v>-1.3066666666666666E-2</v>
      </c>
      <c r="N843" s="7">
        <v>3.6000000000000003E-3</v>
      </c>
      <c r="O843" s="7">
        <v>1.6666666666666666E-2</v>
      </c>
      <c r="P843" s="7">
        <f>N843 - O843</f>
        <v>-1.3066666666666666E-2</v>
      </c>
      <c r="Q843" s="7">
        <v>3.6000000000000003E-3</v>
      </c>
      <c r="R843" s="7">
        <v>1.6666666666666666E-2</v>
      </c>
      <c r="S843" s="7">
        <f>Q843 - R843</f>
        <v>-1.3066666666666666E-2</v>
      </c>
      <c r="T843" s="7">
        <v>3.6000000000000003E-3</v>
      </c>
      <c r="U843" s="7">
        <v>1.6666666666666666E-2</v>
      </c>
      <c r="V843" s="7">
        <f>T843 - U843</f>
        <v>-1.3066666666666666E-2</v>
      </c>
      <c r="W843" s="7">
        <v>3.6000000000000003E-3</v>
      </c>
      <c r="X843" s="7">
        <v>1.6666666666666666E-2</v>
      </c>
      <c r="Y843" s="7">
        <f>W843 - X843</f>
        <v>-1.3066666666666666E-2</v>
      </c>
      <c r="Z843" s="7">
        <v>3.6000000000000003E-3</v>
      </c>
      <c r="AA843" s="7">
        <v>1.6666666666666666E-2</v>
      </c>
      <c r="AB843" s="7">
        <f>Z843 - AA843</f>
        <v>-1.3066666666666666E-2</v>
      </c>
      <c r="AC843" s="7">
        <v>3.6000000000000003E-3</v>
      </c>
      <c r="AD843" s="7">
        <v>1.6666666666666666E-2</v>
      </c>
      <c r="AE843" s="7">
        <f>AC843 - AD843</f>
        <v>-1.3066666666666666E-2</v>
      </c>
      <c r="AF843" s="7">
        <v>3.6000000000000003E-3</v>
      </c>
      <c r="AG843" s="7">
        <v>1.6666666666666666E-2</v>
      </c>
      <c r="AH843" s="7">
        <f>AF843 - AG843</f>
        <v>-1.3066666666666666E-2</v>
      </c>
      <c r="AI843" s="7">
        <v>3.6000000000000003E-3</v>
      </c>
      <c r="AJ843" s="7">
        <v>1.6666666666666666E-2</v>
      </c>
      <c r="AK843" s="7">
        <f>AI843 - AJ843</f>
        <v>-1.3066666666666666E-2</v>
      </c>
      <c r="AL843" s="7">
        <v>3.6000000000000003E-3</v>
      </c>
      <c r="AM843" s="7">
        <v>1.6666666666666666E-2</v>
      </c>
      <c r="AN843" s="7">
        <f>AL843 - AM843</f>
        <v>-1.3066666666666666E-2</v>
      </c>
      <c r="AO843" s="7">
        <v>3.6000000000000003E-3</v>
      </c>
      <c r="AP843" s="7">
        <v>1.6666666666666666E-2</v>
      </c>
      <c r="AQ843" s="7">
        <f>AO843 - AP843</f>
        <v>-1.3066666666666666E-2</v>
      </c>
      <c r="AR843" s="7">
        <v>3.6000000000000003E-3</v>
      </c>
      <c r="AS843" s="7">
        <v>1.6666666666666666E-2</v>
      </c>
      <c r="AT843" s="7">
        <f>AR843 - AS843</f>
        <v>-1.3066666666666666E-2</v>
      </c>
      <c r="AU843" s="7">
        <v>3.6000000000000003E-3</v>
      </c>
      <c r="AV843" s="7">
        <v>1.6666666666666666E-2</v>
      </c>
      <c r="AW843" s="7">
        <f>AU843 - AV843</f>
        <v>-1.3066666666666666E-2</v>
      </c>
      <c r="AX843" s="7">
        <v>3.6000000000000003E-3</v>
      </c>
      <c r="AY843" s="7">
        <v>1.6666666666666666E-2</v>
      </c>
      <c r="AZ843" s="7">
        <f>AX843 - AY843</f>
        <v>-1.3066666666666666E-2</v>
      </c>
      <c r="BA843" s="7">
        <v>3.6000000000000003E-3</v>
      </c>
      <c r="BB843" s="7">
        <v>1.6666666666666666E-2</v>
      </c>
      <c r="BC843" s="7">
        <f>BA843 - BB843</f>
        <v>-1.3066666666666666E-2</v>
      </c>
      <c r="BD843" s="7">
        <v>3.6000000000000003E-3</v>
      </c>
      <c r="BE843" s="7">
        <v>1.6666666666666666E-2</v>
      </c>
      <c r="BF843" s="7">
        <f>BD843 - BE843</f>
        <v>-1.3066666666666666E-2</v>
      </c>
      <c r="BG843" s="7">
        <v>3.6000000000000003E-3</v>
      </c>
      <c r="BH843" s="7">
        <v>1.6666666666666666E-2</v>
      </c>
      <c r="BI843" s="7">
        <f>BG843 - BH843</f>
        <v>-1.3066666666666666E-2</v>
      </c>
      <c r="BJ843" s="7">
        <v>3.6000000000000003E-3</v>
      </c>
      <c r="BK843" s="7">
        <v>1.6666666666666666E-2</v>
      </c>
      <c r="BL843" s="7">
        <f>BJ843 - BK843</f>
        <v>-1.3066666666666666E-2</v>
      </c>
      <c r="BM843" s="7">
        <v>3.6000000000000003E-3</v>
      </c>
      <c r="BN843" s="7">
        <v>1.6666666666666666E-2</v>
      </c>
      <c r="BO843" s="7">
        <f>BM843 - BN843</f>
        <v>-1.3066666666666666E-2</v>
      </c>
      <c r="BP843" s="7">
        <v>3.6000000000000003E-3</v>
      </c>
      <c r="BQ843" s="7">
        <v>1.6666666666666666E-2</v>
      </c>
      <c r="BR843" s="7">
        <f>BP843 - BQ843</f>
        <v>-1.3066666666666666E-2</v>
      </c>
      <c r="BS843" s="7">
        <v>3.6000000000000003E-3</v>
      </c>
      <c r="BT843" s="7">
        <v>1.6666666666666666E-2</v>
      </c>
      <c r="BU843" s="7">
        <f>BS843 - BT843</f>
        <v>-1.3066666666666666E-2</v>
      </c>
      <c r="BV843" s="7">
        <v>3.6000000000000003E-3</v>
      </c>
      <c r="BW843" s="7">
        <v>1.6666666666666666E-2</v>
      </c>
      <c r="BX843" s="7">
        <f>BV843 - BW843</f>
        <v>-1.3066666666666666E-2</v>
      </c>
      <c r="BY843" s="7">
        <v>3.6000000000000003E-3</v>
      </c>
      <c r="BZ843" s="7">
        <v>1.6666666666666666E-2</v>
      </c>
      <c r="CA843" s="7">
        <f>BY843 - BZ843</f>
        <v>-1.3066666666666666E-2</v>
      </c>
    </row>
    <row r="844" spans="1:79" hidden="1" x14ac:dyDescent="0.25"/>
    <row r="845" spans="1:79" hidden="1" x14ac:dyDescent="0.25">
      <c r="A845" s="9" t="s">
        <v>59</v>
      </c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</row>
    <row r="846" spans="1:79" hidden="1" x14ac:dyDescent="0.25">
      <c r="A846" s="8" t="s">
        <v>147</v>
      </c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</row>
    <row r="847" spans="1:79" hidden="1" x14ac:dyDescent="0.25">
      <c r="A847" s="49" t="s">
        <v>148</v>
      </c>
      <c r="B847" s="7">
        <v>6.2500000000000003E-3</v>
      </c>
      <c r="C847" s="7">
        <v>5.5000000000000005E-3</v>
      </c>
      <c r="D847" s="7">
        <f>B847 - C847</f>
        <v>7.499999999999998E-4</v>
      </c>
      <c r="E847" s="7">
        <v>6.2500000000000003E-3</v>
      </c>
      <c r="F847" s="7">
        <v>5.5000000000000005E-3</v>
      </c>
      <c r="G847" s="7">
        <f>E847 - F847</f>
        <v>7.499999999999998E-4</v>
      </c>
      <c r="H847" s="7">
        <v>6.2500000000000003E-3</v>
      </c>
      <c r="I847" s="7">
        <v>5.5000000000000005E-3</v>
      </c>
      <c r="J847" s="7">
        <f>H847 - I847</f>
        <v>7.499999999999998E-4</v>
      </c>
      <c r="K847" s="7">
        <v>6.2500000000000003E-3</v>
      </c>
      <c r="L847" s="7">
        <v>5.5000000000000005E-3</v>
      </c>
      <c r="M847" s="7">
        <f>K847 - L847</f>
        <v>7.499999999999998E-4</v>
      </c>
      <c r="N847" s="7">
        <v>6.2500000000000003E-3</v>
      </c>
      <c r="O847" s="7">
        <v>5.5000000000000005E-3</v>
      </c>
      <c r="P847" s="7">
        <f>N847 - O847</f>
        <v>7.499999999999998E-4</v>
      </c>
      <c r="Q847" s="7">
        <v>6.2500000000000003E-3</v>
      </c>
      <c r="R847" s="7">
        <v>5.5000000000000005E-3</v>
      </c>
      <c r="S847" s="7">
        <f>Q847 - R847</f>
        <v>7.499999999999998E-4</v>
      </c>
      <c r="T847" s="7">
        <v>6.2500000000000003E-3</v>
      </c>
      <c r="U847" s="7">
        <v>5.5000000000000005E-3</v>
      </c>
      <c r="V847" s="7">
        <f>T847 - U847</f>
        <v>7.499999999999998E-4</v>
      </c>
      <c r="W847" s="7">
        <v>6.2500000000000003E-3</v>
      </c>
      <c r="X847" s="7">
        <v>5.5000000000000005E-3</v>
      </c>
      <c r="Y847" s="7">
        <f>W847 - X847</f>
        <v>7.499999999999998E-4</v>
      </c>
      <c r="Z847" s="7">
        <v>6.2500000000000003E-3</v>
      </c>
      <c r="AA847" s="7">
        <v>5.5000000000000005E-3</v>
      </c>
      <c r="AB847" s="7">
        <f>Z847 - AA847</f>
        <v>7.499999999999998E-4</v>
      </c>
      <c r="AC847" s="7">
        <v>6.2500000000000003E-3</v>
      </c>
      <c r="AD847" s="7">
        <v>5.5000000000000005E-3</v>
      </c>
      <c r="AE847" s="7">
        <f>AC847 - AD847</f>
        <v>7.499999999999998E-4</v>
      </c>
      <c r="AF847" s="7">
        <v>6.2500000000000003E-3</v>
      </c>
      <c r="AG847" s="7">
        <v>5.5000000000000005E-3</v>
      </c>
      <c r="AH847" s="7">
        <f>AF847 - AG847</f>
        <v>7.499999999999998E-4</v>
      </c>
      <c r="AI847" s="7">
        <v>6.2500000000000003E-3</v>
      </c>
      <c r="AJ847" s="7">
        <v>5.5000000000000005E-3</v>
      </c>
      <c r="AK847" s="7">
        <f>AI847 - AJ847</f>
        <v>7.499999999999998E-4</v>
      </c>
      <c r="AL847" s="7">
        <v>6.2500000000000003E-3</v>
      </c>
      <c r="AM847" s="7">
        <v>5.5000000000000005E-3</v>
      </c>
      <c r="AN847" s="7">
        <f>AL847 - AM847</f>
        <v>7.499999999999998E-4</v>
      </c>
      <c r="AO847" s="7">
        <v>6.2500000000000003E-3</v>
      </c>
      <c r="AP847" s="7">
        <v>5.5000000000000005E-3</v>
      </c>
      <c r="AQ847" s="7">
        <f>AO847 - AP847</f>
        <v>7.499999999999998E-4</v>
      </c>
      <c r="AR847" s="7">
        <v>6.2500000000000003E-3</v>
      </c>
      <c r="AS847" s="7">
        <v>5.5000000000000005E-3</v>
      </c>
      <c r="AT847" s="7">
        <f>AR847 - AS847</f>
        <v>7.499999999999998E-4</v>
      </c>
      <c r="AU847" s="7">
        <v>6.2500000000000003E-3</v>
      </c>
      <c r="AV847" s="7">
        <v>5.5000000000000005E-3</v>
      </c>
      <c r="AW847" s="7">
        <f>AU847 - AV847</f>
        <v>7.499999999999998E-4</v>
      </c>
      <c r="AX847" s="7">
        <v>6.2500000000000003E-3</v>
      </c>
      <c r="AY847" s="7">
        <v>5.5000000000000005E-3</v>
      </c>
      <c r="AZ847" s="7">
        <f>AX847 - AY847</f>
        <v>7.499999999999998E-4</v>
      </c>
      <c r="BA847" s="7">
        <v>6.2500000000000003E-3</v>
      </c>
      <c r="BB847" s="7">
        <v>5.5000000000000005E-3</v>
      </c>
      <c r="BC847" s="7">
        <f>BA847 - BB847</f>
        <v>7.499999999999998E-4</v>
      </c>
      <c r="BD847" s="7">
        <v>6.2500000000000003E-3</v>
      </c>
      <c r="BE847" s="7">
        <v>5.5000000000000005E-3</v>
      </c>
      <c r="BF847" s="7">
        <f>BD847 - BE847</f>
        <v>7.499999999999998E-4</v>
      </c>
      <c r="BG847" s="7">
        <v>6.2500000000000003E-3</v>
      </c>
      <c r="BH847" s="7">
        <v>5.5000000000000005E-3</v>
      </c>
      <c r="BI847" s="7">
        <f>BG847 - BH847</f>
        <v>7.499999999999998E-4</v>
      </c>
      <c r="BJ847" s="7">
        <v>6.2500000000000003E-3</v>
      </c>
      <c r="BK847" s="7">
        <v>5.5000000000000005E-3</v>
      </c>
      <c r="BL847" s="7">
        <f>BJ847 - BK847</f>
        <v>7.499999999999998E-4</v>
      </c>
      <c r="BM847" s="7">
        <v>6.2500000000000003E-3</v>
      </c>
      <c r="BN847" s="7">
        <v>5.5000000000000005E-3</v>
      </c>
      <c r="BO847" s="7">
        <f>BM847 - BN847</f>
        <v>7.499999999999998E-4</v>
      </c>
      <c r="BP847" s="7">
        <v>6.2500000000000003E-3</v>
      </c>
      <c r="BQ847" s="7">
        <v>5.5000000000000005E-3</v>
      </c>
      <c r="BR847" s="7">
        <f>BP847 - BQ847</f>
        <v>7.499999999999998E-4</v>
      </c>
      <c r="BS847" s="7">
        <v>6.2500000000000003E-3</v>
      </c>
      <c r="BT847" s="7">
        <v>5.5000000000000005E-3</v>
      </c>
      <c r="BU847" s="7">
        <f>BS847 - BT847</f>
        <v>7.499999999999998E-4</v>
      </c>
      <c r="BV847" s="7">
        <v>6.2500000000000003E-3</v>
      </c>
      <c r="BW847" s="7">
        <v>5.5000000000000005E-3</v>
      </c>
      <c r="BX847" s="7">
        <f>BV847 - BW847</f>
        <v>7.499999999999998E-4</v>
      </c>
      <c r="BY847" s="7">
        <v>6.2500000000000003E-3</v>
      </c>
      <c r="BZ847" s="7">
        <v>5.5000000000000005E-3</v>
      </c>
      <c r="CA847" s="7">
        <f>BY847 - BZ847</f>
        <v>7.499999999999998E-4</v>
      </c>
    </row>
    <row r="848" spans="1:79" hidden="1" x14ac:dyDescent="0.25">
      <c r="A848" s="49" t="s">
        <v>150</v>
      </c>
      <c r="B848" s="7">
        <v>125414.89899876113</v>
      </c>
      <c r="C848" s="7">
        <v>125414.89899876113</v>
      </c>
      <c r="D848" s="7">
        <f>B848 - C848</f>
        <v>0</v>
      </c>
      <c r="E848" s="7">
        <v>73116.78483302299</v>
      </c>
      <c r="F848" s="7">
        <v>73116.78483302299</v>
      </c>
      <c r="G848" s="7">
        <f>E848 - F848</f>
        <v>0</v>
      </c>
      <c r="H848" s="7">
        <v>42627.02650959669</v>
      </c>
      <c r="I848" s="7">
        <v>42627.02650959669</v>
      </c>
      <c r="J848" s="7">
        <f>H848 - I848</f>
        <v>0</v>
      </c>
      <c r="K848" s="7">
        <v>106532.60605797228</v>
      </c>
      <c r="L848" s="7">
        <v>106532.60605797228</v>
      </c>
      <c r="M848" s="7">
        <f>K848 - L848</f>
        <v>0</v>
      </c>
      <c r="N848" s="7">
        <v>143789.49898543931</v>
      </c>
      <c r="O848" s="7">
        <v>143789.49898543931</v>
      </c>
      <c r="P848" s="7">
        <f>N848 - O848</f>
        <v>0</v>
      </c>
      <c r="Q848" s="7">
        <v>165510.23747402578</v>
      </c>
      <c r="R848" s="7">
        <v>165510.23747402578</v>
      </c>
      <c r="S848" s="7">
        <f>Q848 - R848</f>
        <v>0</v>
      </c>
      <c r="T848" s="7">
        <v>178173.41047151809</v>
      </c>
      <c r="U848" s="7">
        <v>178173.41047151809</v>
      </c>
      <c r="V848" s="7">
        <f>T848 - U848</f>
        <v>0</v>
      </c>
      <c r="W848" s="7">
        <v>185556.03010246117</v>
      </c>
      <c r="X848" s="7">
        <v>185556.03010246117</v>
      </c>
      <c r="Y848" s="7">
        <f>W848 - X848</f>
        <v>0</v>
      </c>
      <c r="Z848" s="7">
        <v>189860.09138520437</v>
      </c>
      <c r="AA848" s="7">
        <v>189860.09138520437</v>
      </c>
      <c r="AB848" s="7">
        <f>Z848 - AA848</f>
        <v>0</v>
      </c>
      <c r="AC848" s="7">
        <v>192369.35563714613</v>
      </c>
      <c r="AD848" s="7">
        <v>192369.35563714613</v>
      </c>
      <c r="AE848" s="7">
        <f>AC848 - AD848</f>
        <v>0</v>
      </c>
      <c r="AF848" s="7">
        <v>112151.17898175264</v>
      </c>
      <c r="AG848" s="7">
        <v>112151.17898175264</v>
      </c>
      <c r="AH848" s="7">
        <f>AF848 - AG848</f>
        <v>0</v>
      </c>
      <c r="AI848" s="7">
        <v>106551.30892136144</v>
      </c>
      <c r="AJ848" s="7">
        <v>106551.30892136144</v>
      </c>
      <c r="AK848" s="7">
        <f>AI848 - AJ848</f>
        <v>0</v>
      </c>
      <c r="AL848" s="7">
        <v>1621652.4283582619</v>
      </c>
      <c r="AM848" s="7">
        <v>1621652.4283582619</v>
      </c>
      <c r="AN848" s="7">
        <f>AL848 - AM848</f>
        <v>0</v>
      </c>
      <c r="AO848" s="7">
        <v>62119.327051860935</v>
      </c>
      <c r="AP848" s="7">
        <v>62119.327051860935</v>
      </c>
      <c r="AQ848" s="7">
        <f>AO848 - AP848</f>
        <v>0</v>
      </c>
      <c r="AR848" s="7">
        <v>36215.51750456672</v>
      </c>
      <c r="AS848" s="7">
        <v>36215.51750456672</v>
      </c>
      <c r="AT848" s="7">
        <f>AR848 - AS848</f>
        <v>0</v>
      </c>
      <c r="AU848" s="7">
        <v>21113.617458035347</v>
      </c>
      <c r="AV848" s="7">
        <v>21113.617458035347</v>
      </c>
      <c r="AW848" s="7">
        <f>AU848 - AV848</f>
        <v>0</v>
      </c>
      <c r="AX848" s="7">
        <v>12309.221926983158</v>
      </c>
      <c r="AY848" s="7">
        <v>12309.221926983158</v>
      </c>
      <c r="AZ848" s="7">
        <f>AX848 - AY848</f>
        <v>0</v>
      </c>
      <c r="BA848" s="7">
        <v>24493.000599172228</v>
      </c>
      <c r="BB848" s="7">
        <v>24493.000599172228</v>
      </c>
      <c r="BC848" s="7">
        <f>BA848 - BB848</f>
        <v>0</v>
      </c>
      <c r="BD848" s="7">
        <v>14279.399569125109</v>
      </c>
      <c r="BE848" s="7">
        <v>14279.399569125109</v>
      </c>
      <c r="BF848" s="7">
        <f>BD848 - BE848</f>
        <v>0</v>
      </c>
      <c r="BG848" s="7">
        <v>8324.8784169638056</v>
      </c>
      <c r="BH848" s="7">
        <v>8324.8784169638056</v>
      </c>
      <c r="BI848" s="7">
        <f>BG848 - BH848</f>
        <v>0</v>
      </c>
      <c r="BJ848" s="7">
        <v>30905.12669717606</v>
      </c>
      <c r="BK848" s="7">
        <v>30905.12669717606</v>
      </c>
      <c r="BL848" s="7">
        <f>BJ848 - BK848</f>
        <v>0</v>
      </c>
      <c r="BM848" s="7">
        <v>18017.663905921247</v>
      </c>
      <c r="BN848" s="7">
        <v>18017.663905921247</v>
      </c>
      <c r="BO848" s="7">
        <f>BM848 - BN848</f>
        <v>0</v>
      </c>
      <c r="BP848" s="7">
        <v>10504.283506347854</v>
      </c>
      <c r="BQ848" s="7">
        <v>10504.283506347854</v>
      </c>
      <c r="BR848" s="7">
        <f>BP848 - BQ848</f>
        <v>0</v>
      </c>
      <c r="BS848" s="7">
        <v>19149.851367658302</v>
      </c>
      <c r="BT848" s="7">
        <v>19149.851367658302</v>
      </c>
      <c r="BU848" s="7">
        <f>BS848 - BT848</f>
        <v>0</v>
      </c>
      <c r="BV848" s="7">
        <v>11164.347882202374</v>
      </c>
      <c r="BW848" s="7">
        <v>11164.347882202374</v>
      </c>
      <c r="BX848" s="7">
        <f>BV848 - BW848</f>
        <v>0</v>
      </c>
      <c r="BY848" s="7">
        <v>268596.23588601314</v>
      </c>
      <c r="BZ848" s="7">
        <v>268596.23588601314</v>
      </c>
      <c r="CA848" s="7">
        <f>BY848 - BZ848</f>
        <v>0</v>
      </c>
    </row>
    <row r="849" spans="1:79" hidden="1" x14ac:dyDescent="0.25">
      <c r="A849" s="49" t="s">
        <v>151</v>
      </c>
      <c r="B849" s="7">
        <v>3195780.6479826253</v>
      </c>
      <c r="C849" s="7">
        <v>3195780.6479826253</v>
      </c>
      <c r="D849" s="7">
        <f>B849 - C849</f>
        <v>0</v>
      </c>
      <c r="E849" s="7">
        <v>3268897.4328156481</v>
      </c>
      <c r="F849" s="7">
        <v>3268897.4328156481</v>
      </c>
      <c r="G849" s="7">
        <f>E849 - F849</f>
        <v>0</v>
      </c>
      <c r="H849" s="7">
        <v>3311524.4593252447</v>
      </c>
      <c r="I849" s="7">
        <v>3311524.4593252447</v>
      </c>
      <c r="J849" s="7">
        <f>H849 - I849</f>
        <v>0</v>
      </c>
      <c r="K849" s="7">
        <v>3418057.0653832168</v>
      </c>
      <c r="L849" s="7">
        <v>3418057.0653832168</v>
      </c>
      <c r="M849" s="7">
        <f>K849 - L849</f>
        <v>0</v>
      </c>
      <c r="N849" s="7">
        <v>3561846.5643686559</v>
      </c>
      <c r="O849" s="7">
        <v>3561846.5643686559</v>
      </c>
      <c r="P849" s="7">
        <f>N849 - O849</f>
        <v>0</v>
      </c>
      <c r="Q849" s="7">
        <v>3727356.8018426816</v>
      </c>
      <c r="R849" s="7">
        <v>3727356.8018426816</v>
      </c>
      <c r="S849" s="7">
        <f>Q849 - R849</f>
        <v>0</v>
      </c>
      <c r="T849" s="7">
        <v>3905530.2123141997</v>
      </c>
      <c r="U849" s="7">
        <v>3905530.2123141997</v>
      </c>
      <c r="V849" s="7">
        <f>T849 - U849</f>
        <v>0</v>
      </c>
      <c r="W849" s="7">
        <v>4091086.2424166608</v>
      </c>
      <c r="X849" s="7">
        <v>4091086.2424166608</v>
      </c>
      <c r="Y849" s="7">
        <f>W849 - X849</f>
        <v>0</v>
      </c>
      <c r="Z849" s="7">
        <v>4280946.3338018656</v>
      </c>
      <c r="AA849" s="7">
        <v>4280946.3338018656</v>
      </c>
      <c r="AB849" s="7">
        <f>Z849 - AA849</f>
        <v>0</v>
      </c>
      <c r="AC849" s="7">
        <v>4473315.6894390117</v>
      </c>
      <c r="AD849" s="7">
        <v>4473315.6894390117</v>
      </c>
      <c r="AE849" s="7">
        <f>AC849 - AD849</f>
        <v>0</v>
      </c>
      <c r="AF849" s="7">
        <v>4585466.8684207648</v>
      </c>
      <c r="AG849" s="7">
        <v>4585466.8684207648</v>
      </c>
      <c r="AH849" s="7">
        <f>AF849 - AG849</f>
        <v>0</v>
      </c>
      <c r="AI849" s="7">
        <v>4692018.1773421261</v>
      </c>
      <c r="AJ849" s="7">
        <v>4692018.1773421261</v>
      </c>
      <c r="AK849" s="7">
        <f>AI849 - AJ849</f>
        <v>0</v>
      </c>
      <c r="AL849" s="7">
        <v>4692018.1773421261</v>
      </c>
      <c r="AM849" s="7">
        <v>4692018.1773421261</v>
      </c>
      <c r="AN849" s="7">
        <f>AL849 - AM849</f>
        <v>0</v>
      </c>
      <c r="AO849" s="7">
        <v>4754137.5043939874</v>
      </c>
      <c r="AP849" s="7">
        <v>4754137.5043939874</v>
      </c>
      <c r="AQ849" s="7">
        <f>AO849 - AP849</f>
        <v>0</v>
      </c>
      <c r="AR849" s="7">
        <v>4790353.0218985537</v>
      </c>
      <c r="AS849" s="7">
        <v>4790353.0218985537</v>
      </c>
      <c r="AT849" s="7">
        <f>AR849 - AS849</f>
        <v>0</v>
      </c>
      <c r="AU849" s="7">
        <v>4811466.6393565889</v>
      </c>
      <c r="AV849" s="7">
        <v>4811466.6393565889</v>
      </c>
      <c r="AW849" s="7">
        <f>AU849 - AV849</f>
        <v>0</v>
      </c>
      <c r="AX849" s="7">
        <v>4823775.8612835724</v>
      </c>
      <c r="AY849" s="7">
        <v>4823775.8612835724</v>
      </c>
      <c r="AZ849" s="7">
        <f>AX849 - AY849</f>
        <v>0</v>
      </c>
      <c r="BA849" s="7">
        <v>4848268.8618827444</v>
      </c>
      <c r="BB849" s="7">
        <v>4848268.8618827444</v>
      </c>
      <c r="BC849" s="7">
        <f>BA849 - BB849</f>
        <v>0</v>
      </c>
      <c r="BD849" s="7">
        <v>4862548.2614518693</v>
      </c>
      <c r="BE849" s="7">
        <v>4862548.2614518693</v>
      </c>
      <c r="BF849" s="7">
        <f>BD849 - BE849</f>
        <v>0</v>
      </c>
      <c r="BG849" s="7">
        <v>4870873.1398688331</v>
      </c>
      <c r="BH849" s="7">
        <v>4870873.1398688331</v>
      </c>
      <c r="BI849" s="7">
        <f>BG849 - BH849</f>
        <v>0</v>
      </c>
      <c r="BJ849" s="7">
        <v>4901778.2665660093</v>
      </c>
      <c r="BK849" s="7">
        <v>4901778.2665660093</v>
      </c>
      <c r="BL849" s="7">
        <f>BJ849 - BK849</f>
        <v>0</v>
      </c>
      <c r="BM849" s="7">
        <v>4919795.9304719307</v>
      </c>
      <c r="BN849" s="7">
        <v>4919795.9304719307</v>
      </c>
      <c r="BO849" s="7">
        <f>BM849 - BN849</f>
        <v>0</v>
      </c>
      <c r="BP849" s="7">
        <v>4930300.2139782785</v>
      </c>
      <c r="BQ849" s="7">
        <v>4930300.2139782785</v>
      </c>
      <c r="BR849" s="7">
        <f>BP849 - BQ849</f>
        <v>0</v>
      </c>
      <c r="BS849" s="7">
        <v>4949450.0653459365</v>
      </c>
      <c r="BT849" s="7">
        <v>4949450.0653459365</v>
      </c>
      <c r="BU849" s="7">
        <f>BS849 - BT849</f>
        <v>0</v>
      </c>
      <c r="BV849" s="7">
        <v>4960614.4132281393</v>
      </c>
      <c r="BW849" s="7">
        <v>4960614.4132281393</v>
      </c>
      <c r="BX849" s="7">
        <f>BV849 - BW849</f>
        <v>0</v>
      </c>
      <c r="BY849" s="7">
        <v>4960614.4132281393</v>
      </c>
      <c r="BZ849" s="7">
        <v>4960614.4132281393</v>
      </c>
      <c r="CA849" s="7">
        <f>BY849 - BZ849</f>
        <v>0</v>
      </c>
    </row>
    <row r="850" spans="1:79" hidden="1" x14ac:dyDescent="0.25">
      <c r="A850" s="49" t="s">
        <v>152</v>
      </c>
      <c r="B850" s="7">
        <v>-370198.46</v>
      </c>
      <c r="C850" s="7">
        <v>-370198.46</v>
      </c>
      <c r="D850" s="7">
        <f>B850 - C850</f>
        <v>0</v>
      </c>
      <c r="E850" s="7">
        <v>-370198.46</v>
      </c>
      <c r="F850" s="7">
        <v>-370198.46</v>
      </c>
      <c r="G850" s="7">
        <f>E850 - F850</f>
        <v>0</v>
      </c>
      <c r="H850" s="7">
        <v>-370198.46</v>
      </c>
      <c r="I850" s="7">
        <v>-370198.46</v>
      </c>
      <c r="J850" s="7">
        <f>H850 - I850</f>
        <v>0</v>
      </c>
      <c r="K850" s="7">
        <v>-389570.97000000003</v>
      </c>
      <c r="L850" s="7">
        <v>-389570.97000000003</v>
      </c>
      <c r="M850" s="7">
        <f>K850 - L850</f>
        <v>0</v>
      </c>
      <c r="N850" s="7">
        <v>-408943.47000000003</v>
      </c>
      <c r="O850" s="7">
        <v>-408943.47000000003</v>
      </c>
      <c r="P850" s="7">
        <f>N850 - O850</f>
        <v>0</v>
      </c>
      <c r="Q850" s="7">
        <v>-428315.97000000003</v>
      </c>
      <c r="R850" s="7">
        <v>-428315.97000000003</v>
      </c>
      <c r="S850" s="7">
        <f>Q850 - R850</f>
        <v>0</v>
      </c>
      <c r="T850" s="7">
        <v>-447688.47000000003</v>
      </c>
      <c r="U850" s="7">
        <v>-447688.47000000003</v>
      </c>
      <c r="V850" s="7">
        <f>T850 - U850</f>
        <v>0</v>
      </c>
      <c r="W850" s="7">
        <v>-467060.97000000003</v>
      </c>
      <c r="X850" s="7">
        <v>-467060.97000000003</v>
      </c>
      <c r="Y850" s="7">
        <f>W850 - X850</f>
        <v>0</v>
      </c>
      <c r="Z850" s="7">
        <v>-486433.47000000003</v>
      </c>
      <c r="AA850" s="7">
        <v>-486433.47000000003</v>
      </c>
      <c r="AB850" s="7">
        <f>Z850 - AA850</f>
        <v>0</v>
      </c>
      <c r="AC850" s="7">
        <v>-505805.97000000003</v>
      </c>
      <c r="AD850" s="7">
        <v>-505805.97000000003</v>
      </c>
      <c r="AE850" s="7">
        <f>AC850 - AD850</f>
        <v>0</v>
      </c>
      <c r="AF850" s="7">
        <v>-505805.97000000003</v>
      </c>
      <c r="AG850" s="7">
        <v>-505805.97000000003</v>
      </c>
      <c r="AH850" s="7">
        <f>AF850 - AG850</f>
        <v>0</v>
      </c>
      <c r="AI850" s="7">
        <v>-515569.71</v>
      </c>
      <c r="AJ850" s="7">
        <v>-515569.71</v>
      </c>
      <c r="AK850" s="7">
        <f>AI850 - AJ850</f>
        <v>0</v>
      </c>
      <c r="AL850" s="7">
        <v>-515569.71</v>
      </c>
      <c r="AM850" s="7">
        <v>-515569.71</v>
      </c>
      <c r="AN850" s="7">
        <f>AL850 - AM850</f>
        <v>0</v>
      </c>
      <c r="AO850" s="7">
        <v>-515569.71</v>
      </c>
      <c r="AP850" s="7">
        <v>-515569.71</v>
      </c>
      <c r="AQ850" s="7">
        <f>AO850 - AP850</f>
        <v>0</v>
      </c>
      <c r="AR850" s="7">
        <v>-515569.71</v>
      </c>
      <c r="AS850" s="7">
        <v>-515569.71</v>
      </c>
      <c r="AT850" s="7">
        <f>AR850 - AS850</f>
        <v>0</v>
      </c>
      <c r="AU850" s="7">
        <v>-515569.71</v>
      </c>
      <c r="AV850" s="7">
        <v>-515569.71</v>
      </c>
      <c r="AW850" s="7">
        <f>AU850 - AV850</f>
        <v>0</v>
      </c>
      <c r="AX850" s="7">
        <v>-515569.71</v>
      </c>
      <c r="AY850" s="7">
        <v>-515569.71</v>
      </c>
      <c r="AZ850" s="7">
        <f>AX850 - AY850</f>
        <v>0</v>
      </c>
      <c r="BA850" s="7">
        <v>-519676.77</v>
      </c>
      <c r="BB850" s="7">
        <v>-519676.77</v>
      </c>
      <c r="BC850" s="7">
        <f>BA850 - BB850</f>
        <v>0</v>
      </c>
      <c r="BD850" s="7">
        <v>-519676.77</v>
      </c>
      <c r="BE850" s="7">
        <v>-519676.77</v>
      </c>
      <c r="BF850" s="7">
        <f>BD850 - BE850</f>
        <v>0</v>
      </c>
      <c r="BG850" s="7">
        <v>-519676.77</v>
      </c>
      <c r="BH850" s="7">
        <v>-519676.77</v>
      </c>
      <c r="BI850" s="7">
        <f>BG850 - BH850</f>
        <v>0</v>
      </c>
      <c r="BJ850" s="7">
        <v>-525855.52</v>
      </c>
      <c r="BK850" s="7">
        <v>-525855.52</v>
      </c>
      <c r="BL850" s="7">
        <f>BJ850 - BK850</f>
        <v>0</v>
      </c>
      <c r="BM850" s="7">
        <v>-525855.52</v>
      </c>
      <c r="BN850" s="7">
        <v>-525855.52</v>
      </c>
      <c r="BO850" s="7">
        <f>BM850 - BN850</f>
        <v>0</v>
      </c>
      <c r="BP850" s="7">
        <v>-525855.52</v>
      </c>
      <c r="BQ850" s="7">
        <v>-525855.52</v>
      </c>
      <c r="BR850" s="7">
        <f>BP850 - BQ850</f>
        <v>0</v>
      </c>
      <c r="BS850" s="7">
        <v>-528944.9</v>
      </c>
      <c r="BT850" s="7">
        <v>-528944.9</v>
      </c>
      <c r="BU850" s="7">
        <f>BS850 - BT850</f>
        <v>0</v>
      </c>
      <c r="BV850" s="7">
        <v>-528944.9</v>
      </c>
      <c r="BW850" s="7">
        <v>-528944.9</v>
      </c>
      <c r="BX850" s="7">
        <f>BV850 - BW850</f>
        <v>0</v>
      </c>
      <c r="BY850" s="7">
        <v>-528944.9</v>
      </c>
      <c r="BZ850" s="7">
        <v>-528944.9</v>
      </c>
      <c r="CA850" s="7">
        <f>BY850 - BZ850</f>
        <v>0</v>
      </c>
    </row>
    <row r="851" spans="1:79" hidden="1" x14ac:dyDescent="0.25"/>
    <row r="852" spans="1:79" hidden="1" x14ac:dyDescent="0.25">
      <c r="A852" s="8" t="s">
        <v>194</v>
      </c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</row>
    <row r="853" spans="1:79" hidden="1" x14ac:dyDescent="0.25">
      <c r="A853" s="49" t="s">
        <v>148</v>
      </c>
      <c r="B853" s="7">
        <v>2.0727500000000003E-2</v>
      </c>
      <c r="C853" s="7">
        <v>2.0727500000000003E-2</v>
      </c>
      <c r="D853" s="7">
        <f>B853 - C853</f>
        <v>0</v>
      </c>
      <c r="E853" s="7">
        <v>2.0727500000000003E-2</v>
      </c>
      <c r="F853" s="7">
        <v>2.0727500000000003E-2</v>
      </c>
      <c r="G853" s="7">
        <f>E853 - F853</f>
        <v>0</v>
      </c>
      <c r="H853" s="7">
        <v>2.0727500000000003E-2</v>
      </c>
      <c r="I853" s="7">
        <v>2.0727500000000003E-2</v>
      </c>
      <c r="J853" s="7">
        <f>H853 - I853</f>
        <v>0</v>
      </c>
      <c r="K853" s="7">
        <v>2.0727500000000003E-2</v>
      </c>
      <c r="L853" s="7">
        <v>2.0727500000000003E-2</v>
      </c>
      <c r="M853" s="7">
        <f>K853 - L853</f>
        <v>0</v>
      </c>
      <c r="N853" s="7">
        <v>2.0727500000000003E-2</v>
      </c>
      <c r="O853" s="7">
        <v>2.0727500000000003E-2</v>
      </c>
      <c r="P853" s="7">
        <f>N853 - O853</f>
        <v>0</v>
      </c>
      <c r="Q853" s="7">
        <v>2.0727500000000003E-2</v>
      </c>
      <c r="R853" s="7">
        <v>2.0727500000000003E-2</v>
      </c>
      <c r="S853" s="7">
        <f>Q853 - R853</f>
        <v>0</v>
      </c>
      <c r="T853" s="7">
        <v>2.0727500000000003E-2</v>
      </c>
      <c r="U853" s="7">
        <v>2.0727500000000003E-2</v>
      </c>
      <c r="V853" s="7">
        <f>T853 - U853</f>
        <v>0</v>
      </c>
      <c r="W853" s="7">
        <v>2.0727500000000003E-2</v>
      </c>
      <c r="X853" s="7">
        <v>2.0727500000000003E-2</v>
      </c>
      <c r="Y853" s="7">
        <f>W853 - X853</f>
        <v>0</v>
      </c>
      <c r="Z853" s="7">
        <v>2.0727500000000003E-2</v>
      </c>
      <c r="AA853" s="7">
        <v>2.0727500000000003E-2</v>
      </c>
      <c r="AB853" s="7">
        <f>Z853 - AA853</f>
        <v>0</v>
      </c>
      <c r="AC853" s="7">
        <v>2.0727500000000003E-2</v>
      </c>
      <c r="AD853" s="7">
        <v>2.0727500000000003E-2</v>
      </c>
      <c r="AE853" s="7">
        <f>AC853 - AD853</f>
        <v>0</v>
      </c>
      <c r="AF853" s="7">
        <v>2.0727500000000003E-2</v>
      </c>
      <c r="AG853" s="7">
        <v>2.0727500000000003E-2</v>
      </c>
      <c r="AH853" s="7">
        <f>AF853 - AG853</f>
        <v>0</v>
      </c>
      <c r="AI853" s="7">
        <v>2.0727500000000003E-2</v>
      </c>
      <c r="AJ853" s="7">
        <v>2.0727500000000003E-2</v>
      </c>
      <c r="AK853" s="7">
        <f>AI853 - AJ853</f>
        <v>0</v>
      </c>
      <c r="AL853" s="7">
        <v>2.0727500000000003E-2</v>
      </c>
      <c r="AM853" s="7">
        <v>2.0727500000000003E-2</v>
      </c>
      <c r="AN853" s="7">
        <f>AL853 - AM853</f>
        <v>0</v>
      </c>
      <c r="AO853" s="7">
        <v>2.0727500000000003E-2</v>
      </c>
      <c r="AP853" s="7">
        <v>2.0727500000000003E-2</v>
      </c>
      <c r="AQ853" s="7">
        <f>AO853 - AP853</f>
        <v>0</v>
      </c>
      <c r="AR853" s="7">
        <v>2.0727500000000003E-2</v>
      </c>
      <c r="AS853" s="7">
        <v>2.0727500000000003E-2</v>
      </c>
      <c r="AT853" s="7">
        <f>AR853 - AS853</f>
        <v>0</v>
      </c>
      <c r="AU853" s="7">
        <v>2.0727500000000003E-2</v>
      </c>
      <c r="AV853" s="7">
        <v>2.0727500000000003E-2</v>
      </c>
      <c r="AW853" s="7">
        <f>AU853 - AV853</f>
        <v>0</v>
      </c>
      <c r="AX853" s="7">
        <v>2.0727500000000003E-2</v>
      </c>
      <c r="AY853" s="7">
        <v>2.0727500000000003E-2</v>
      </c>
      <c r="AZ853" s="7">
        <f>AX853 - AY853</f>
        <v>0</v>
      </c>
      <c r="BA853" s="7">
        <v>2.0727500000000003E-2</v>
      </c>
      <c r="BB853" s="7">
        <v>2.0727500000000003E-2</v>
      </c>
      <c r="BC853" s="7">
        <f>BA853 - BB853</f>
        <v>0</v>
      </c>
      <c r="BD853" s="7">
        <v>2.0727500000000003E-2</v>
      </c>
      <c r="BE853" s="7">
        <v>2.0727500000000003E-2</v>
      </c>
      <c r="BF853" s="7">
        <f>BD853 - BE853</f>
        <v>0</v>
      </c>
      <c r="BG853" s="7">
        <v>2.0727500000000003E-2</v>
      </c>
      <c r="BH853" s="7">
        <v>2.0727500000000003E-2</v>
      </c>
      <c r="BI853" s="7">
        <f>BG853 - BH853</f>
        <v>0</v>
      </c>
      <c r="BJ853" s="7">
        <v>2.0727500000000003E-2</v>
      </c>
      <c r="BK853" s="7">
        <v>2.0727500000000003E-2</v>
      </c>
      <c r="BL853" s="7">
        <f>BJ853 - BK853</f>
        <v>0</v>
      </c>
      <c r="BM853" s="7">
        <v>2.0727500000000003E-2</v>
      </c>
      <c r="BN853" s="7">
        <v>2.0727500000000003E-2</v>
      </c>
      <c r="BO853" s="7">
        <f>BM853 - BN853</f>
        <v>0</v>
      </c>
      <c r="BP853" s="7">
        <v>2.0727500000000003E-2</v>
      </c>
      <c r="BQ853" s="7">
        <v>2.0727500000000003E-2</v>
      </c>
      <c r="BR853" s="7">
        <f>BP853 - BQ853</f>
        <v>0</v>
      </c>
      <c r="BS853" s="7">
        <v>2.0727500000000003E-2</v>
      </c>
      <c r="BT853" s="7">
        <v>2.0727500000000003E-2</v>
      </c>
      <c r="BU853" s="7">
        <f>BS853 - BT853</f>
        <v>0</v>
      </c>
      <c r="BV853" s="7">
        <v>2.0727500000000003E-2</v>
      </c>
      <c r="BW853" s="7">
        <v>2.0727500000000003E-2</v>
      </c>
      <c r="BX853" s="7">
        <f>BV853 - BW853</f>
        <v>0</v>
      </c>
      <c r="BY853" s="7">
        <v>2.0727500000000003E-2</v>
      </c>
      <c r="BZ853" s="7">
        <v>2.0727500000000003E-2</v>
      </c>
      <c r="CA853" s="7">
        <f>BY853 - BZ853</f>
        <v>0</v>
      </c>
    </row>
    <row r="854" spans="1:79" hidden="1" x14ac:dyDescent="0.25">
      <c r="A854" s="49" t="s">
        <v>29</v>
      </c>
      <c r="B854" s="7">
        <v>0</v>
      </c>
      <c r="C854" s="7">
        <v>0</v>
      </c>
      <c r="D854" s="7">
        <f>B854 - C854</f>
        <v>0</v>
      </c>
      <c r="E854" s="7">
        <v>0</v>
      </c>
      <c r="F854" s="7">
        <v>0</v>
      </c>
      <c r="G854" s="7">
        <f>E854 - F854</f>
        <v>0</v>
      </c>
      <c r="H854" s="7">
        <v>0</v>
      </c>
      <c r="I854" s="7">
        <v>0</v>
      </c>
      <c r="J854" s="7">
        <f>H854 - I854</f>
        <v>0</v>
      </c>
      <c r="K854" s="7">
        <v>0</v>
      </c>
      <c r="L854" s="7">
        <v>0</v>
      </c>
      <c r="M854" s="7">
        <f>K854 - L854</f>
        <v>0</v>
      </c>
      <c r="N854" s="7">
        <v>0</v>
      </c>
      <c r="O854" s="7">
        <v>0</v>
      </c>
      <c r="P854" s="7">
        <f>N854 - O854</f>
        <v>0</v>
      </c>
      <c r="Q854" s="7">
        <v>0</v>
      </c>
      <c r="R854" s="7">
        <v>0</v>
      </c>
      <c r="S854" s="7">
        <f>Q854 - R854</f>
        <v>0</v>
      </c>
      <c r="T854" s="7">
        <v>0</v>
      </c>
      <c r="U854" s="7">
        <v>0</v>
      </c>
      <c r="V854" s="7">
        <f>T854 - U854</f>
        <v>0</v>
      </c>
      <c r="W854" s="7">
        <v>0</v>
      </c>
      <c r="X854" s="7">
        <v>0</v>
      </c>
      <c r="Y854" s="7">
        <f>W854 - X854</f>
        <v>0</v>
      </c>
      <c r="Z854" s="7">
        <v>0</v>
      </c>
      <c r="AA854" s="7">
        <v>0</v>
      </c>
      <c r="AB854" s="7">
        <f>Z854 - AA854</f>
        <v>0</v>
      </c>
      <c r="AC854" s="7">
        <v>0</v>
      </c>
      <c r="AD854" s="7">
        <v>0</v>
      </c>
      <c r="AE854" s="7">
        <f>AC854 - AD854</f>
        <v>0</v>
      </c>
      <c r="AF854" s="7">
        <v>0</v>
      </c>
      <c r="AG854" s="7">
        <v>0</v>
      </c>
      <c r="AH854" s="7">
        <f>AF854 - AG854</f>
        <v>0</v>
      </c>
      <c r="AI854" s="7">
        <v>0</v>
      </c>
      <c r="AJ854" s="7">
        <v>0</v>
      </c>
      <c r="AK854" s="7">
        <f>AI854 - AJ854</f>
        <v>0</v>
      </c>
      <c r="AL854" s="7">
        <v>0</v>
      </c>
      <c r="AM854" s="7">
        <v>0</v>
      </c>
      <c r="AN854" s="7">
        <f>AL854 - AM854</f>
        <v>0</v>
      </c>
      <c r="AO854" s="7">
        <v>0</v>
      </c>
      <c r="AP854" s="7">
        <v>0</v>
      </c>
      <c r="AQ854" s="7">
        <f>AO854 - AP854</f>
        <v>0</v>
      </c>
      <c r="AR854" s="7">
        <v>0</v>
      </c>
      <c r="AS854" s="7">
        <v>0</v>
      </c>
      <c r="AT854" s="7">
        <f>AR854 - AS854</f>
        <v>0</v>
      </c>
      <c r="AU854" s="7">
        <v>0</v>
      </c>
      <c r="AV854" s="7">
        <v>0</v>
      </c>
      <c r="AW854" s="7">
        <f>AU854 - AV854</f>
        <v>0</v>
      </c>
      <c r="AX854" s="7">
        <v>0</v>
      </c>
      <c r="AY854" s="7">
        <v>0</v>
      </c>
      <c r="AZ854" s="7">
        <f>AX854 - AY854</f>
        <v>0</v>
      </c>
      <c r="BA854" s="7">
        <v>0</v>
      </c>
      <c r="BB854" s="7">
        <v>0</v>
      </c>
      <c r="BC854" s="7">
        <f>BA854 - BB854</f>
        <v>0</v>
      </c>
      <c r="BD854" s="7">
        <v>0</v>
      </c>
      <c r="BE854" s="7">
        <v>0</v>
      </c>
      <c r="BF854" s="7">
        <f>BD854 - BE854</f>
        <v>0</v>
      </c>
      <c r="BG854" s="7">
        <v>0</v>
      </c>
      <c r="BH854" s="7">
        <v>0</v>
      </c>
      <c r="BI854" s="7">
        <f>BG854 - BH854</f>
        <v>0</v>
      </c>
      <c r="BJ854" s="7">
        <v>0</v>
      </c>
      <c r="BK854" s="7">
        <v>0</v>
      </c>
      <c r="BL854" s="7">
        <f>BJ854 - BK854</f>
        <v>0</v>
      </c>
      <c r="BM854" s="7">
        <v>0</v>
      </c>
      <c r="BN854" s="7">
        <v>0</v>
      </c>
      <c r="BO854" s="7">
        <f>BM854 - BN854</f>
        <v>0</v>
      </c>
      <c r="BP854" s="7">
        <v>0</v>
      </c>
      <c r="BQ854" s="7">
        <v>0</v>
      </c>
      <c r="BR854" s="7">
        <f>BP854 - BQ854</f>
        <v>0</v>
      </c>
      <c r="BS854" s="7">
        <v>0</v>
      </c>
      <c r="BT854" s="7">
        <v>0</v>
      </c>
      <c r="BU854" s="7">
        <f>BS854 - BT854</f>
        <v>0</v>
      </c>
      <c r="BV854" s="7">
        <v>0</v>
      </c>
      <c r="BW854" s="7">
        <v>0</v>
      </c>
      <c r="BX854" s="7">
        <f>BV854 - BW854</f>
        <v>0</v>
      </c>
      <c r="BY854" s="7">
        <v>0</v>
      </c>
      <c r="BZ854" s="7">
        <v>0</v>
      </c>
      <c r="CA854" s="7">
        <f>BY854 - BZ854</f>
        <v>0</v>
      </c>
    </row>
    <row r="855" spans="1:79" hidden="1" x14ac:dyDescent="0.25">
      <c r="A855" s="49" t="s">
        <v>152</v>
      </c>
      <c r="B855" s="7">
        <v>-1935929.9100000001</v>
      </c>
      <c r="C855" s="7">
        <v>-1935929.9100000001</v>
      </c>
      <c r="D855" s="7">
        <f>B855 - C855</f>
        <v>0</v>
      </c>
      <c r="E855" s="7">
        <v>-1935929.9100000001</v>
      </c>
      <c r="F855" s="7">
        <v>-1935929.9100000001</v>
      </c>
      <c r="G855" s="7">
        <f>E855 - F855</f>
        <v>0</v>
      </c>
      <c r="H855" s="7">
        <v>-1935929.9100000001</v>
      </c>
      <c r="I855" s="7">
        <v>-1935929.9100000001</v>
      </c>
      <c r="J855" s="7">
        <f>H855 - I855</f>
        <v>0</v>
      </c>
      <c r="K855" s="7">
        <v>-1935929.9100000001</v>
      </c>
      <c r="L855" s="7">
        <v>-1935929.9100000001</v>
      </c>
      <c r="M855" s="7">
        <f>K855 - L855</f>
        <v>0</v>
      </c>
      <c r="N855" s="7">
        <v>-1935929.9100000001</v>
      </c>
      <c r="O855" s="7">
        <v>-1935929.9100000001</v>
      </c>
      <c r="P855" s="7">
        <f>N855 - O855</f>
        <v>0</v>
      </c>
      <c r="Q855" s="7">
        <v>-1935929.9100000001</v>
      </c>
      <c r="R855" s="7">
        <v>-1935929.9100000001</v>
      </c>
      <c r="S855" s="7">
        <f>Q855 - R855</f>
        <v>0</v>
      </c>
      <c r="T855" s="7">
        <v>-1935929.9100000001</v>
      </c>
      <c r="U855" s="7">
        <v>-1935929.9100000001</v>
      </c>
      <c r="V855" s="7">
        <f>T855 - U855</f>
        <v>0</v>
      </c>
      <c r="W855" s="7">
        <v>-1935929.9100000001</v>
      </c>
      <c r="X855" s="7">
        <v>-1935929.9100000001</v>
      </c>
      <c r="Y855" s="7">
        <f>W855 - X855</f>
        <v>0</v>
      </c>
      <c r="Z855" s="7">
        <v>-1935929.9100000001</v>
      </c>
      <c r="AA855" s="7">
        <v>-1935929.9100000001</v>
      </c>
      <c r="AB855" s="7">
        <f>Z855 - AA855</f>
        <v>0</v>
      </c>
      <c r="AC855" s="7">
        <v>-1935929.9100000001</v>
      </c>
      <c r="AD855" s="7">
        <v>-1935929.9100000001</v>
      </c>
      <c r="AE855" s="7">
        <f>AC855 - AD855</f>
        <v>0</v>
      </c>
      <c r="AF855" s="7">
        <v>-1935929.9100000001</v>
      </c>
      <c r="AG855" s="7">
        <v>-1935929.9100000001</v>
      </c>
      <c r="AH855" s="7">
        <f>AF855 - AG855</f>
        <v>0</v>
      </c>
      <c r="AI855" s="7">
        <v>-1935929.9100000001</v>
      </c>
      <c r="AJ855" s="7">
        <v>-1935929.9100000001</v>
      </c>
      <c r="AK855" s="7">
        <f>AI855 - AJ855</f>
        <v>0</v>
      </c>
      <c r="AL855" s="7">
        <v>-1935929.9100000001</v>
      </c>
      <c r="AM855" s="7">
        <v>-1935929.9100000001</v>
      </c>
      <c r="AN855" s="7">
        <f>AL855 - AM855</f>
        <v>0</v>
      </c>
      <c r="AO855" s="7">
        <v>-1935929.9100000001</v>
      </c>
      <c r="AP855" s="7">
        <v>-1935929.9100000001</v>
      </c>
      <c r="AQ855" s="7">
        <f>AO855 - AP855</f>
        <v>0</v>
      </c>
      <c r="AR855" s="7">
        <v>-1935929.9100000001</v>
      </c>
      <c r="AS855" s="7">
        <v>-1935929.9100000001</v>
      </c>
      <c r="AT855" s="7">
        <f>AR855 - AS855</f>
        <v>0</v>
      </c>
      <c r="AU855" s="7">
        <v>-1935929.9100000001</v>
      </c>
      <c r="AV855" s="7">
        <v>-1935929.9100000001</v>
      </c>
      <c r="AW855" s="7">
        <f>AU855 - AV855</f>
        <v>0</v>
      </c>
      <c r="AX855" s="7">
        <v>-1935929.9100000001</v>
      </c>
      <c r="AY855" s="7">
        <v>-1935929.9100000001</v>
      </c>
      <c r="AZ855" s="7">
        <f>AX855 - AY855</f>
        <v>0</v>
      </c>
      <c r="BA855" s="7">
        <v>-1935929.9100000001</v>
      </c>
      <c r="BB855" s="7">
        <v>-1935929.9100000001</v>
      </c>
      <c r="BC855" s="7">
        <f>BA855 - BB855</f>
        <v>0</v>
      </c>
      <c r="BD855" s="7">
        <v>-1935929.9100000001</v>
      </c>
      <c r="BE855" s="7">
        <v>-1935929.9100000001</v>
      </c>
      <c r="BF855" s="7">
        <f>BD855 - BE855</f>
        <v>0</v>
      </c>
      <c r="BG855" s="7">
        <v>-1935929.9100000001</v>
      </c>
      <c r="BH855" s="7">
        <v>-1935929.9100000001</v>
      </c>
      <c r="BI855" s="7">
        <f>BG855 - BH855</f>
        <v>0</v>
      </c>
      <c r="BJ855" s="7">
        <v>-1935929.9100000001</v>
      </c>
      <c r="BK855" s="7">
        <v>-1935929.9100000001</v>
      </c>
      <c r="BL855" s="7">
        <f>BJ855 - BK855</f>
        <v>0</v>
      </c>
      <c r="BM855" s="7">
        <v>-1935929.9100000001</v>
      </c>
      <c r="BN855" s="7">
        <v>-1935929.9100000001</v>
      </c>
      <c r="BO855" s="7">
        <f>BM855 - BN855</f>
        <v>0</v>
      </c>
      <c r="BP855" s="7">
        <v>-1935929.9100000001</v>
      </c>
      <c r="BQ855" s="7">
        <v>-1935929.9100000001</v>
      </c>
      <c r="BR855" s="7">
        <f>BP855 - BQ855</f>
        <v>0</v>
      </c>
      <c r="BS855" s="7">
        <v>-1935929.9100000001</v>
      </c>
      <c r="BT855" s="7">
        <v>-1935929.9100000001</v>
      </c>
      <c r="BU855" s="7">
        <f>BS855 - BT855</f>
        <v>0</v>
      </c>
      <c r="BV855" s="7">
        <v>-1935929.9100000001</v>
      </c>
      <c r="BW855" s="7">
        <v>-1935929.9100000001</v>
      </c>
      <c r="BX855" s="7">
        <f>BV855 - BW855</f>
        <v>0</v>
      </c>
      <c r="BY855" s="7">
        <v>-1935929.9100000001</v>
      </c>
      <c r="BZ855" s="7">
        <v>-1935929.9100000001</v>
      </c>
      <c r="CA855" s="7">
        <f>BY855 - BZ855</f>
        <v>0</v>
      </c>
    </row>
    <row r="856" spans="1:79" hidden="1" x14ac:dyDescent="0.25"/>
    <row r="857" spans="1:79" hidden="1" x14ac:dyDescent="0.25">
      <c r="A857" s="8" t="s">
        <v>198</v>
      </c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</row>
    <row r="858" spans="1:79" hidden="1" x14ac:dyDescent="0.25">
      <c r="A858" s="49" t="s">
        <v>148</v>
      </c>
      <c r="B858" s="7">
        <v>6.8833333333333333E-3</v>
      </c>
      <c r="C858" s="7">
        <v>6.8591666666666662E-3</v>
      </c>
      <c r="D858" s="7">
        <f t="shared" ref="D858:D863" si="1352">B858 - C858</f>
        <v>2.4166666666667128E-5</v>
      </c>
      <c r="E858" s="7">
        <v>6.8833333333333333E-3</v>
      </c>
      <c r="F858" s="7">
        <v>6.8591666666666662E-3</v>
      </c>
      <c r="G858" s="7">
        <f t="shared" ref="G858:G863" si="1353">E858 - F858</f>
        <v>2.4166666666667128E-5</v>
      </c>
      <c r="H858" s="7">
        <v>6.8833333333333333E-3</v>
      </c>
      <c r="I858" s="7">
        <v>6.8591666666666662E-3</v>
      </c>
      <c r="J858" s="7">
        <f t="shared" ref="J858:J863" si="1354">H858 - I858</f>
        <v>2.4166666666667128E-5</v>
      </c>
      <c r="K858" s="7">
        <v>6.8833333333333333E-3</v>
      </c>
      <c r="L858" s="7">
        <v>6.8591666666666662E-3</v>
      </c>
      <c r="M858" s="7">
        <f t="shared" ref="M858:M863" si="1355">K858 - L858</f>
        <v>2.4166666666667128E-5</v>
      </c>
      <c r="N858" s="7">
        <v>6.8833333333333333E-3</v>
      </c>
      <c r="O858" s="7">
        <v>6.8591666666666662E-3</v>
      </c>
      <c r="P858" s="7">
        <f t="shared" ref="P858:P863" si="1356">N858 - O858</f>
        <v>2.4166666666667128E-5</v>
      </c>
      <c r="Q858" s="7">
        <v>6.8833333333333333E-3</v>
      </c>
      <c r="R858" s="7">
        <v>6.8591666666666662E-3</v>
      </c>
      <c r="S858" s="7">
        <f t="shared" ref="S858:S863" si="1357">Q858 - R858</f>
        <v>2.4166666666667128E-5</v>
      </c>
      <c r="T858" s="7">
        <v>6.8833333333333333E-3</v>
      </c>
      <c r="U858" s="7">
        <v>6.8591666666666662E-3</v>
      </c>
      <c r="V858" s="7">
        <f t="shared" ref="V858:V863" si="1358">T858 - U858</f>
        <v>2.4166666666667128E-5</v>
      </c>
      <c r="W858" s="7">
        <v>6.8833333333333333E-3</v>
      </c>
      <c r="X858" s="7">
        <v>6.8591666666666662E-3</v>
      </c>
      <c r="Y858" s="7">
        <f t="shared" ref="Y858:Y863" si="1359">W858 - X858</f>
        <v>2.4166666666667128E-5</v>
      </c>
      <c r="Z858" s="7">
        <v>6.8833333333333333E-3</v>
      </c>
      <c r="AA858" s="7">
        <v>6.8591666666666662E-3</v>
      </c>
      <c r="AB858" s="7">
        <f t="shared" ref="AB858:AB863" si="1360">Z858 - AA858</f>
        <v>2.4166666666667128E-5</v>
      </c>
      <c r="AC858" s="7">
        <v>6.8833333333333333E-3</v>
      </c>
      <c r="AD858" s="7">
        <v>6.8591666666666662E-3</v>
      </c>
      <c r="AE858" s="7">
        <f t="shared" ref="AE858:AE863" si="1361">AC858 - AD858</f>
        <v>2.4166666666667128E-5</v>
      </c>
      <c r="AF858" s="7">
        <v>6.8833333333333333E-3</v>
      </c>
      <c r="AG858" s="7">
        <v>6.8591666666666662E-3</v>
      </c>
      <c r="AH858" s="7">
        <f t="shared" ref="AH858:AH863" si="1362">AF858 - AG858</f>
        <v>2.4166666666667128E-5</v>
      </c>
      <c r="AI858" s="7">
        <v>6.8833333333333333E-3</v>
      </c>
      <c r="AJ858" s="7">
        <v>6.8591666666666662E-3</v>
      </c>
      <c r="AK858" s="7">
        <f t="shared" ref="AK858:AK863" si="1363">AI858 - AJ858</f>
        <v>2.4166666666667128E-5</v>
      </c>
      <c r="AL858" s="7">
        <v>6.8833333333333333E-3</v>
      </c>
      <c r="AM858" s="7">
        <v>6.8591666666666662E-3</v>
      </c>
      <c r="AN858" s="7">
        <f t="shared" ref="AN858:AN863" si="1364">AL858 - AM858</f>
        <v>2.4166666666667128E-5</v>
      </c>
      <c r="AO858" s="7">
        <v>6.8833333333333333E-3</v>
      </c>
      <c r="AP858" s="7">
        <v>6.8591666666666662E-3</v>
      </c>
      <c r="AQ858" s="7">
        <f t="shared" ref="AQ858:AQ863" si="1365">AO858 - AP858</f>
        <v>2.4166666666667128E-5</v>
      </c>
      <c r="AR858" s="7">
        <v>6.8833333333333333E-3</v>
      </c>
      <c r="AS858" s="7">
        <v>6.8591666666666662E-3</v>
      </c>
      <c r="AT858" s="7">
        <f t="shared" ref="AT858:AT863" si="1366">AR858 - AS858</f>
        <v>2.4166666666667128E-5</v>
      </c>
      <c r="AU858" s="7">
        <v>6.8833333333333333E-3</v>
      </c>
      <c r="AV858" s="7">
        <v>6.8591666666666662E-3</v>
      </c>
      <c r="AW858" s="7">
        <f t="shared" ref="AW858:AW863" si="1367">AU858 - AV858</f>
        <v>2.4166666666667128E-5</v>
      </c>
      <c r="AX858" s="7">
        <v>6.8833333333333333E-3</v>
      </c>
      <c r="AY858" s="7">
        <v>6.8591666666666662E-3</v>
      </c>
      <c r="AZ858" s="7">
        <f t="shared" ref="AZ858:AZ863" si="1368">AX858 - AY858</f>
        <v>2.4166666666667128E-5</v>
      </c>
      <c r="BA858" s="7">
        <v>6.8833333333333333E-3</v>
      </c>
      <c r="BB858" s="7">
        <v>6.8591666666666662E-3</v>
      </c>
      <c r="BC858" s="7">
        <f t="shared" ref="BC858:BC863" si="1369">BA858 - BB858</f>
        <v>2.4166666666667128E-5</v>
      </c>
      <c r="BD858" s="7">
        <v>6.8833333333333333E-3</v>
      </c>
      <c r="BE858" s="7">
        <v>6.8591666666666662E-3</v>
      </c>
      <c r="BF858" s="7">
        <f t="shared" ref="BF858:BF863" si="1370">BD858 - BE858</f>
        <v>2.4166666666667128E-5</v>
      </c>
      <c r="BG858" s="7">
        <v>6.8833333333333333E-3</v>
      </c>
      <c r="BH858" s="7">
        <v>6.8591666666666662E-3</v>
      </c>
      <c r="BI858" s="7">
        <f t="shared" ref="BI858:BI863" si="1371">BG858 - BH858</f>
        <v>2.4166666666667128E-5</v>
      </c>
      <c r="BJ858" s="7">
        <v>6.8833333333333333E-3</v>
      </c>
      <c r="BK858" s="7">
        <v>6.8591666666666662E-3</v>
      </c>
      <c r="BL858" s="7">
        <f t="shared" ref="BL858:BL863" si="1372">BJ858 - BK858</f>
        <v>2.4166666666667128E-5</v>
      </c>
      <c r="BM858" s="7">
        <v>6.8833333333333333E-3</v>
      </c>
      <c r="BN858" s="7">
        <v>6.8591666666666662E-3</v>
      </c>
      <c r="BO858" s="7">
        <f t="shared" ref="BO858:BO863" si="1373">BM858 - BN858</f>
        <v>2.4166666666667128E-5</v>
      </c>
      <c r="BP858" s="7">
        <v>6.8833333333333333E-3</v>
      </c>
      <c r="BQ858" s="7">
        <v>6.8591666666666662E-3</v>
      </c>
      <c r="BR858" s="7">
        <f t="shared" ref="BR858:BR863" si="1374">BP858 - BQ858</f>
        <v>2.4166666666667128E-5</v>
      </c>
      <c r="BS858" s="7">
        <v>6.8833333333333333E-3</v>
      </c>
      <c r="BT858" s="7">
        <v>6.8591666666666662E-3</v>
      </c>
      <c r="BU858" s="7">
        <f t="shared" ref="BU858:BU863" si="1375">BS858 - BT858</f>
        <v>2.4166666666667128E-5</v>
      </c>
      <c r="BV858" s="7">
        <v>6.8833333333333333E-3</v>
      </c>
      <c r="BW858" s="7">
        <v>6.8591666666666662E-3</v>
      </c>
      <c r="BX858" s="7">
        <f t="shared" ref="BX858:BX863" si="1376">BV858 - BW858</f>
        <v>2.4166666666667128E-5</v>
      </c>
      <c r="BY858" s="7">
        <v>6.8833333333333333E-3</v>
      </c>
      <c r="BZ858" s="7">
        <v>6.8591666666666662E-3</v>
      </c>
      <c r="CA858" s="7">
        <f t="shared" ref="CA858:CA863" si="1377">BY858 - BZ858</f>
        <v>2.4166666666667128E-5</v>
      </c>
    </row>
    <row r="859" spans="1:79" hidden="1" x14ac:dyDescent="0.25">
      <c r="A859" s="49" t="s">
        <v>29</v>
      </c>
      <c r="B859" s="7">
        <v>1374.9200264079604</v>
      </c>
      <c r="C859" s="7">
        <v>1492.209064480257</v>
      </c>
      <c r="D859" s="7">
        <f t="shared" si="1352"/>
        <v>-117.28903807229653</v>
      </c>
      <c r="E859" s="7">
        <v>1372.1150676579603</v>
      </c>
      <c r="F859" s="7">
        <v>1489.8996644802569</v>
      </c>
      <c r="G859" s="7">
        <f t="shared" si="1353"/>
        <v>-117.78459682229663</v>
      </c>
      <c r="H859" s="7">
        <v>1369.3101089079603</v>
      </c>
      <c r="I859" s="7">
        <v>1487.5902644802568</v>
      </c>
      <c r="J859" s="7">
        <f t="shared" si="1354"/>
        <v>-118.28015557229651</v>
      </c>
      <c r="K859" s="7">
        <v>1366.5051501579601</v>
      </c>
      <c r="L859" s="7">
        <v>1485.2808644802569</v>
      </c>
      <c r="M859" s="7">
        <f t="shared" si="1355"/>
        <v>-118.77571432229684</v>
      </c>
      <c r="N859" s="7">
        <v>1363.7001914079601</v>
      </c>
      <c r="O859" s="7">
        <v>1482.9714644802571</v>
      </c>
      <c r="P859" s="7">
        <f t="shared" si="1356"/>
        <v>-119.27127307229694</v>
      </c>
      <c r="Q859" s="7">
        <v>1360.8952326579602</v>
      </c>
      <c r="R859" s="7">
        <v>1480.662064480257</v>
      </c>
      <c r="S859" s="7">
        <f t="shared" si="1357"/>
        <v>-119.76683182229681</v>
      </c>
      <c r="T859" s="7">
        <v>1358.0902739079602</v>
      </c>
      <c r="U859" s="7">
        <v>1478.3526644802569</v>
      </c>
      <c r="V859" s="7">
        <f t="shared" si="1358"/>
        <v>-120.26239057229668</v>
      </c>
      <c r="W859" s="7">
        <v>1355.2853151579602</v>
      </c>
      <c r="X859" s="7">
        <v>1476.0432644802568</v>
      </c>
      <c r="Y859" s="7">
        <f t="shared" si="1359"/>
        <v>-120.75794932229655</v>
      </c>
      <c r="Z859" s="7">
        <v>1352.4803564079602</v>
      </c>
      <c r="AA859" s="7">
        <v>1473.7338644802567</v>
      </c>
      <c r="AB859" s="7">
        <f t="shared" si="1360"/>
        <v>-121.25350807229643</v>
      </c>
      <c r="AC859" s="7">
        <v>1349.67539765796</v>
      </c>
      <c r="AD859" s="7">
        <v>1471.4244644802568</v>
      </c>
      <c r="AE859" s="7">
        <f t="shared" si="1361"/>
        <v>-121.74906682229675</v>
      </c>
      <c r="AF859" s="7">
        <v>1346.8704389079601</v>
      </c>
      <c r="AG859" s="7">
        <v>1469.1150644802567</v>
      </c>
      <c r="AH859" s="7">
        <f t="shared" si="1362"/>
        <v>-122.24462557229663</v>
      </c>
      <c r="AI859" s="7">
        <v>1344.0654801579599</v>
      </c>
      <c r="AJ859" s="7">
        <v>1466.8056644802568</v>
      </c>
      <c r="AK859" s="7">
        <f t="shared" si="1363"/>
        <v>-122.74018432229695</v>
      </c>
      <c r="AL859" s="7">
        <v>16313.91303939552</v>
      </c>
      <c r="AM859" s="7">
        <v>17754.088373763079</v>
      </c>
      <c r="AN859" s="7">
        <f t="shared" si="1364"/>
        <v>-1440.1753343675591</v>
      </c>
      <c r="AO859" s="7">
        <v>1341.2605214079599</v>
      </c>
      <c r="AP859" s="7">
        <v>1464.4962644802567</v>
      </c>
      <c r="AQ859" s="7">
        <f t="shared" si="1365"/>
        <v>-123.23574307229683</v>
      </c>
      <c r="AR859" s="7">
        <v>1338.4555626579599</v>
      </c>
      <c r="AS859" s="7">
        <v>1462.1868644802566</v>
      </c>
      <c r="AT859" s="7">
        <f t="shared" si="1366"/>
        <v>-123.7313018222967</v>
      </c>
      <c r="AU859" s="7">
        <v>1335.65060390796</v>
      </c>
      <c r="AV859" s="7">
        <v>1459.8774644802565</v>
      </c>
      <c r="AW859" s="7">
        <f t="shared" si="1367"/>
        <v>-124.22686057229657</v>
      </c>
      <c r="AX859" s="7">
        <v>1332.84564515796</v>
      </c>
      <c r="AY859" s="7">
        <v>1457.5680644802567</v>
      </c>
      <c r="AZ859" s="7">
        <f t="shared" si="1368"/>
        <v>-124.72241932229667</v>
      </c>
      <c r="BA859" s="7">
        <v>1330.04068640796</v>
      </c>
      <c r="BB859" s="7">
        <v>1455.2586644802566</v>
      </c>
      <c r="BC859" s="7">
        <f t="shared" si="1369"/>
        <v>-125.21797807229655</v>
      </c>
      <c r="BD859" s="7">
        <v>1327.2357276579598</v>
      </c>
      <c r="BE859" s="7">
        <v>1452.9492644802567</v>
      </c>
      <c r="BF859" s="7">
        <f t="shared" si="1370"/>
        <v>-125.71353682229687</v>
      </c>
      <c r="BG859" s="7">
        <v>1324.4307689079596</v>
      </c>
      <c r="BH859" s="7">
        <v>1450.6398644802566</v>
      </c>
      <c r="BI859" s="7">
        <f t="shared" si="1371"/>
        <v>-126.20909557229697</v>
      </c>
      <c r="BJ859" s="7">
        <v>1321.6258101579597</v>
      </c>
      <c r="BK859" s="7">
        <v>1448.3304644802565</v>
      </c>
      <c r="BL859" s="7">
        <f t="shared" si="1372"/>
        <v>-126.70465432229685</v>
      </c>
      <c r="BM859" s="7">
        <v>1318.8208514079597</v>
      </c>
      <c r="BN859" s="7">
        <v>1446.0210644802564</v>
      </c>
      <c r="BO859" s="7">
        <f t="shared" si="1373"/>
        <v>-127.20021307229672</v>
      </c>
      <c r="BP859" s="7">
        <v>1316.0158926579597</v>
      </c>
      <c r="BQ859" s="7">
        <v>1443.7116644802563</v>
      </c>
      <c r="BR859" s="7">
        <f t="shared" si="1374"/>
        <v>-127.69577182229659</v>
      </c>
      <c r="BS859" s="7">
        <v>1313.2109339079598</v>
      </c>
      <c r="BT859" s="7">
        <v>1441.4022644802565</v>
      </c>
      <c r="BU859" s="7">
        <f t="shared" si="1375"/>
        <v>-128.19133057229669</v>
      </c>
      <c r="BV859" s="7">
        <v>1310.4059751579598</v>
      </c>
      <c r="BW859" s="7">
        <v>1439.0928644802566</v>
      </c>
      <c r="BX859" s="7">
        <f t="shared" si="1376"/>
        <v>-128.68688932229679</v>
      </c>
      <c r="BY859" s="7">
        <v>15909.998979395517</v>
      </c>
      <c r="BZ859" s="7">
        <v>17421.534773763076</v>
      </c>
      <c r="CA859" s="7">
        <f t="shared" si="1377"/>
        <v>-1511.535794367559</v>
      </c>
    </row>
    <row r="860" spans="1:79" hidden="1" x14ac:dyDescent="0.25">
      <c r="A860" s="49" t="s">
        <v>151</v>
      </c>
      <c r="B860" s="7">
        <v>450842.51615467679</v>
      </c>
      <c r="C860" s="7">
        <v>450842.51615467679</v>
      </c>
      <c r="D860" s="7">
        <f t="shared" si="1352"/>
        <v>0</v>
      </c>
      <c r="E860" s="7">
        <v>450265.16615467682</v>
      </c>
      <c r="F860" s="7">
        <v>450265.16615467682</v>
      </c>
      <c r="G860" s="7">
        <f t="shared" si="1353"/>
        <v>0</v>
      </c>
      <c r="H860" s="7">
        <v>449687.81615467678</v>
      </c>
      <c r="I860" s="7">
        <v>449687.81615467678</v>
      </c>
      <c r="J860" s="7">
        <f t="shared" si="1354"/>
        <v>0</v>
      </c>
      <c r="K860" s="7">
        <v>449110.46615467675</v>
      </c>
      <c r="L860" s="7">
        <v>449110.46615467675</v>
      </c>
      <c r="M860" s="7">
        <f t="shared" si="1355"/>
        <v>0</v>
      </c>
      <c r="N860" s="7">
        <v>448533.11615467677</v>
      </c>
      <c r="O860" s="7">
        <v>448533.11615467677</v>
      </c>
      <c r="P860" s="7">
        <f t="shared" si="1356"/>
        <v>0</v>
      </c>
      <c r="Q860" s="7">
        <v>447955.76615467679</v>
      </c>
      <c r="R860" s="7">
        <v>447955.76615467679</v>
      </c>
      <c r="S860" s="7">
        <f t="shared" si="1357"/>
        <v>0</v>
      </c>
      <c r="T860" s="7">
        <v>447378.41615467676</v>
      </c>
      <c r="U860" s="7">
        <v>447378.41615467676</v>
      </c>
      <c r="V860" s="7">
        <f t="shared" si="1358"/>
        <v>0</v>
      </c>
      <c r="W860" s="7">
        <v>446801.06615467672</v>
      </c>
      <c r="X860" s="7">
        <v>446801.06615467672</v>
      </c>
      <c r="Y860" s="7">
        <f t="shared" si="1359"/>
        <v>0</v>
      </c>
      <c r="Z860" s="7">
        <v>446223.71615467675</v>
      </c>
      <c r="AA860" s="7">
        <v>446223.71615467675</v>
      </c>
      <c r="AB860" s="7">
        <f t="shared" si="1360"/>
        <v>0</v>
      </c>
      <c r="AC860" s="7">
        <v>445646.36615467677</v>
      </c>
      <c r="AD860" s="7">
        <v>445646.36615467677</v>
      </c>
      <c r="AE860" s="7">
        <f t="shared" si="1361"/>
        <v>0</v>
      </c>
      <c r="AF860" s="7">
        <v>445069.01615467673</v>
      </c>
      <c r="AG860" s="7">
        <v>445069.01615467673</v>
      </c>
      <c r="AH860" s="7">
        <f t="shared" si="1362"/>
        <v>0</v>
      </c>
      <c r="AI860" s="7">
        <v>444491.6661546767</v>
      </c>
      <c r="AJ860" s="7">
        <v>444491.6661546767</v>
      </c>
      <c r="AK860" s="7">
        <f t="shared" si="1363"/>
        <v>0</v>
      </c>
      <c r="AL860" s="7">
        <v>444491.6661546767</v>
      </c>
      <c r="AM860" s="7">
        <v>444491.6661546767</v>
      </c>
      <c r="AN860" s="7">
        <f t="shared" si="1364"/>
        <v>0</v>
      </c>
      <c r="AO860" s="7">
        <v>443914.31615467672</v>
      </c>
      <c r="AP860" s="7">
        <v>443914.31615467672</v>
      </c>
      <c r="AQ860" s="7">
        <f t="shared" si="1365"/>
        <v>0</v>
      </c>
      <c r="AR860" s="7">
        <v>443336.96615467675</v>
      </c>
      <c r="AS860" s="7">
        <v>443336.96615467675</v>
      </c>
      <c r="AT860" s="7">
        <f t="shared" si="1366"/>
        <v>0</v>
      </c>
      <c r="AU860" s="7">
        <v>442759.61615467671</v>
      </c>
      <c r="AV860" s="7">
        <v>442759.61615467671</v>
      </c>
      <c r="AW860" s="7">
        <f t="shared" si="1367"/>
        <v>0</v>
      </c>
      <c r="AX860" s="7">
        <v>442182.26615467668</v>
      </c>
      <c r="AY860" s="7">
        <v>442182.26615467668</v>
      </c>
      <c r="AZ860" s="7">
        <f t="shared" si="1368"/>
        <v>0</v>
      </c>
      <c r="BA860" s="7">
        <v>441604.9161546767</v>
      </c>
      <c r="BB860" s="7">
        <v>441604.9161546767</v>
      </c>
      <c r="BC860" s="7">
        <f t="shared" si="1369"/>
        <v>0</v>
      </c>
      <c r="BD860" s="7">
        <v>441027.56615467672</v>
      </c>
      <c r="BE860" s="7">
        <v>441027.56615467672</v>
      </c>
      <c r="BF860" s="7">
        <f t="shared" si="1370"/>
        <v>0</v>
      </c>
      <c r="BG860" s="7">
        <v>440450.21615467669</v>
      </c>
      <c r="BH860" s="7">
        <v>440450.21615467669</v>
      </c>
      <c r="BI860" s="7">
        <f t="shared" si="1371"/>
        <v>0</v>
      </c>
      <c r="BJ860" s="7">
        <v>439872.86615467665</v>
      </c>
      <c r="BK860" s="7">
        <v>439872.86615467665</v>
      </c>
      <c r="BL860" s="7">
        <f t="shared" si="1372"/>
        <v>0</v>
      </c>
      <c r="BM860" s="7">
        <v>439295.51615467668</v>
      </c>
      <c r="BN860" s="7">
        <v>439295.51615467668</v>
      </c>
      <c r="BO860" s="7">
        <f t="shared" si="1373"/>
        <v>0</v>
      </c>
      <c r="BP860" s="7">
        <v>438718.1661546767</v>
      </c>
      <c r="BQ860" s="7">
        <v>438718.1661546767</v>
      </c>
      <c r="BR860" s="7">
        <f t="shared" si="1374"/>
        <v>0</v>
      </c>
      <c r="BS860" s="7">
        <v>438140.81615467666</v>
      </c>
      <c r="BT860" s="7">
        <v>438140.81615467666</v>
      </c>
      <c r="BU860" s="7">
        <f t="shared" si="1375"/>
        <v>0</v>
      </c>
      <c r="BV860" s="7">
        <v>437563.46615467663</v>
      </c>
      <c r="BW860" s="7">
        <v>437563.46615467663</v>
      </c>
      <c r="BX860" s="7">
        <f t="shared" si="1376"/>
        <v>0</v>
      </c>
      <c r="BY860" s="7">
        <v>437563.46615467663</v>
      </c>
      <c r="BZ860" s="7">
        <v>437563.46615467663</v>
      </c>
      <c r="CA860" s="7">
        <f t="shared" si="1377"/>
        <v>0</v>
      </c>
    </row>
    <row r="861" spans="1:79" hidden="1" x14ac:dyDescent="0.25">
      <c r="A861" s="49" t="s">
        <v>152</v>
      </c>
      <c r="B861" s="7">
        <v>68031.153993611835</v>
      </c>
      <c r="C861" s="7">
        <v>68148.443031684117</v>
      </c>
      <c r="D861" s="7">
        <f t="shared" si="1352"/>
        <v>-117.28903807228198</v>
      </c>
      <c r="E861" s="7">
        <v>68825.919061269786</v>
      </c>
      <c r="F861" s="7">
        <v>69060.99269616438</v>
      </c>
      <c r="G861" s="7">
        <f t="shared" si="1353"/>
        <v>-235.07363489459385</v>
      </c>
      <c r="H861" s="7">
        <v>69617.879170177766</v>
      </c>
      <c r="I861" s="7">
        <v>69971.232960644644</v>
      </c>
      <c r="J861" s="7">
        <f t="shared" si="1354"/>
        <v>-353.3537904668774</v>
      </c>
      <c r="K861" s="7">
        <v>70407.034320335719</v>
      </c>
      <c r="L861" s="7">
        <v>70879.163825124881</v>
      </c>
      <c r="M861" s="7">
        <f t="shared" si="1355"/>
        <v>-472.12950478916173</v>
      </c>
      <c r="N861" s="7">
        <v>71193.384511743687</v>
      </c>
      <c r="O861" s="7">
        <v>71784.785289605148</v>
      </c>
      <c r="P861" s="7">
        <f t="shared" si="1356"/>
        <v>-591.40077786146139</v>
      </c>
      <c r="Q861" s="7">
        <v>71976.929744401656</v>
      </c>
      <c r="R861" s="7">
        <v>72688.097354085403</v>
      </c>
      <c r="S861" s="7">
        <f t="shared" si="1357"/>
        <v>-711.16760968374729</v>
      </c>
      <c r="T861" s="7">
        <v>72757.670018309611</v>
      </c>
      <c r="U861" s="7">
        <v>73589.100018565659</v>
      </c>
      <c r="V861" s="7">
        <f t="shared" si="1358"/>
        <v>-831.43000025604852</v>
      </c>
      <c r="W861" s="7">
        <v>73535.605333467582</v>
      </c>
      <c r="X861" s="7">
        <v>74487.793283045918</v>
      </c>
      <c r="Y861" s="7">
        <f t="shared" si="1359"/>
        <v>-952.18794957833597</v>
      </c>
      <c r="Z861" s="7">
        <v>74310.735689875553</v>
      </c>
      <c r="AA861" s="7">
        <v>75384.177147526163</v>
      </c>
      <c r="AB861" s="7">
        <f t="shared" si="1360"/>
        <v>-1073.4414576506097</v>
      </c>
      <c r="AC861" s="7">
        <v>75083.061087533511</v>
      </c>
      <c r="AD861" s="7">
        <v>76278.251612006425</v>
      </c>
      <c r="AE861" s="7">
        <f t="shared" si="1361"/>
        <v>-1195.1905244729132</v>
      </c>
      <c r="AF861" s="7">
        <v>75852.58152644147</v>
      </c>
      <c r="AG861" s="7">
        <v>77170.016676486674</v>
      </c>
      <c r="AH861" s="7">
        <f t="shared" si="1362"/>
        <v>-1317.435150045203</v>
      </c>
      <c r="AI861" s="7">
        <v>76619.297006599445</v>
      </c>
      <c r="AJ861" s="7">
        <v>78059.472340966939</v>
      </c>
      <c r="AK861" s="7">
        <f t="shared" si="1363"/>
        <v>-1440.1753343674936</v>
      </c>
      <c r="AL861" s="7">
        <v>76619.297006599445</v>
      </c>
      <c r="AM861" s="7">
        <v>78059.472340966939</v>
      </c>
      <c r="AN861" s="7">
        <f t="shared" si="1364"/>
        <v>-1440.1753343674936</v>
      </c>
      <c r="AO861" s="7">
        <v>77383.207528007406</v>
      </c>
      <c r="AP861" s="7">
        <v>78946.618605447191</v>
      </c>
      <c r="AQ861" s="7">
        <f t="shared" si="1365"/>
        <v>-1563.411077439785</v>
      </c>
      <c r="AR861" s="7">
        <v>78144.313090665368</v>
      </c>
      <c r="AS861" s="7">
        <v>79831.455469927445</v>
      </c>
      <c r="AT861" s="7">
        <f t="shared" si="1366"/>
        <v>-1687.1423792620772</v>
      </c>
      <c r="AU861" s="7">
        <v>78902.613694573345</v>
      </c>
      <c r="AV861" s="7">
        <v>80713.982934407701</v>
      </c>
      <c r="AW861" s="7">
        <f t="shared" si="1367"/>
        <v>-1811.3692398343555</v>
      </c>
      <c r="AX861" s="7">
        <v>79658.109339731309</v>
      </c>
      <c r="AY861" s="7">
        <v>81594.200998887958</v>
      </c>
      <c r="AZ861" s="7">
        <f t="shared" si="1368"/>
        <v>-1936.0916591566493</v>
      </c>
      <c r="BA861" s="7">
        <v>80410.800026139274</v>
      </c>
      <c r="BB861" s="7">
        <v>82472.109663368217</v>
      </c>
      <c r="BC861" s="7">
        <f t="shared" si="1369"/>
        <v>-2061.3096372289438</v>
      </c>
      <c r="BD861" s="7">
        <v>81160.685753797239</v>
      </c>
      <c r="BE861" s="7">
        <v>83347.708927848464</v>
      </c>
      <c r="BF861" s="7">
        <f t="shared" si="1370"/>
        <v>-2187.0231740512245</v>
      </c>
      <c r="BG861" s="7">
        <v>81907.766522705191</v>
      </c>
      <c r="BH861" s="7">
        <v>84220.998792328726</v>
      </c>
      <c r="BI861" s="7">
        <f t="shared" si="1371"/>
        <v>-2313.2322696235351</v>
      </c>
      <c r="BJ861" s="7">
        <v>82652.042332863159</v>
      </c>
      <c r="BK861" s="7">
        <v>85091.979256808976</v>
      </c>
      <c r="BL861" s="7">
        <f t="shared" si="1372"/>
        <v>-2439.9369239458174</v>
      </c>
      <c r="BM861" s="7">
        <v>83393.513184271127</v>
      </c>
      <c r="BN861" s="7">
        <v>85960.650321289228</v>
      </c>
      <c r="BO861" s="7">
        <f t="shared" si="1373"/>
        <v>-2567.1371370181005</v>
      </c>
      <c r="BP861" s="7">
        <v>84132.179076929082</v>
      </c>
      <c r="BQ861" s="7">
        <v>86827.011985769495</v>
      </c>
      <c r="BR861" s="7">
        <f t="shared" si="1374"/>
        <v>-2694.8329088404134</v>
      </c>
      <c r="BS861" s="7">
        <v>84868.040010837052</v>
      </c>
      <c r="BT861" s="7">
        <v>87691.06425024975</v>
      </c>
      <c r="BU861" s="7">
        <f t="shared" si="1375"/>
        <v>-2823.0242394126981</v>
      </c>
      <c r="BV861" s="7">
        <v>85601.095985995024</v>
      </c>
      <c r="BW861" s="7">
        <v>88552.807114730007</v>
      </c>
      <c r="BX861" s="7">
        <f t="shared" si="1376"/>
        <v>-2951.7111287349835</v>
      </c>
      <c r="BY861" s="7">
        <v>85601.095985995024</v>
      </c>
      <c r="BZ861" s="7">
        <v>88552.807114730007</v>
      </c>
      <c r="CA861" s="7">
        <f t="shared" si="1377"/>
        <v>-2951.7111287349835</v>
      </c>
    </row>
    <row r="862" spans="1:79" hidden="1" x14ac:dyDescent="0.25">
      <c r="A862" s="49" t="s">
        <v>153</v>
      </c>
      <c r="B862" s="7">
        <v>0</v>
      </c>
      <c r="C862" s="7">
        <v>0</v>
      </c>
      <c r="D862" s="7">
        <f t="shared" si="1352"/>
        <v>0</v>
      </c>
      <c r="E862" s="7">
        <v>0</v>
      </c>
      <c r="F862" s="7">
        <v>0</v>
      </c>
      <c r="G862" s="7">
        <f t="shared" si="1353"/>
        <v>0</v>
      </c>
      <c r="H862" s="7">
        <v>0</v>
      </c>
      <c r="I862" s="7">
        <v>0</v>
      </c>
      <c r="J862" s="7">
        <f t="shared" si="1354"/>
        <v>0</v>
      </c>
      <c r="K862" s="7">
        <v>0</v>
      </c>
      <c r="L862" s="7">
        <v>0</v>
      </c>
      <c r="M862" s="7">
        <f t="shared" si="1355"/>
        <v>0</v>
      </c>
      <c r="N862" s="7">
        <v>0</v>
      </c>
      <c r="O862" s="7">
        <v>0</v>
      </c>
      <c r="P862" s="7">
        <f t="shared" si="1356"/>
        <v>0</v>
      </c>
      <c r="Q862" s="7">
        <v>0</v>
      </c>
      <c r="R862" s="7">
        <v>0</v>
      </c>
      <c r="S862" s="7">
        <f t="shared" si="1357"/>
        <v>0</v>
      </c>
      <c r="T862" s="7">
        <v>0</v>
      </c>
      <c r="U862" s="7">
        <v>0</v>
      </c>
      <c r="V862" s="7">
        <f t="shared" si="1358"/>
        <v>0</v>
      </c>
      <c r="W862" s="7">
        <v>0</v>
      </c>
      <c r="X862" s="7">
        <v>0</v>
      </c>
      <c r="Y862" s="7">
        <f t="shared" si="1359"/>
        <v>0</v>
      </c>
      <c r="Z862" s="7">
        <v>0</v>
      </c>
      <c r="AA862" s="7">
        <v>0</v>
      </c>
      <c r="AB862" s="7">
        <f t="shared" si="1360"/>
        <v>0</v>
      </c>
      <c r="AC862" s="7">
        <v>0</v>
      </c>
      <c r="AD862" s="7">
        <v>0</v>
      </c>
      <c r="AE862" s="7">
        <f t="shared" si="1361"/>
        <v>0</v>
      </c>
      <c r="AF862" s="7">
        <v>0</v>
      </c>
      <c r="AG862" s="7">
        <v>0</v>
      </c>
      <c r="AH862" s="7">
        <f t="shared" si="1362"/>
        <v>0</v>
      </c>
      <c r="AI862" s="7">
        <v>0</v>
      </c>
      <c r="AJ862" s="7">
        <v>0</v>
      </c>
      <c r="AK862" s="7">
        <f t="shared" si="1363"/>
        <v>0</v>
      </c>
      <c r="AL862" s="7">
        <v>0</v>
      </c>
      <c r="AM862" s="7">
        <v>0</v>
      </c>
      <c r="AN862" s="7">
        <f t="shared" si="1364"/>
        <v>0</v>
      </c>
      <c r="AO862" s="7">
        <v>0</v>
      </c>
      <c r="AP862" s="7">
        <v>0</v>
      </c>
      <c r="AQ862" s="7">
        <f t="shared" si="1365"/>
        <v>0</v>
      </c>
      <c r="AR862" s="7">
        <v>0</v>
      </c>
      <c r="AS862" s="7">
        <v>0</v>
      </c>
      <c r="AT862" s="7">
        <f t="shared" si="1366"/>
        <v>0</v>
      </c>
      <c r="AU862" s="7">
        <v>0</v>
      </c>
      <c r="AV862" s="7">
        <v>0</v>
      </c>
      <c r="AW862" s="7">
        <f t="shared" si="1367"/>
        <v>0</v>
      </c>
      <c r="AX862" s="7">
        <v>0</v>
      </c>
      <c r="AY862" s="7">
        <v>0</v>
      </c>
      <c r="AZ862" s="7">
        <f t="shared" si="1368"/>
        <v>0</v>
      </c>
      <c r="BA862" s="7">
        <v>0</v>
      </c>
      <c r="BB862" s="7">
        <v>0</v>
      </c>
      <c r="BC862" s="7">
        <f t="shared" si="1369"/>
        <v>0</v>
      </c>
      <c r="BD862" s="7">
        <v>0</v>
      </c>
      <c r="BE862" s="7">
        <v>0</v>
      </c>
      <c r="BF862" s="7">
        <f t="shared" si="1370"/>
        <v>0</v>
      </c>
      <c r="BG862" s="7">
        <v>0</v>
      </c>
      <c r="BH862" s="7">
        <v>0</v>
      </c>
      <c r="BI862" s="7">
        <f t="shared" si="1371"/>
        <v>0</v>
      </c>
      <c r="BJ862" s="7">
        <v>0</v>
      </c>
      <c r="BK862" s="7">
        <v>0</v>
      </c>
      <c r="BL862" s="7">
        <f t="shared" si="1372"/>
        <v>0</v>
      </c>
      <c r="BM862" s="7">
        <v>0</v>
      </c>
      <c r="BN862" s="7">
        <v>0</v>
      </c>
      <c r="BO862" s="7">
        <f t="shared" si="1373"/>
        <v>0</v>
      </c>
      <c r="BP862" s="7">
        <v>0</v>
      </c>
      <c r="BQ862" s="7">
        <v>0</v>
      </c>
      <c r="BR862" s="7">
        <f t="shared" si="1374"/>
        <v>0</v>
      </c>
      <c r="BS862" s="7">
        <v>0</v>
      </c>
      <c r="BT862" s="7">
        <v>0</v>
      </c>
      <c r="BU862" s="7">
        <f t="shared" si="1375"/>
        <v>0</v>
      </c>
      <c r="BV862" s="7">
        <v>0</v>
      </c>
      <c r="BW862" s="7">
        <v>0</v>
      </c>
      <c r="BX862" s="7">
        <f t="shared" si="1376"/>
        <v>0</v>
      </c>
      <c r="BY862" s="7">
        <v>0</v>
      </c>
      <c r="BZ862" s="7">
        <v>0</v>
      </c>
      <c r="CA862" s="7">
        <f t="shared" si="1377"/>
        <v>0</v>
      </c>
    </row>
    <row r="863" spans="1:79" hidden="1" x14ac:dyDescent="0.25">
      <c r="A863" s="49" t="s">
        <v>154</v>
      </c>
      <c r="B863" s="7">
        <v>-577.35</v>
      </c>
      <c r="C863" s="7">
        <v>-577.35</v>
      </c>
      <c r="D863" s="7">
        <f t="shared" si="1352"/>
        <v>0</v>
      </c>
      <c r="E863" s="7">
        <v>-577.35</v>
      </c>
      <c r="F863" s="7">
        <v>-577.35</v>
      </c>
      <c r="G863" s="7">
        <f t="shared" si="1353"/>
        <v>0</v>
      </c>
      <c r="H863" s="7">
        <v>-577.35</v>
      </c>
      <c r="I863" s="7">
        <v>-577.35</v>
      </c>
      <c r="J863" s="7">
        <f t="shared" si="1354"/>
        <v>0</v>
      </c>
      <c r="K863" s="7">
        <v>-577.35</v>
      </c>
      <c r="L863" s="7">
        <v>-577.35</v>
      </c>
      <c r="M863" s="7">
        <f t="shared" si="1355"/>
        <v>0</v>
      </c>
      <c r="N863" s="7">
        <v>-577.35</v>
      </c>
      <c r="O863" s="7">
        <v>-577.35</v>
      </c>
      <c r="P863" s="7">
        <f t="shared" si="1356"/>
        <v>0</v>
      </c>
      <c r="Q863" s="7">
        <v>-577.35</v>
      </c>
      <c r="R863" s="7">
        <v>-577.35</v>
      </c>
      <c r="S863" s="7">
        <f t="shared" si="1357"/>
        <v>0</v>
      </c>
      <c r="T863" s="7">
        <v>-577.35</v>
      </c>
      <c r="U863" s="7">
        <v>-577.35</v>
      </c>
      <c r="V863" s="7">
        <f t="shared" si="1358"/>
        <v>0</v>
      </c>
      <c r="W863" s="7">
        <v>-577.35</v>
      </c>
      <c r="X863" s="7">
        <v>-577.35</v>
      </c>
      <c r="Y863" s="7">
        <f t="shared" si="1359"/>
        <v>0</v>
      </c>
      <c r="Z863" s="7">
        <v>-577.35</v>
      </c>
      <c r="AA863" s="7">
        <v>-577.35</v>
      </c>
      <c r="AB863" s="7">
        <f t="shared" si="1360"/>
        <v>0</v>
      </c>
      <c r="AC863" s="7">
        <v>-577.35</v>
      </c>
      <c r="AD863" s="7">
        <v>-577.35</v>
      </c>
      <c r="AE863" s="7">
        <f t="shared" si="1361"/>
        <v>0</v>
      </c>
      <c r="AF863" s="7">
        <v>-577.35</v>
      </c>
      <c r="AG863" s="7">
        <v>-577.35</v>
      </c>
      <c r="AH863" s="7">
        <f t="shared" si="1362"/>
        <v>0</v>
      </c>
      <c r="AI863" s="7">
        <v>-577.35</v>
      </c>
      <c r="AJ863" s="7">
        <v>-577.35</v>
      </c>
      <c r="AK863" s="7">
        <f t="shared" si="1363"/>
        <v>0</v>
      </c>
      <c r="AL863" s="7">
        <v>-6928.2000000000016</v>
      </c>
      <c r="AM863" s="7">
        <v>-6928.2000000000016</v>
      </c>
      <c r="AN863" s="7">
        <f t="shared" si="1364"/>
        <v>0</v>
      </c>
      <c r="AO863" s="7">
        <v>-577.35</v>
      </c>
      <c r="AP863" s="7">
        <v>-577.35</v>
      </c>
      <c r="AQ863" s="7">
        <f t="shared" si="1365"/>
        <v>0</v>
      </c>
      <c r="AR863" s="7">
        <v>-577.35</v>
      </c>
      <c r="AS863" s="7">
        <v>-577.35</v>
      </c>
      <c r="AT863" s="7">
        <f t="shared" si="1366"/>
        <v>0</v>
      </c>
      <c r="AU863" s="7">
        <v>-577.35</v>
      </c>
      <c r="AV863" s="7">
        <v>-577.35</v>
      </c>
      <c r="AW863" s="7">
        <f t="shared" si="1367"/>
        <v>0</v>
      </c>
      <c r="AX863" s="7">
        <v>-577.35</v>
      </c>
      <c r="AY863" s="7">
        <v>-577.35</v>
      </c>
      <c r="AZ863" s="7">
        <f t="shared" si="1368"/>
        <v>0</v>
      </c>
      <c r="BA863" s="7">
        <v>-577.35</v>
      </c>
      <c r="BB863" s="7">
        <v>-577.35</v>
      </c>
      <c r="BC863" s="7">
        <f t="shared" si="1369"/>
        <v>0</v>
      </c>
      <c r="BD863" s="7">
        <v>-577.35</v>
      </c>
      <c r="BE863" s="7">
        <v>-577.35</v>
      </c>
      <c r="BF863" s="7">
        <f t="shared" si="1370"/>
        <v>0</v>
      </c>
      <c r="BG863" s="7">
        <v>-577.35</v>
      </c>
      <c r="BH863" s="7">
        <v>-577.35</v>
      </c>
      <c r="BI863" s="7">
        <f t="shared" si="1371"/>
        <v>0</v>
      </c>
      <c r="BJ863" s="7">
        <v>-577.35</v>
      </c>
      <c r="BK863" s="7">
        <v>-577.35</v>
      </c>
      <c r="BL863" s="7">
        <f t="shared" si="1372"/>
        <v>0</v>
      </c>
      <c r="BM863" s="7">
        <v>-577.35</v>
      </c>
      <c r="BN863" s="7">
        <v>-577.35</v>
      </c>
      <c r="BO863" s="7">
        <f t="shared" si="1373"/>
        <v>0</v>
      </c>
      <c r="BP863" s="7">
        <v>-577.35</v>
      </c>
      <c r="BQ863" s="7">
        <v>-577.35</v>
      </c>
      <c r="BR863" s="7">
        <f t="shared" si="1374"/>
        <v>0</v>
      </c>
      <c r="BS863" s="7">
        <v>-577.35</v>
      </c>
      <c r="BT863" s="7">
        <v>-577.35</v>
      </c>
      <c r="BU863" s="7">
        <f t="shared" si="1375"/>
        <v>0</v>
      </c>
      <c r="BV863" s="7">
        <v>-577.35</v>
      </c>
      <c r="BW863" s="7">
        <v>-577.35</v>
      </c>
      <c r="BX863" s="7">
        <f t="shared" si="1376"/>
        <v>0</v>
      </c>
      <c r="BY863" s="7">
        <v>-6928.2000000000016</v>
      </c>
      <c r="BZ863" s="7">
        <v>-6928.2000000000016</v>
      </c>
      <c r="CA863" s="7">
        <f t="shared" si="1377"/>
        <v>0</v>
      </c>
    </row>
    <row r="864" spans="1:79" hidden="1" x14ac:dyDescent="0.25"/>
    <row r="865" spans="1:79" hidden="1" x14ac:dyDescent="0.25">
      <c r="A865" s="8" t="s">
        <v>199</v>
      </c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</row>
    <row r="866" spans="1:79" hidden="1" x14ac:dyDescent="0.25">
      <c r="A866" s="49" t="s">
        <v>148</v>
      </c>
      <c r="B866" s="7">
        <v>1.3625000000000002E-2</v>
      </c>
      <c r="C866" s="7">
        <v>1.0109166666666666E-2</v>
      </c>
      <c r="D866" s="7">
        <f t="shared" ref="D866:D872" si="1378">B866 - C866</f>
        <v>3.5158333333333361E-3</v>
      </c>
      <c r="E866" s="7">
        <v>1.3625000000000002E-2</v>
      </c>
      <c r="F866" s="7">
        <v>1.0109166666666666E-2</v>
      </c>
      <c r="G866" s="7">
        <f t="shared" ref="G866:G872" si="1379">E866 - F866</f>
        <v>3.5158333333333361E-3</v>
      </c>
      <c r="H866" s="7">
        <v>1.3625000000000002E-2</v>
      </c>
      <c r="I866" s="7">
        <v>1.0109166666666666E-2</v>
      </c>
      <c r="J866" s="7">
        <f t="shared" ref="J866:J872" si="1380">H866 - I866</f>
        <v>3.5158333333333361E-3</v>
      </c>
      <c r="K866" s="7">
        <v>1.3625000000000002E-2</v>
      </c>
      <c r="L866" s="7">
        <v>1.0109166666666666E-2</v>
      </c>
      <c r="M866" s="7">
        <f t="shared" ref="M866:M872" si="1381">K866 - L866</f>
        <v>3.5158333333333361E-3</v>
      </c>
      <c r="N866" s="7">
        <v>1.3625000000000002E-2</v>
      </c>
      <c r="O866" s="7">
        <v>1.0109166666666666E-2</v>
      </c>
      <c r="P866" s="7">
        <f t="shared" ref="P866:P872" si="1382">N866 - O866</f>
        <v>3.5158333333333361E-3</v>
      </c>
      <c r="Q866" s="7">
        <v>1.3625000000000002E-2</v>
      </c>
      <c r="R866" s="7">
        <v>1.0109166666666666E-2</v>
      </c>
      <c r="S866" s="7">
        <f t="shared" ref="S866:S872" si="1383">Q866 - R866</f>
        <v>3.5158333333333361E-3</v>
      </c>
      <c r="T866" s="7">
        <v>1.3625000000000002E-2</v>
      </c>
      <c r="U866" s="7">
        <v>1.0109166666666666E-2</v>
      </c>
      <c r="V866" s="7">
        <f t="shared" ref="V866:V872" si="1384">T866 - U866</f>
        <v>3.5158333333333361E-3</v>
      </c>
      <c r="W866" s="7">
        <v>1.3625000000000002E-2</v>
      </c>
      <c r="X866" s="7">
        <v>1.0109166666666666E-2</v>
      </c>
      <c r="Y866" s="7">
        <f t="shared" ref="Y866:Y872" si="1385">W866 - X866</f>
        <v>3.5158333333333361E-3</v>
      </c>
      <c r="Z866" s="7">
        <v>1.3625000000000002E-2</v>
      </c>
      <c r="AA866" s="7">
        <v>1.0109166666666666E-2</v>
      </c>
      <c r="AB866" s="7">
        <f t="shared" ref="AB866:AB872" si="1386">Z866 - AA866</f>
        <v>3.5158333333333361E-3</v>
      </c>
      <c r="AC866" s="7">
        <v>1.3625000000000002E-2</v>
      </c>
      <c r="AD866" s="7">
        <v>1.0109166666666666E-2</v>
      </c>
      <c r="AE866" s="7">
        <f t="shared" ref="AE866:AE872" si="1387">AC866 - AD866</f>
        <v>3.5158333333333361E-3</v>
      </c>
      <c r="AF866" s="7">
        <v>1.3625000000000002E-2</v>
      </c>
      <c r="AG866" s="7">
        <v>1.0109166666666666E-2</v>
      </c>
      <c r="AH866" s="7">
        <f t="shared" ref="AH866:AH872" si="1388">AF866 - AG866</f>
        <v>3.5158333333333361E-3</v>
      </c>
      <c r="AI866" s="7">
        <v>1.3625000000000002E-2</v>
      </c>
      <c r="AJ866" s="7">
        <v>1.0109166666666666E-2</v>
      </c>
      <c r="AK866" s="7">
        <f t="shared" ref="AK866:AK872" si="1389">AI866 - AJ866</f>
        <v>3.5158333333333361E-3</v>
      </c>
      <c r="AL866" s="7">
        <v>1.3625000000000002E-2</v>
      </c>
      <c r="AM866" s="7">
        <v>1.0109166666666666E-2</v>
      </c>
      <c r="AN866" s="7">
        <f t="shared" ref="AN866:AN872" si="1390">AL866 - AM866</f>
        <v>3.5158333333333361E-3</v>
      </c>
      <c r="AO866" s="7">
        <v>1.3625000000000002E-2</v>
      </c>
      <c r="AP866" s="7">
        <v>1.0109166666666666E-2</v>
      </c>
      <c r="AQ866" s="7">
        <f t="shared" ref="AQ866:AQ872" si="1391">AO866 - AP866</f>
        <v>3.5158333333333361E-3</v>
      </c>
      <c r="AR866" s="7">
        <v>1.3625000000000002E-2</v>
      </c>
      <c r="AS866" s="7">
        <v>1.0109166666666666E-2</v>
      </c>
      <c r="AT866" s="7">
        <f t="shared" ref="AT866:AT872" si="1392">AR866 - AS866</f>
        <v>3.5158333333333361E-3</v>
      </c>
      <c r="AU866" s="7">
        <v>1.3625000000000002E-2</v>
      </c>
      <c r="AV866" s="7">
        <v>1.0109166666666666E-2</v>
      </c>
      <c r="AW866" s="7">
        <f t="shared" ref="AW866:AW872" si="1393">AU866 - AV866</f>
        <v>3.5158333333333361E-3</v>
      </c>
      <c r="AX866" s="7">
        <v>1.3625000000000002E-2</v>
      </c>
      <c r="AY866" s="7">
        <v>1.0109166666666666E-2</v>
      </c>
      <c r="AZ866" s="7">
        <f t="shared" ref="AZ866:AZ872" si="1394">AX866 - AY866</f>
        <v>3.5158333333333361E-3</v>
      </c>
      <c r="BA866" s="7">
        <v>1.3625000000000002E-2</v>
      </c>
      <c r="BB866" s="7">
        <v>1.0109166666666666E-2</v>
      </c>
      <c r="BC866" s="7">
        <f t="shared" ref="BC866:BC872" si="1395">BA866 - BB866</f>
        <v>3.5158333333333361E-3</v>
      </c>
      <c r="BD866" s="7">
        <v>1.3625000000000002E-2</v>
      </c>
      <c r="BE866" s="7">
        <v>1.0109166666666666E-2</v>
      </c>
      <c r="BF866" s="7">
        <f t="shared" ref="BF866:BF872" si="1396">BD866 - BE866</f>
        <v>3.5158333333333361E-3</v>
      </c>
      <c r="BG866" s="7">
        <v>1.3625000000000002E-2</v>
      </c>
      <c r="BH866" s="7">
        <v>1.0109166666666666E-2</v>
      </c>
      <c r="BI866" s="7">
        <f t="shared" ref="BI866:BI872" si="1397">BG866 - BH866</f>
        <v>3.5158333333333361E-3</v>
      </c>
      <c r="BJ866" s="7">
        <v>1.3625000000000002E-2</v>
      </c>
      <c r="BK866" s="7">
        <v>1.0109166666666666E-2</v>
      </c>
      <c r="BL866" s="7">
        <f t="shared" ref="BL866:BL872" si="1398">BJ866 - BK866</f>
        <v>3.5158333333333361E-3</v>
      </c>
      <c r="BM866" s="7">
        <v>1.3625000000000002E-2</v>
      </c>
      <c r="BN866" s="7">
        <v>1.0109166666666666E-2</v>
      </c>
      <c r="BO866" s="7">
        <f t="shared" ref="BO866:BO872" si="1399">BM866 - BN866</f>
        <v>3.5158333333333361E-3</v>
      </c>
      <c r="BP866" s="7">
        <v>1.3625000000000002E-2</v>
      </c>
      <c r="BQ866" s="7">
        <v>1.0109166666666666E-2</v>
      </c>
      <c r="BR866" s="7">
        <f t="shared" ref="BR866:BR872" si="1400">BP866 - BQ866</f>
        <v>3.5158333333333361E-3</v>
      </c>
      <c r="BS866" s="7">
        <v>1.3625000000000002E-2</v>
      </c>
      <c r="BT866" s="7">
        <v>1.0109166666666666E-2</v>
      </c>
      <c r="BU866" s="7">
        <f t="shared" ref="BU866:BU872" si="1401">BS866 - BT866</f>
        <v>3.5158333333333361E-3</v>
      </c>
      <c r="BV866" s="7">
        <v>1.3625000000000002E-2</v>
      </c>
      <c r="BW866" s="7">
        <v>1.0109166666666666E-2</v>
      </c>
      <c r="BX866" s="7">
        <f t="shared" ref="BX866:BX872" si="1402">BV866 - BW866</f>
        <v>3.5158333333333361E-3</v>
      </c>
      <c r="BY866" s="7">
        <v>1.3625000000000002E-2</v>
      </c>
      <c r="BZ866" s="7">
        <v>1.0109166666666666E-2</v>
      </c>
      <c r="CA866" s="7">
        <f t="shared" ref="CA866:CA872" si="1403">BY866 - BZ866</f>
        <v>3.5158333333333361E-3</v>
      </c>
    </row>
    <row r="867" spans="1:79" hidden="1" x14ac:dyDescent="0.25">
      <c r="A867" s="49" t="s">
        <v>29</v>
      </c>
      <c r="B867" s="7">
        <v>619.2999826976237</v>
      </c>
      <c r="C867" s="7">
        <v>458.85183069139111</v>
      </c>
      <c r="D867" s="7">
        <f t="shared" si="1378"/>
        <v>160.44815200623259</v>
      </c>
      <c r="E867" s="7">
        <v>617.94806784594448</v>
      </c>
      <c r="F867" s="7">
        <v>457.95036083708339</v>
      </c>
      <c r="G867" s="7">
        <f t="shared" si="1379"/>
        <v>159.99770700886108</v>
      </c>
      <c r="H867" s="7">
        <v>616.58792883414333</v>
      </c>
      <c r="I867" s="7">
        <v>457.04281748490729</v>
      </c>
      <c r="J867" s="7">
        <f t="shared" si="1380"/>
        <v>159.54511134923604</v>
      </c>
      <c r="K867" s="7">
        <v>613.72042383414328</v>
      </c>
      <c r="L867" s="7">
        <v>455.02209248490726</v>
      </c>
      <c r="M867" s="7">
        <f t="shared" si="1381"/>
        <v>158.69833134923601</v>
      </c>
      <c r="N867" s="7">
        <v>613.80044594833623</v>
      </c>
      <c r="O867" s="7">
        <v>455.17810035248601</v>
      </c>
      <c r="P867" s="7">
        <f t="shared" si="1382"/>
        <v>158.62234559585022</v>
      </c>
      <c r="Q867" s="7">
        <v>626.42208914555442</v>
      </c>
      <c r="R867" s="7">
        <v>464.59602770934964</v>
      </c>
      <c r="S867" s="7">
        <f t="shared" si="1383"/>
        <v>161.82606143620478</v>
      </c>
      <c r="T867" s="7">
        <v>619.13671343628607</v>
      </c>
      <c r="U867" s="7">
        <v>459.31272903147828</v>
      </c>
      <c r="V867" s="7">
        <f t="shared" si="1384"/>
        <v>159.82398440480779</v>
      </c>
      <c r="W867" s="7">
        <v>609.89624147546806</v>
      </c>
      <c r="X867" s="7">
        <v>452.58560232246327</v>
      </c>
      <c r="Y867" s="7">
        <f t="shared" si="1385"/>
        <v>157.31063915300479</v>
      </c>
      <c r="Z867" s="7">
        <v>607.02873647546801</v>
      </c>
      <c r="AA867" s="7">
        <v>450.5648773224633</v>
      </c>
      <c r="AB867" s="7">
        <f t="shared" si="1386"/>
        <v>156.46385915300471</v>
      </c>
      <c r="AC867" s="7">
        <v>604.16123147546796</v>
      </c>
      <c r="AD867" s="7">
        <v>448.54415232246333</v>
      </c>
      <c r="AE867" s="7">
        <f t="shared" si="1387"/>
        <v>155.61707915300462</v>
      </c>
      <c r="AF867" s="7">
        <v>601.29372647546791</v>
      </c>
      <c r="AG867" s="7">
        <v>446.52342732246325</v>
      </c>
      <c r="AH867" s="7">
        <f t="shared" si="1388"/>
        <v>154.77029915300466</v>
      </c>
      <c r="AI867" s="7">
        <v>600.0769030340964</v>
      </c>
      <c r="AJ867" s="7">
        <v>445.72172174565065</v>
      </c>
      <c r="AK867" s="7">
        <f t="shared" si="1389"/>
        <v>154.35518128844575</v>
      </c>
      <c r="AL867" s="7">
        <v>7349.3724906779989</v>
      </c>
      <c r="AM867" s="7">
        <v>5451.8937396271067</v>
      </c>
      <c r="AN867" s="7">
        <f t="shared" si="1390"/>
        <v>1897.4787510508922</v>
      </c>
      <c r="AO867" s="7">
        <v>598.85818170928644</v>
      </c>
      <c r="AP867" s="7">
        <v>444.91861459216062</v>
      </c>
      <c r="AQ867" s="7">
        <f t="shared" si="1391"/>
        <v>153.93956711712582</v>
      </c>
      <c r="AR867" s="7">
        <v>597.17303642451316</v>
      </c>
      <c r="AS867" s="7">
        <v>443.77105586128238</v>
      </c>
      <c r="AT867" s="7">
        <f t="shared" si="1392"/>
        <v>153.40198056323078</v>
      </c>
      <c r="AU867" s="7">
        <v>579.45490101828238</v>
      </c>
      <c r="AV867" s="7">
        <v>430.78322044731834</v>
      </c>
      <c r="AW867" s="7">
        <f t="shared" si="1393"/>
        <v>148.67168057096404</v>
      </c>
      <c r="AX867" s="7">
        <v>576.58739601828233</v>
      </c>
      <c r="AY867" s="7">
        <v>428.76249544731837</v>
      </c>
      <c r="AZ867" s="7">
        <f t="shared" si="1394"/>
        <v>147.82490057096396</v>
      </c>
      <c r="BA867" s="7">
        <v>572.11618670282337</v>
      </c>
      <c r="BB867" s="7">
        <v>425.55744346470016</v>
      </c>
      <c r="BC867" s="7">
        <f t="shared" si="1395"/>
        <v>146.55874323812321</v>
      </c>
      <c r="BD867" s="7">
        <v>553.21163854823374</v>
      </c>
      <c r="BE867" s="7">
        <v>411.69344863851848</v>
      </c>
      <c r="BF867" s="7">
        <f t="shared" si="1396"/>
        <v>141.51818990971526</v>
      </c>
      <c r="BG867" s="7">
        <v>535.91079470910313</v>
      </c>
      <c r="BH867" s="7">
        <v>399.01378079495498</v>
      </c>
      <c r="BI867" s="7">
        <f t="shared" si="1397"/>
        <v>136.89701391414815</v>
      </c>
      <c r="BJ867" s="7">
        <v>533.04328970910308</v>
      </c>
      <c r="BK867" s="7">
        <v>396.99305579495501</v>
      </c>
      <c r="BL867" s="7">
        <f t="shared" si="1398"/>
        <v>136.05023391414807</v>
      </c>
      <c r="BM867" s="7">
        <v>536.77606488965</v>
      </c>
      <c r="BN867" s="7">
        <v>399.84660209005006</v>
      </c>
      <c r="BO867" s="7">
        <f t="shared" si="1399"/>
        <v>136.92946279959995</v>
      </c>
      <c r="BP867" s="7">
        <v>532.30485557419104</v>
      </c>
      <c r="BQ867" s="7">
        <v>396.6415501074319</v>
      </c>
      <c r="BR867" s="7">
        <f t="shared" si="1400"/>
        <v>135.66330546675914</v>
      </c>
      <c r="BS867" s="7">
        <v>513.4003074196014</v>
      </c>
      <c r="BT867" s="7">
        <v>382.77755528125022</v>
      </c>
      <c r="BU867" s="7">
        <f t="shared" si="1401"/>
        <v>130.62275213835119</v>
      </c>
      <c r="BV867" s="7">
        <v>502.51428084230662</v>
      </c>
      <c r="BW867" s="7">
        <v>374.83519536815936</v>
      </c>
      <c r="BX867" s="7">
        <f t="shared" si="1402"/>
        <v>127.67908547414726</v>
      </c>
      <c r="BY867" s="7">
        <v>6631.3509335653771</v>
      </c>
      <c r="BZ867" s="7">
        <v>4935.5940178881001</v>
      </c>
      <c r="CA867" s="7">
        <f t="shared" si="1403"/>
        <v>1695.756915677277</v>
      </c>
    </row>
    <row r="868" spans="1:79" hidden="1" x14ac:dyDescent="0.25">
      <c r="A868" s="49" t="s">
        <v>150</v>
      </c>
      <c r="B868" s="7">
        <v>0</v>
      </c>
      <c r="C868" s="7">
        <v>0</v>
      </c>
      <c r="D868" s="7">
        <f t="shared" si="1378"/>
        <v>0</v>
      </c>
      <c r="E868" s="7">
        <v>0</v>
      </c>
      <c r="F868" s="7">
        <v>0</v>
      </c>
      <c r="G868" s="7">
        <f t="shared" si="1379"/>
        <v>0</v>
      </c>
      <c r="H868" s="7">
        <v>0</v>
      </c>
      <c r="I868" s="7">
        <v>0</v>
      </c>
      <c r="J868" s="7">
        <f t="shared" si="1380"/>
        <v>0</v>
      </c>
      <c r="K868" s="7">
        <v>0</v>
      </c>
      <c r="L868" s="7">
        <v>0</v>
      </c>
      <c r="M868" s="7">
        <f t="shared" si="1381"/>
        <v>0</v>
      </c>
      <c r="N868" s="7">
        <v>0</v>
      </c>
      <c r="O868" s="7">
        <v>0</v>
      </c>
      <c r="P868" s="7">
        <f t="shared" si="1382"/>
        <v>0</v>
      </c>
      <c r="Q868" s="7">
        <v>0</v>
      </c>
      <c r="R868" s="7">
        <v>0</v>
      </c>
      <c r="S868" s="7">
        <f t="shared" si="1383"/>
        <v>0</v>
      </c>
      <c r="T868" s="7">
        <v>0</v>
      </c>
      <c r="U868" s="7">
        <v>0</v>
      </c>
      <c r="V868" s="7">
        <f t="shared" si="1384"/>
        <v>0</v>
      </c>
      <c r="W868" s="7">
        <v>0</v>
      </c>
      <c r="X868" s="7">
        <v>0</v>
      </c>
      <c r="Y868" s="7">
        <f t="shared" si="1385"/>
        <v>0</v>
      </c>
      <c r="Z868" s="7">
        <v>0</v>
      </c>
      <c r="AA868" s="7">
        <v>0</v>
      </c>
      <c r="AB868" s="7">
        <f t="shared" si="1386"/>
        <v>0</v>
      </c>
      <c r="AC868" s="7">
        <v>0</v>
      </c>
      <c r="AD868" s="7">
        <v>0</v>
      </c>
      <c r="AE868" s="7">
        <f t="shared" si="1387"/>
        <v>0</v>
      </c>
      <c r="AF868" s="7">
        <v>0</v>
      </c>
      <c r="AG868" s="7">
        <v>0</v>
      </c>
      <c r="AH868" s="7">
        <f t="shared" si="1388"/>
        <v>0</v>
      </c>
      <c r="AI868" s="7">
        <v>0</v>
      </c>
      <c r="AJ868" s="7">
        <v>0</v>
      </c>
      <c r="AK868" s="7">
        <f t="shared" si="1389"/>
        <v>0</v>
      </c>
      <c r="AL868" s="7">
        <v>0</v>
      </c>
      <c r="AM868" s="7">
        <v>0</v>
      </c>
      <c r="AN868" s="7">
        <f t="shared" si="1390"/>
        <v>0</v>
      </c>
      <c r="AO868" s="7">
        <v>0</v>
      </c>
      <c r="AP868" s="7">
        <v>0</v>
      </c>
      <c r="AQ868" s="7">
        <f t="shared" si="1391"/>
        <v>0</v>
      </c>
      <c r="AR868" s="7">
        <v>0</v>
      </c>
      <c r="AS868" s="7">
        <v>0</v>
      </c>
      <c r="AT868" s="7">
        <f t="shared" si="1392"/>
        <v>0</v>
      </c>
      <c r="AU868" s="7">
        <v>0</v>
      </c>
      <c r="AV868" s="7">
        <v>0</v>
      </c>
      <c r="AW868" s="7">
        <f t="shared" si="1393"/>
        <v>0</v>
      </c>
      <c r="AX868" s="7">
        <v>0</v>
      </c>
      <c r="AY868" s="7">
        <v>0</v>
      </c>
      <c r="AZ868" s="7">
        <f t="shared" si="1394"/>
        <v>0</v>
      </c>
      <c r="BA868" s="7">
        <v>0</v>
      </c>
      <c r="BB868" s="7">
        <v>0</v>
      </c>
      <c r="BC868" s="7">
        <f t="shared" si="1395"/>
        <v>0</v>
      </c>
      <c r="BD868" s="7">
        <v>0</v>
      </c>
      <c r="BE868" s="7">
        <v>0</v>
      </c>
      <c r="BF868" s="7">
        <f t="shared" si="1396"/>
        <v>0</v>
      </c>
      <c r="BG868" s="7">
        <v>0</v>
      </c>
      <c r="BH868" s="7">
        <v>0</v>
      </c>
      <c r="BI868" s="7">
        <f t="shared" si="1397"/>
        <v>0</v>
      </c>
      <c r="BJ868" s="7">
        <v>0</v>
      </c>
      <c r="BK868" s="7">
        <v>0</v>
      </c>
      <c r="BL868" s="7">
        <f t="shared" si="1398"/>
        <v>0</v>
      </c>
      <c r="BM868" s="7">
        <v>0</v>
      </c>
      <c r="BN868" s="7">
        <v>0</v>
      </c>
      <c r="BO868" s="7">
        <f t="shared" si="1399"/>
        <v>0</v>
      </c>
      <c r="BP868" s="7">
        <v>0</v>
      </c>
      <c r="BQ868" s="7">
        <v>0</v>
      </c>
      <c r="BR868" s="7">
        <f t="shared" si="1400"/>
        <v>0</v>
      </c>
      <c r="BS868" s="7">
        <v>0</v>
      </c>
      <c r="BT868" s="7">
        <v>0</v>
      </c>
      <c r="BU868" s="7">
        <f t="shared" si="1401"/>
        <v>0</v>
      </c>
      <c r="BV868" s="7">
        <v>0</v>
      </c>
      <c r="BW868" s="7">
        <v>0</v>
      </c>
      <c r="BX868" s="7">
        <f t="shared" si="1402"/>
        <v>0</v>
      </c>
      <c r="BY868" s="7">
        <v>0</v>
      </c>
      <c r="BZ868" s="7">
        <v>0</v>
      </c>
      <c r="CA868" s="7">
        <f t="shared" si="1403"/>
        <v>0</v>
      </c>
    </row>
    <row r="869" spans="1:79" hidden="1" x14ac:dyDescent="0.25">
      <c r="A869" s="49" t="s">
        <v>151</v>
      </c>
      <c r="B869" s="7">
        <v>133647.16491132835</v>
      </c>
      <c r="C869" s="7">
        <v>133647.16491132835</v>
      </c>
      <c r="D869" s="7">
        <f t="shared" si="1378"/>
        <v>0</v>
      </c>
      <c r="E869" s="7">
        <v>133393.56655672862</v>
      </c>
      <c r="F869" s="7">
        <v>133393.56655672862</v>
      </c>
      <c r="G869" s="7">
        <f t="shared" si="1379"/>
        <v>0</v>
      </c>
      <c r="H869" s="7">
        <v>132816.21655672861</v>
      </c>
      <c r="I869" s="7">
        <v>132816.21655672861</v>
      </c>
      <c r="J869" s="7">
        <f t="shared" si="1380"/>
        <v>0</v>
      </c>
      <c r="K869" s="7">
        <v>132960.56883690367</v>
      </c>
      <c r="L869" s="7">
        <v>132960.56883690367</v>
      </c>
      <c r="M869" s="7">
        <f t="shared" si="1381"/>
        <v>0</v>
      </c>
      <c r="N869" s="7">
        <v>135709.87184833898</v>
      </c>
      <c r="O869" s="7">
        <v>135709.87184833898</v>
      </c>
      <c r="P869" s="7">
        <f t="shared" si="1382"/>
        <v>0</v>
      </c>
      <c r="Q869" s="7">
        <v>134247.20860667934</v>
      </c>
      <c r="R869" s="7">
        <v>134247.20860667934</v>
      </c>
      <c r="S869" s="7">
        <f t="shared" si="1383"/>
        <v>0</v>
      </c>
      <c r="T869" s="7">
        <v>132148.98742712234</v>
      </c>
      <c r="U869" s="7">
        <v>132148.98742712234</v>
      </c>
      <c r="V869" s="7">
        <f t="shared" si="1384"/>
        <v>0</v>
      </c>
      <c r="W869" s="7">
        <v>131571.63742712233</v>
      </c>
      <c r="X869" s="7">
        <v>131571.63742712233</v>
      </c>
      <c r="Y869" s="7">
        <f t="shared" si="1385"/>
        <v>0</v>
      </c>
      <c r="Z869" s="7">
        <v>130994.28742712233</v>
      </c>
      <c r="AA869" s="7">
        <v>130994.28742712233</v>
      </c>
      <c r="AB869" s="7">
        <f t="shared" si="1386"/>
        <v>0</v>
      </c>
      <c r="AC869" s="7">
        <v>130416.93742712232</v>
      </c>
      <c r="AD869" s="7">
        <v>130416.93742712232</v>
      </c>
      <c r="AE869" s="7">
        <f t="shared" si="1387"/>
        <v>0</v>
      </c>
      <c r="AF869" s="7">
        <v>130194.12035066032</v>
      </c>
      <c r="AG869" s="7">
        <v>130194.12035066032</v>
      </c>
      <c r="AH869" s="7">
        <f t="shared" si="1388"/>
        <v>0</v>
      </c>
      <c r="AI869" s="7">
        <v>129970.89564732417</v>
      </c>
      <c r="AJ869" s="7">
        <v>129970.89564732417</v>
      </c>
      <c r="AK869" s="7">
        <f t="shared" si="1389"/>
        <v>0</v>
      </c>
      <c r="AL869" s="7">
        <v>129970.89564732417</v>
      </c>
      <c r="AM869" s="7">
        <v>129970.89564732417</v>
      </c>
      <c r="AN869" s="7">
        <f t="shared" si="1390"/>
        <v>0</v>
      </c>
      <c r="AO869" s="7">
        <v>130001.89411914696</v>
      </c>
      <c r="AP869" s="7">
        <v>130001.89411914696</v>
      </c>
      <c r="AQ869" s="7">
        <f t="shared" si="1391"/>
        <v>0</v>
      </c>
      <c r="AR869" s="7">
        <v>125880.52829073432</v>
      </c>
      <c r="AS869" s="7">
        <v>125880.52829073432</v>
      </c>
      <c r="AT869" s="7">
        <f t="shared" si="1392"/>
        <v>0</v>
      </c>
      <c r="AU869" s="7">
        <v>125303.17829073431</v>
      </c>
      <c r="AV869" s="7">
        <v>125303.17829073431</v>
      </c>
      <c r="AW869" s="7">
        <f t="shared" si="1393"/>
        <v>0</v>
      </c>
      <c r="AX869" s="7">
        <v>124725.82829073431</v>
      </c>
      <c r="AY869" s="7">
        <v>124725.82829073431</v>
      </c>
      <c r="AZ869" s="7">
        <f t="shared" si="1394"/>
        <v>0</v>
      </c>
      <c r="BA869" s="7">
        <v>120704.04664685874</v>
      </c>
      <c r="BB869" s="7">
        <v>120704.04664685874</v>
      </c>
      <c r="BC869" s="7">
        <f t="shared" si="1395"/>
        <v>0</v>
      </c>
      <c r="BD869" s="7">
        <v>116682.26500298319</v>
      </c>
      <c r="BE869" s="7">
        <v>116682.26500298319</v>
      </c>
      <c r="BF869" s="7">
        <f t="shared" si="1396"/>
        <v>0</v>
      </c>
      <c r="BG869" s="7">
        <v>116104.91500298318</v>
      </c>
      <c r="BH869" s="7">
        <v>116104.91500298318</v>
      </c>
      <c r="BI869" s="7">
        <f t="shared" si="1397"/>
        <v>0</v>
      </c>
      <c r="BJ869" s="7">
        <v>116945.17133434823</v>
      </c>
      <c r="BK869" s="7">
        <v>116945.17133434823</v>
      </c>
      <c r="BL869" s="7">
        <f t="shared" si="1398"/>
        <v>0</v>
      </c>
      <c r="BM869" s="7">
        <v>116367.82133434822</v>
      </c>
      <c r="BN869" s="7">
        <v>116367.82133434822</v>
      </c>
      <c r="BO869" s="7">
        <f t="shared" si="1399"/>
        <v>0</v>
      </c>
      <c r="BP869" s="7">
        <v>112346.03969047265</v>
      </c>
      <c r="BQ869" s="7">
        <v>112346.03969047265</v>
      </c>
      <c r="BR869" s="7">
        <f t="shared" si="1400"/>
        <v>0</v>
      </c>
      <c r="BS869" s="7">
        <v>109702.03070414731</v>
      </c>
      <c r="BT869" s="7">
        <v>109702.03070414731</v>
      </c>
      <c r="BU869" s="7">
        <f t="shared" si="1401"/>
        <v>0</v>
      </c>
      <c r="BV869" s="7">
        <v>110502.45336169752</v>
      </c>
      <c r="BW869" s="7">
        <v>110502.45336169752</v>
      </c>
      <c r="BX869" s="7">
        <f t="shared" si="1402"/>
        <v>0</v>
      </c>
      <c r="BY869" s="7">
        <v>110502.45336169752</v>
      </c>
      <c r="BZ869" s="7">
        <v>110502.45336169752</v>
      </c>
      <c r="CA869" s="7">
        <f t="shared" si="1403"/>
        <v>0</v>
      </c>
    </row>
    <row r="870" spans="1:79" hidden="1" x14ac:dyDescent="0.25">
      <c r="A870" s="49" t="s">
        <v>152</v>
      </c>
      <c r="B870" s="7">
        <v>-12281.227558552955</v>
      </c>
      <c r="C870" s="7">
        <v>-12441.675710559188</v>
      </c>
      <c r="D870" s="7">
        <f t="shared" si="1378"/>
        <v>160.4481520062327</v>
      </c>
      <c r="E870" s="7">
        <v>-12240.629490707011</v>
      </c>
      <c r="F870" s="7">
        <v>-12561.075349722105</v>
      </c>
      <c r="G870" s="7">
        <f t="shared" si="1379"/>
        <v>320.44585901509345</v>
      </c>
      <c r="H870" s="7">
        <v>-12201.391561872868</v>
      </c>
      <c r="I870" s="7">
        <v>-12681.382532237198</v>
      </c>
      <c r="J870" s="7">
        <f t="shared" si="1380"/>
        <v>479.99097036432977</v>
      </c>
      <c r="K870" s="7">
        <v>-12165.021138038723</v>
      </c>
      <c r="L870" s="7">
        <v>-12803.710439752291</v>
      </c>
      <c r="M870" s="7">
        <f t="shared" si="1381"/>
        <v>638.68930171356806</v>
      </c>
      <c r="N870" s="7">
        <v>-12660.370077397394</v>
      </c>
      <c r="O870" s="7">
        <v>-13457.681724706812</v>
      </c>
      <c r="P870" s="7">
        <f t="shared" si="1382"/>
        <v>797.31164730941782</v>
      </c>
      <c r="Q870" s="7">
        <v>-13142.485933247608</v>
      </c>
      <c r="R870" s="7">
        <v>-14101.623641993228</v>
      </c>
      <c r="S870" s="7">
        <f t="shared" si="1383"/>
        <v>959.13770874562033</v>
      </c>
      <c r="T870" s="7">
        <v>-14013.221927545525</v>
      </c>
      <c r="U870" s="7">
        <v>-15132.183620695954</v>
      </c>
      <c r="V870" s="7">
        <f t="shared" si="1384"/>
        <v>1118.9616931504297</v>
      </c>
      <c r="W870" s="7">
        <v>-13980.675686070057</v>
      </c>
      <c r="X870" s="7">
        <v>-15256.94801837349</v>
      </c>
      <c r="Y870" s="7">
        <f t="shared" si="1385"/>
        <v>1276.2723323034334</v>
      </c>
      <c r="Z870" s="7">
        <v>-13950.99694959459</v>
      </c>
      <c r="AA870" s="7">
        <v>-15383.733141051027</v>
      </c>
      <c r="AB870" s="7">
        <f t="shared" si="1386"/>
        <v>1432.7361914564372</v>
      </c>
      <c r="AC870" s="7">
        <v>-13924.185718119123</v>
      </c>
      <c r="AD870" s="7">
        <v>-15512.538988728564</v>
      </c>
      <c r="AE870" s="7">
        <f t="shared" si="1387"/>
        <v>1588.3532706094411</v>
      </c>
      <c r="AF870" s="7">
        <v>-13900.241991643656</v>
      </c>
      <c r="AG870" s="7">
        <v>-15643.365561406101</v>
      </c>
      <c r="AH870" s="7">
        <f t="shared" si="1388"/>
        <v>1743.1235697624452</v>
      </c>
      <c r="AI870" s="7">
        <v>-13877.51508860956</v>
      </c>
      <c r="AJ870" s="7">
        <v>-15774.993839660452</v>
      </c>
      <c r="AK870" s="7">
        <f t="shared" si="1389"/>
        <v>1897.4787510508922</v>
      </c>
      <c r="AL870" s="7">
        <v>-13877.51508860956</v>
      </c>
      <c r="AM870" s="7">
        <v>-15774.993839660452</v>
      </c>
      <c r="AN870" s="7">
        <f t="shared" si="1390"/>
        <v>1897.4787510508922</v>
      </c>
      <c r="AO870" s="7">
        <v>-13856.006906900273</v>
      </c>
      <c r="AP870" s="7">
        <v>-15907.425225068289</v>
      </c>
      <c r="AQ870" s="7">
        <f t="shared" si="1391"/>
        <v>2051.4183181680164</v>
      </c>
      <c r="AR870" s="7">
        <v>-15962.593367523339</v>
      </c>
      <c r="AS870" s="7">
        <v>-18167.413666254586</v>
      </c>
      <c r="AT870" s="7">
        <f t="shared" si="1392"/>
        <v>2204.820298731247</v>
      </c>
      <c r="AU870" s="7">
        <v>-15960.488466505058</v>
      </c>
      <c r="AV870" s="7">
        <v>-18313.980445807265</v>
      </c>
      <c r="AW870" s="7">
        <f t="shared" si="1393"/>
        <v>2353.4919793022073</v>
      </c>
      <c r="AX870" s="7">
        <v>-15961.251070486776</v>
      </c>
      <c r="AY870" s="7">
        <v>-18462.567950359946</v>
      </c>
      <c r="AZ870" s="7">
        <f t="shared" si="1394"/>
        <v>2501.3168798731695</v>
      </c>
      <c r="BA870" s="7">
        <v>-18033.143870109288</v>
      </c>
      <c r="BB870" s="7">
        <v>-20681.019493220578</v>
      </c>
      <c r="BC870" s="7">
        <f t="shared" si="1395"/>
        <v>2647.8756231112893</v>
      </c>
      <c r="BD870" s="7">
        <v>-20123.941217886389</v>
      </c>
      <c r="BE870" s="7">
        <v>-22913.335030907394</v>
      </c>
      <c r="BF870" s="7">
        <f t="shared" si="1396"/>
        <v>2789.3938130210045</v>
      </c>
      <c r="BG870" s="7">
        <v>-20165.380423177281</v>
      </c>
      <c r="BH870" s="7">
        <v>-23091.671250112438</v>
      </c>
      <c r="BI870" s="7">
        <f t="shared" si="1397"/>
        <v>2926.2908269351574</v>
      </c>
      <c r="BJ870" s="7">
        <v>-20209.687133468178</v>
      </c>
      <c r="BK870" s="7">
        <v>-23272.028194317481</v>
      </c>
      <c r="BL870" s="7">
        <f t="shared" si="1398"/>
        <v>3062.3410608493032</v>
      </c>
      <c r="BM870" s="7">
        <v>-20250.261068578526</v>
      </c>
      <c r="BN870" s="7">
        <v>-23449.531592227431</v>
      </c>
      <c r="BO870" s="7">
        <f t="shared" si="1399"/>
        <v>3199.2705236489055</v>
      </c>
      <c r="BP870" s="7">
        <v>-22361.965199329668</v>
      </c>
      <c r="BQ870" s="7">
        <v>-25696.899028445332</v>
      </c>
      <c r="BR870" s="7">
        <f t="shared" si="1400"/>
        <v>3334.9338291156637</v>
      </c>
      <c r="BS870" s="7">
        <v>-24492.573878235402</v>
      </c>
      <c r="BT870" s="7">
        <v>-27958.130459489417</v>
      </c>
      <c r="BU870" s="7">
        <f t="shared" si="1401"/>
        <v>3465.5565812540153</v>
      </c>
      <c r="BV870" s="7">
        <v>-24567.409597393096</v>
      </c>
      <c r="BW870" s="7">
        <v>-28160.645264121256</v>
      </c>
      <c r="BX870" s="7">
        <f t="shared" si="1402"/>
        <v>3593.2356667281601</v>
      </c>
      <c r="BY870" s="7">
        <v>-24567.409597393096</v>
      </c>
      <c r="BZ870" s="7">
        <v>-28160.645264121256</v>
      </c>
      <c r="CA870" s="7">
        <f t="shared" si="1403"/>
        <v>3593.2356667281601</v>
      </c>
    </row>
    <row r="871" spans="1:79" hidden="1" x14ac:dyDescent="0.25">
      <c r="A871" s="49" t="s">
        <v>193</v>
      </c>
      <c r="B871" s="7">
        <v>0</v>
      </c>
      <c r="C871" s="7">
        <v>0</v>
      </c>
      <c r="D871" s="7">
        <f t="shared" si="1378"/>
        <v>0</v>
      </c>
      <c r="E871" s="7">
        <v>0</v>
      </c>
      <c r="F871" s="7">
        <v>0</v>
      </c>
      <c r="G871" s="7">
        <f t="shared" si="1379"/>
        <v>0</v>
      </c>
      <c r="H871" s="7">
        <v>0</v>
      </c>
      <c r="I871" s="7">
        <v>0</v>
      </c>
      <c r="J871" s="7">
        <f t="shared" si="1380"/>
        <v>0</v>
      </c>
      <c r="K871" s="7">
        <v>0</v>
      </c>
      <c r="L871" s="7">
        <v>0</v>
      </c>
      <c r="M871" s="7">
        <f t="shared" si="1381"/>
        <v>0</v>
      </c>
      <c r="N871" s="7">
        <v>-886.33230884501518</v>
      </c>
      <c r="O871" s="7">
        <v>-886.33230884501518</v>
      </c>
      <c r="P871" s="7">
        <f t="shared" si="1382"/>
        <v>0</v>
      </c>
      <c r="Q871" s="7">
        <v>-885.31324165960973</v>
      </c>
      <c r="R871" s="7">
        <v>-885.31324165960973</v>
      </c>
      <c r="S871" s="7">
        <f t="shared" si="1383"/>
        <v>0</v>
      </c>
      <c r="T871" s="7">
        <v>-1520.8711795570046</v>
      </c>
      <c r="U871" s="7">
        <v>-1520.8711795570046</v>
      </c>
      <c r="V871" s="7">
        <f t="shared" si="1384"/>
        <v>0</v>
      </c>
      <c r="W871" s="7">
        <v>0</v>
      </c>
      <c r="X871" s="7">
        <v>0</v>
      </c>
      <c r="Y871" s="7">
        <f t="shared" si="1385"/>
        <v>0</v>
      </c>
      <c r="Z871" s="7">
        <v>0</v>
      </c>
      <c r="AA871" s="7">
        <v>0</v>
      </c>
      <c r="AB871" s="7">
        <f t="shared" si="1386"/>
        <v>0</v>
      </c>
      <c r="AC871" s="7">
        <v>0</v>
      </c>
      <c r="AD871" s="7">
        <v>0</v>
      </c>
      <c r="AE871" s="7">
        <f t="shared" si="1387"/>
        <v>0</v>
      </c>
      <c r="AF871" s="7">
        <v>0</v>
      </c>
      <c r="AG871" s="7">
        <v>0</v>
      </c>
      <c r="AH871" s="7">
        <f t="shared" si="1388"/>
        <v>0</v>
      </c>
      <c r="AI871" s="7">
        <v>0</v>
      </c>
      <c r="AJ871" s="7">
        <v>0</v>
      </c>
      <c r="AK871" s="7">
        <f t="shared" si="1389"/>
        <v>0</v>
      </c>
      <c r="AL871" s="7">
        <v>-3292.5167300616295</v>
      </c>
      <c r="AM871" s="7">
        <v>-3292.5167300616295</v>
      </c>
      <c r="AN871" s="7">
        <f t="shared" si="1390"/>
        <v>0</v>
      </c>
      <c r="AO871" s="7">
        <v>0</v>
      </c>
      <c r="AP871" s="7">
        <v>0</v>
      </c>
      <c r="AQ871" s="7">
        <f t="shared" si="1391"/>
        <v>0</v>
      </c>
      <c r="AR871" s="7">
        <v>-3544.0158284126337</v>
      </c>
      <c r="AS871" s="7">
        <v>-3544.0158284126337</v>
      </c>
      <c r="AT871" s="7">
        <f t="shared" si="1392"/>
        <v>0</v>
      </c>
      <c r="AU871" s="7">
        <v>0</v>
      </c>
      <c r="AV871" s="7">
        <v>0</v>
      </c>
      <c r="AW871" s="7">
        <f t="shared" si="1393"/>
        <v>0</v>
      </c>
      <c r="AX871" s="7">
        <v>0</v>
      </c>
      <c r="AY871" s="7">
        <v>0</v>
      </c>
      <c r="AZ871" s="7">
        <f t="shared" si="1394"/>
        <v>0</v>
      </c>
      <c r="BA871" s="7">
        <v>-3444.4316438755568</v>
      </c>
      <c r="BB871" s="7">
        <v>-3444.4316438755568</v>
      </c>
      <c r="BC871" s="7">
        <f t="shared" si="1395"/>
        <v>0</v>
      </c>
      <c r="BD871" s="7">
        <v>-3444.4316438755568</v>
      </c>
      <c r="BE871" s="7">
        <v>-3444.4316438755568</v>
      </c>
      <c r="BF871" s="7">
        <f t="shared" si="1396"/>
        <v>0</v>
      </c>
      <c r="BG871" s="7">
        <v>0</v>
      </c>
      <c r="BH871" s="7">
        <v>0</v>
      </c>
      <c r="BI871" s="7">
        <f t="shared" si="1397"/>
        <v>0</v>
      </c>
      <c r="BJ871" s="7">
        <v>0</v>
      </c>
      <c r="BK871" s="7">
        <v>0</v>
      </c>
      <c r="BL871" s="7">
        <f t="shared" si="1398"/>
        <v>0</v>
      </c>
      <c r="BM871" s="7">
        <v>0</v>
      </c>
      <c r="BN871" s="7">
        <v>0</v>
      </c>
      <c r="BO871" s="7">
        <f t="shared" si="1399"/>
        <v>0</v>
      </c>
      <c r="BP871" s="7">
        <v>-3444.4316438755568</v>
      </c>
      <c r="BQ871" s="7">
        <v>-3444.4316438755568</v>
      </c>
      <c r="BR871" s="7">
        <f t="shared" si="1400"/>
        <v>0</v>
      </c>
      <c r="BS871" s="7">
        <v>-3444.4316438755568</v>
      </c>
      <c r="BT871" s="7">
        <v>-3444.4316438755568</v>
      </c>
      <c r="BU871" s="7">
        <f t="shared" si="1401"/>
        <v>0</v>
      </c>
      <c r="BV871" s="7">
        <v>0</v>
      </c>
      <c r="BW871" s="7">
        <v>0</v>
      </c>
      <c r="BX871" s="7">
        <f t="shared" si="1402"/>
        <v>0</v>
      </c>
      <c r="BY871" s="7">
        <v>-17321.742403914861</v>
      </c>
      <c r="BZ871" s="7">
        <v>-17321.742403914861</v>
      </c>
      <c r="CA871" s="7">
        <f t="shared" si="1403"/>
        <v>0</v>
      </c>
    </row>
    <row r="872" spans="1:79" hidden="1" x14ac:dyDescent="0.25">
      <c r="A872" s="49" t="s">
        <v>154</v>
      </c>
      <c r="B872" s="7">
        <v>-577.35</v>
      </c>
      <c r="C872" s="7">
        <v>-577.35</v>
      </c>
      <c r="D872" s="7">
        <f t="shared" si="1378"/>
        <v>0</v>
      </c>
      <c r="E872" s="7">
        <v>-577.35</v>
      </c>
      <c r="F872" s="7">
        <v>-577.35</v>
      </c>
      <c r="G872" s="7">
        <f t="shared" si="1379"/>
        <v>0</v>
      </c>
      <c r="H872" s="7">
        <v>-577.35</v>
      </c>
      <c r="I872" s="7">
        <v>-577.35</v>
      </c>
      <c r="J872" s="7">
        <f t="shared" si="1380"/>
        <v>0</v>
      </c>
      <c r="K872" s="7">
        <v>-577.35</v>
      </c>
      <c r="L872" s="7">
        <v>-577.35</v>
      </c>
      <c r="M872" s="7">
        <f t="shared" si="1381"/>
        <v>0</v>
      </c>
      <c r="N872" s="7">
        <v>-577.35</v>
      </c>
      <c r="O872" s="7">
        <v>-577.35</v>
      </c>
      <c r="P872" s="7">
        <f t="shared" si="1382"/>
        <v>0</v>
      </c>
      <c r="Q872" s="7">
        <v>-577.35</v>
      </c>
      <c r="R872" s="7">
        <v>-577.35</v>
      </c>
      <c r="S872" s="7">
        <f t="shared" si="1383"/>
        <v>0</v>
      </c>
      <c r="T872" s="7">
        <v>-577.35000000000014</v>
      </c>
      <c r="U872" s="7">
        <v>-577.35000000000014</v>
      </c>
      <c r="V872" s="7">
        <f t="shared" si="1384"/>
        <v>0</v>
      </c>
      <c r="W872" s="7">
        <v>-577.35</v>
      </c>
      <c r="X872" s="7">
        <v>-577.35</v>
      </c>
      <c r="Y872" s="7">
        <f t="shared" si="1385"/>
        <v>0</v>
      </c>
      <c r="Z872" s="7">
        <v>-577.35</v>
      </c>
      <c r="AA872" s="7">
        <v>-577.35</v>
      </c>
      <c r="AB872" s="7">
        <f t="shared" si="1386"/>
        <v>0</v>
      </c>
      <c r="AC872" s="7">
        <v>-577.35</v>
      </c>
      <c r="AD872" s="7">
        <v>-577.35</v>
      </c>
      <c r="AE872" s="7">
        <f t="shared" si="1387"/>
        <v>0</v>
      </c>
      <c r="AF872" s="7">
        <v>-577.35</v>
      </c>
      <c r="AG872" s="7">
        <v>-577.35</v>
      </c>
      <c r="AH872" s="7">
        <f t="shared" si="1388"/>
        <v>0</v>
      </c>
      <c r="AI872" s="7">
        <v>-577.35</v>
      </c>
      <c r="AJ872" s="7">
        <v>-577.35</v>
      </c>
      <c r="AK872" s="7">
        <f t="shared" si="1389"/>
        <v>0</v>
      </c>
      <c r="AL872" s="7">
        <v>-6928.2000000000016</v>
      </c>
      <c r="AM872" s="7">
        <v>-6928.2000000000016</v>
      </c>
      <c r="AN872" s="7">
        <f t="shared" si="1390"/>
        <v>0</v>
      </c>
      <c r="AO872" s="7">
        <v>-577.35</v>
      </c>
      <c r="AP872" s="7">
        <v>-577.35</v>
      </c>
      <c r="AQ872" s="7">
        <f t="shared" si="1391"/>
        <v>0</v>
      </c>
      <c r="AR872" s="7">
        <v>-577.34999999999991</v>
      </c>
      <c r="AS872" s="7">
        <v>-577.34999999999991</v>
      </c>
      <c r="AT872" s="7">
        <f t="shared" si="1392"/>
        <v>0</v>
      </c>
      <c r="AU872" s="7">
        <v>-577.35</v>
      </c>
      <c r="AV872" s="7">
        <v>-577.35</v>
      </c>
      <c r="AW872" s="7">
        <f t="shared" si="1393"/>
        <v>0</v>
      </c>
      <c r="AX872" s="7">
        <v>-577.35</v>
      </c>
      <c r="AY872" s="7">
        <v>-577.35</v>
      </c>
      <c r="AZ872" s="7">
        <f t="shared" si="1394"/>
        <v>0</v>
      </c>
      <c r="BA872" s="7">
        <v>-577.34999999999991</v>
      </c>
      <c r="BB872" s="7">
        <v>-577.34999999999991</v>
      </c>
      <c r="BC872" s="7">
        <f t="shared" si="1395"/>
        <v>0</v>
      </c>
      <c r="BD872" s="7">
        <v>-577.34999999999991</v>
      </c>
      <c r="BE872" s="7">
        <v>-577.34999999999991</v>
      </c>
      <c r="BF872" s="7">
        <f t="shared" si="1396"/>
        <v>0</v>
      </c>
      <c r="BG872" s="7">
        <v>-577.35</v>
      </c>
      <c r="BH872" s="7">
        <v>-577.35</v>
      </c>
      <c r="BI872" s="7">
        <f t="shared" si="1397"/>
        <v>0</v>
      </c>
      <c r="BJ872" s="7">
        <v>-577.35</v>
      </c>
      <c r="BK872" s="7">
        <v>-577.35</v>
      </c>
      <c r="BL872" s="7">
        <f t="shared" si="1398"/>
        <v>0</v>
      </c>
      <c r="BM872" s="7">
        <v>-577.35</v>
      </c>
      <c r="BN872" s="7">
        <v>-577.35</v>
      </c>
      <c r="BO872" s="7">
        <f t="shared" si="1399"/>
        <v>0</v>
      </c>
      <c r="BP872" s="7">
        <v>-577.34999999999991</v>
      </c>
      <c r="BQ872" s="7">
        <v>-577.34999999999991</v>
      </c>
      <c r="BR872" s="7">
        <f t="shared" si="1400"/>
        <v>0</v>
      </c>
      <c r="BS872" s="7">
        <v>-577.34999999999991</v>
      </c>
      <c r="BT872" s="7">
        <v>-577.34999999999991</v>
      </c>
      <c r="BU872" s="7">
        <f t="shared" si="1401"/>
        <v>0</v>
      </c>
      <c r="BV872" s="7">
        <v>-577.35</v>
      </c>
      <c r="BW872" s="7">
        <v>-577.35</v>
      </c>
      <c r="BX872" s="7">
        <f t="shared" si="1402"/>
        <v>0</v>
      </c>
      <c r="BY872" s="7">
        <v>-6928.2000000000007</v>
      </c>
      <c r="BZ872" s="7">
        <v>-6928.2000000000007</v>
      </c>
      <c r="CA872" s="7">
        <f t="shared" si="1403"/>
        <v>0</v>
      </c>
    </row>
    <row r="873" spans="1:79" hidden="1" x14ac:dyDescent="0.25"/>
    <row r="874" spans="1:79" hidden="1" x14ac:dyDescent="0.25">
      <c r="A874" s="8" t="s">
        <v>200</v>
      </c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</row>
    <row r="875" spans="1:79" hidden="1" x14ac:dyDescent="0.25">
      <c r="A875" s="49" t="s">
        <v>148</v>
      </c>
      <c r="B875" s="7">
        <v>3.3366666666666669E-2</v>
      </c>
      <c r="C875" s="7">
        <v>3.2215833333333332E-2</v>
      </c>
      <c r="D875" s="7">
        <f t="shared" ref="D875:D881" si="1404">B875 - C875</f>
        <v>1.150833333333337E-3</v>
      </c>
      <c r="E875" s="7">
        <v>3.3366666666666669E-2</v>
      </c>
      <c r="F875" s="7">
        <v>3.2215833333333332E-2</v>
      </c>
      <c r="G875" s="7">
        <f t="shared" ref="G875:G881" si="1405">E875 - F875</f>
        <v>1.150833333333337E-3</v>
      </c>
      <c r="H875" s="7">
        <v>3.3366666666666669E-2</v>
      </c>
      <c r="I875" s="7">
        <v>3.2215833333333332E-2</v>
      </c>
      <c r="J875" s="7">
        <f t="shared" ref="J875:J881" si="1406">H875 - I875</f>
        <v>1.150833333333337E-3</v>
      </c>
      <c r="K875" s="7">
        <v>3.3366666666666669E-2</v>
      </c>
      <c r="L875" s="7">
        <v>3.2215833333333332E-2</v>
      </c>
      <c r="M875" s="7">
        <f t="shared" ref="M875:M881" si="1407">K875 - L875</f>
        <v>1.150833333333337E-3</v>
      </c>
      <c r="N875" s="7">
        <v>3.3366666666666669E-2</v>
      </c>
      <c r="O875" s="7">
        <v>3.2215833333333332E-2</v>
      </c>
      <c r="P875" s="7">
        <f t="shared" ref="P875:P881" si="1408">N875 - O875</f>
        <v>1.150833333333337E-3</v>
      </c>
      <c r="Q875" s="7">
        <v>3.3366666666666669E-2</v>
      </c>
      <c r="R875" s="7">
        <v>3.2215833333333332E-2</v>
      </c>
      <c r="S875" s="7">
        <f t="shared" ref="S875:S881" si="1409">Q875 - R875</f>
        <v>1.150833333333337E-3</v>
      </c>
      <c r="T875" s="7">
        <v>3.3366666666666669E-2</v>
      </c>
      <c r="U875" s="7">
        <v>3.2215833333333332E-2</v>
      </c>
      <c r="V875" s="7">
        <f t="shared" ref="V875:V881" si="1410">T875 - U875</f>
        <v>1.150833333333337E-3</v>
      </c>
      <c r="W875" s="7">
        <v>3.3366666666666669E-2</v>
      </c>
      <c r="X875" s="7">
        <v>3.2215833333333332E-2</v>
      </c>
      <c r="Y875" s="7">
        <f t="shared" ref="Y875:Y881" si="1411">W875 - X875</f>
        <v>1.150833333333337E-3</v>
      </c>
      <c r="Z875" s="7">
        <v>3.3366666666666669E-2</v>
      </c>
      <c r="AA875" s="7">
        <v>3.2215833333333332E-2</v>
      </c>
      <c r="AB875" s="7">
        <f t="shared" ref="AB875:AB881" si="1412">Z875 - AA875</f>
        <v>1.150833333333337E-3</v>
      </c>
      <c r="AC875" s="7">
        <v>3.3366666666666669E-2</v>
      </c>
      <c r="AD875" s="7">
        <v>3.2215833333333332E-2</v>
      </c>
      <c r="AE875" s="7">
        <f t="shared" ref="AE875:AE881" si="1413">AC875 - AD875</f>
        <v>1.150833333333337E-3</v>
      </c>
      <c r="AF875" s="7">
        <v>3.3366666666666669E-2</v>
      </c>
      <c r="AG875" s="7">
        <v>3.2215833333333332E-2</v>
      </c>
      <c r="AH875" s="7">
        <f t="shared" ref="AH875:AH881" si="1414">AF875 - AG875</f>
        <v>1.150833333333337E-3</v>
      </c>
      <c r="AI875" s="7">
        <v>3.3366666666666669E-2</v>
      </c>
      <c r="AJ875" s="7">
        <v>3.2215833333333332E-2</v>
      </c>
      <c r="AK875" s="7">
        <f t="shared" ref="AK875:AK881" si="1415">AI875 - AJ875</f>
        <v>1.150833333333337E-3</v>
      </c>
      <c r="AL875" s="7">
        <v>3.3366666666666669E-2</v>
      </c>
      <c r="AM875" s="7">
        <v>3.2215833333333332E-2</v>
      </c>
      <c r="AN875" s="7">
        <f t="shared" ref="AN875:AN881" si="1416">AL875 - AM875</f>
        <v>1.150833333333337E-3</v>
      </c>
      <c r="AO875" s="7">
        <v>3.3366666666666669E-2</v>
      </c>
      <c r="AP875" s="7">
        <v>3.2215833333333332E-2</v>
      </c>
      <c r="AQ875" s="7">
        <f t="shared" ref="AQ875:AQ881" si="1417">AO875 - AP875</f>
        <v>1.150833333333337E-3</v>
      </c>
      <c r="AR875" s="7">
        <v>3.3366666666666669E-2</v>
      </c>
      <c r="AS875" s="7">
        <v>3.2215833333333332E-2</v>
      </c>
      <c r="AT875" s="7">
        <f t="shared" ref="AT875:AT881" si="1418">AR875 - AS875</f>
        <v>1.150833333333337E-3</v>
      </c>
      <c r="AU875" s="7">
        <v>3.3366666666666669E-2</v>
      </c>
      <c r="AV875" s="7">
        <v>3.2215833333333332E-2</v>
      </c>
      <c r="AW875" s="7">
        <f t="shared" ref="AW875:AW881" si="1419">AU875 - AV875</f>
        <v>1.150833333333337E-3</v>
      </c>
      <c r="AX875" s="7">
        <v>3.3366666666666669E-2</v>
      </c>
      <c r="AY875" s="7">
        <v>3.2215833333333332E-2</v>
      </c>
      <c r="AZ875" s="7">
        <f t="shared" ref="AZ875:AZ881" si="1420">AX875 - AY875</f>
        <v>1.150833333333337E-3</v>
      </c>
      <c r="BA875" s="7">
        <v>3.3366666666666669E-2</v>
      </c>
      <c r="BB875" s="7">
        <v>3.2215833333333332E-2</v>
      </c>
      <c r="BC875" s="7">
        <f t="shared" ref="BC875:BC881" si="1421">BA875 - BB875</f>
        <v>1.150833333333337E-3</v>
      </c>
      <c r="BD875" s="7">
        <v>3.3366666666666669E-2</v>
      </c>
      <c r="BE875" s="7">
        <v>3.2215833333333332E-2</v>
      </c>
      <c r="BF875" s="7">
        <f t="shared" ref="BF875:BF881" si="1422">BD875 - BE875</f>
        <v>1.150833333333337E-3</v>
      </c>
      <c r="BG875" s="7">
        <v>3.3366666666666669E-2</v>
      </c>
      <c r="BH875" s="7">
        <v>3.2215833333333332E-2</v>
      </c>
      <c r="BI875" s="7">
        <f t="shared" ref="BI875:BI881" si="1423">BG875 - BH875</f>
        <v>1.150833333333337E-3</v>
      </c>
      <c r="BJ875" s="7">
        <v>3.3366666666666669E-2</v>
      </c>
      <c r="BK875" s="7">
        <v>3.2215833333333332E-2</v>
      </c>
      <c r="BL875" s="7">
        <f t="shared" ref="BL875:BL881" si="1424">BJ875 - BK875</f>
        <v>1.150833333333337E-3</v>
      </c>
      <c r="BM875" s="7">
        <v>3.3366666666666669E-2</v>
      </c>
      <c r="BN875" s="7">
        <v>3.2215833333333332E-2</v>
      </c>
      <c r="BO875" s="7">
        <f t="shared" ref="BO875:BO881" si="1425">BM875 - BN875</f>
        <v>1.150833333333337E-3</v>
      </c>
      <c r="BP875" s="7">
        <v>3.3366666666666669E-2</v>
      </c>
      <c r="BQ875" s="7">
        <v>3.2215833333333332E-2</v>
      </c>
      <c r="BR875" s="7">
        <f t="shared" ref="BR875:BR881" si="1426">BP875 - BQ875</f>
        <v>1.150833333333337E-3</v>
      </c>
      <c r="BS875" s="7">
        <v>3.3366666666666669E-2</v>
      </c>
      <c r="BT875" s="7">
        <v>3.2215833333333332E-2</v>
      </c>
      <c r="BU875" s="7">
        <f t="shared" ref="BU875:BU881" si="1427">BS875 - BT875</f>
        <v>1.150833333333337E-3</v>
      </c>
      <c r="BV875" s="7">
        <v>3.3366666666666669E-2</v>
      </c>
      <c r="BW875" s="7">
        <v>3.2215833333333332E-2</v>
      </c>
      <c r="BX875" s="7">
        <f t="shared" ref="BX875:BX881" si="1428">BV875 - BW875</f>
        <v>1.150833333333337E-3</v>
      </c>
      <c r="BY875" s="7">
        <v>3.3366666666666669E-2</v>
      </c>
      <c r="BZ875" s="7">
        <v>3.2215833333333332E-2</v>
      </c>
      <c r="CA875" s="7">
        <f t="shared" ref="CA875:CA881" si="1429">BY875 - BZ875</f>
        <v>1.150833333333337E-3</v>
      </c>
    </row>
    <row r="876" spans="1:79" hidden="1" x14ac:dyDescent="0.25">
      <c r="A876" s="49" t="s">
        <v>29</v>
      </c>
      <c r="B876" s="7">
        <v>11980.061992487366</v>
      </c>
      <c r="C876" s="7">
        <v>12785.129871929359</v>
      </c>
      <c r="D876" s="7">
        <f t="shared" si="1404"/>
        <v>-805.06787944199277</v>
      </c>
      <c r="E876" s="7">
        <v>11970.296961695607</v>
      </c>
      <c r="F876" s="7">
        <v>12775.201674404283</v>
      </c>
      <c r="G876" s="7">
        <f t="shared" si="1405"/>
        <v>-804.90471270867602</v>
      </c>
      <c r="H876" s="7">
        <v>11895.816482569748</v>
      </c>
      <c r="I876" s="7">
        <v>12696.249876678603</v>
      </c>
      <c r="J876" s="7">
        <f t="shared" si="1406"/>
        <v>-800.43339410885528</v>
      </c>
      <c r="K876" s="7">
        <v>11894.140882819747</v>
      </c>
      <c r="L876" s="7">
        <v>12694.949629178605</v>
      </c>
      <c r="M876" s="7">
        <f t="shared" si="1407"/>
        <v>-800.80874635885812</v>
      </c>
      <c r="N876" s="7">
        <v>11999.283623663066</v>
      </c>
      <c r="O876" s="7">
        <v>12807.578692608231</v>
      </c>
      <c r="P876" s="7">
        <f t="shared" si="1408"/>
        <v>-808.29506894516453</v>
      </c>
      <c r="Q876" s="7">
        <v>11997.608023913066</v>
      </c>
      <c r="R876" s="7">
        <v>12806.27844510823</v>
      </c>
      <c r="S876" s="7">
        <f t="shared" si="1409"/>
        <v>-808.67042119516373</v>
      </c>
      <c r="T876" s="7">
        <v>11995.932424163067</v>
      </c>
      <c r="U876" s="7">
        <v>12804.97819760823</v>
      </c>
      <c r="V876" s="7">
        <f t="shared" si="1410"/>
        <v>-809.04577344516292</v>
      </c>
      <c r="W876" s="7">
        <v>11994.256824413067</v>
      </c>
      <c r="X876" s="7">
        <v>12803.677950108231</v>
      </c>
      <c r="Y876" s="7">
        <f t="shared" si="1411"/>
        <v>-809.42112569516394</v>
      </c>
      <c r="Z876" s="7">
        <v>12024.938948830115</v>
      </c>
      <c r="AA876" s="7">
        <v>12836.889502708531</v>
      </c>
      <c r="AB876" s="7">
        <f t="shared" si="1412"/>
        <v>-811.95055387841603</v>
      </c>
      <c r="AC876" s="7">
        <v>12023.263349080114</v>
      </c>
      <c r="AD876" s="7">
        <v>12835.589255208532</v>
      </c>
      <c r="AE876" s="7">
        <f t="shared" si="1413"/>
        <v>-812.32590612841705</v>
      </c>
      <c r="AF876" s="7">
        <v>12021.587749330114</v>
      </c>
      <c r="AG876" s="7">
        <v>12834.289007708532</v>
      </c>
      <c r="AH876" s="7">
        <f t="shared" si="1414"/>
        <v>-812.70125837841806</v>
      </c>
      <c r="AI876" s="7">
        <v>12019.912149580114</v>
      </c>
      <c r="AJ876" s="7">
        <v>12832.988760208531</v>
      </c>
      <c r="AK876" s="7">
        <f t="shared" si="1415"/>
        <v>-813.07661062841726</v>
      </c>
      <c r="AL876" s="7">
        <v>143817.09941254518</v>
      </c>
      <c r="AM876" s="7">
        <v>153513.8008634579</v>
      </c>
      <c r="AN876" s="7">
        <f t="shared" si="1416"/>
        <v>-9696.7014509127184</v>
      </c>
      <c r="AO876" s="7">
        <v>12018.236549830115</v>
      </c>
      <c r="AP876" s="7">
        <v>12831.688512708532</v>
      </c>
      <c r="AQ876" s="7">
        <f t="shared" si="1417"/>
        <v>-813.45196287841645</v>
      </c>
      <c r="AR876" s="7">
        <v>12016.560950080115</v>
      </c>
      <c r="AS876" s="7">
        <v>12830.388265208532</v>
      </c>
      <c r="AT876" s="7">
        <f t="shared" si="1418"/>
        <v>-813.82731512841747</v>
      </c>
      <c r="AU876" s="7">
        <v>12014.885350330114</v>
      </c>
      <c r="AV876" s="7">
        <v>12829.088017708533</v>
      </c>
      <c r="AW876" s="7">
        <f t="shared" si="1419"/>
        <v>-814.20266737841848</v>
      </c>
      <c r="AX876" s="7">
        <v>11997.858194074006</v>
      </c>
      <c r="AY876" s="7">
        <v>12811.414250036589</v>
      </c>
      <c r="AZ876" s="7">
        <f t="shared" si="1420"/>
        <v>-813.55605596258283</v>
      </c>
      <c r="BA876" s="7">
        <v>11858.018585769034</v>
      </c>
      <c r="BB876" s="7">
        <v>12662.75232098911</v>
      </c>
      <c r="BC876" s="7">
        <f t="shared" si="1421"/>
        <v>-804.73373522007569</v>
      </c>
      <c r="BD876" s="7">
        <v>11856.342986019034</v>
      </c>
      <c r="BE876" s="7">
        <v>12661.45207348911</v>
      </c>
      <c r="BF876" s="7">
        <f t="shared" si="1422"/>
        <v>-805.1090874700767</v>
      </c>
      <c r="BG876" s="7">
        <v>11854.667386269033</v>
      </c>
      <c r="BH876" s="7">
        <v>12660.151825989109</v>
      </c>
      <c r="BI876" s="7">
        <f t="shared" si="1423"/>
        <v>-805.4844397200759</v>
      </c>
      <c r="BJ876" s="7">
        <v>11852.991786519033</v>
      </c>
      <c r="BK876" s="7">
        <v>12658.85157848911</v>
      </c>
      <c r="BL876" s="7">
        <f t="shared" si="1424"/>
        <v>-805.85979197007691</v>
      </c>
      <c r="BM876" s="7">
        <v>11851.316186769034</v>
      </c>
      <c r="BN876" s="7">
        <v>12657.55133098911</v>
      </c>
      <c r="BO876" s="7">
        <f t="shared" si="1425"/>
        <v>-806.23514422007611</v>
      </c>
      <c r="BP876" s="7">
        <v>11841.551155977271</v>
      </c>
      <c r="BQ876" s="7">
        <v>12647.623133464038</v>
      </c>
      <c r="BR876" s="7">
        <f t="shared" si="1426"/>
        <v>-806.07197748676663</v>
      </c>
      <c r="BS876" s="7">
        <v>11828.476902875849</v>
      </c>
      <c r="BT876" s="7">
        <v>12634.165416426127</v>
      </c>
      <c r="BU876" s="7">
        <f t="shared" si="1427"/>
        <v>-805.688513550278</v>
      </c>
      <c r="BV876" s="7">
        <v>11826.801303125849</v>
      </c>
      <c r="BW876" s="7">
        <v>12632.865168926126</v>
      </c>
      <c r="BX876" s="7">
        <f t="shared" si="1428"/>
        <v>-806.0638658002772</v>
      </c>
      <c r="BY876" s="7">
        <v>142817.70733763851</v>
      </c>
      <c r="BZ876" s="7">
        <v>152517.99189442399</v>
      </c>
      <c r="CA876" s="7">
        <f t="shared" si="1429"/>
        <v>-9700.284556785482</v>
      </c>
    </row>
    <row r="877" spans="1:79" hidden="1" x14ac:dyDescent="0.25">
      <c r="A877" s="49" t="s">
        <v>151</v>
      </c>
      <c r="B877" s="7">
        <v>3960927.6842368897</v>
      </c>
      <c r="C877" s="7">
        <v>3960927.6842368897</v>
      </c>
      <c r="D877" s="7">
        <f t="shared" si="1404"/>
        <v>0</v>
      </c>
      <c r="E877" s="7">
        <v>3933832.985587534</v>
      </c>
      <c r="F877" s="7">
        <v>3933832.985587534</v>
      </c>
      <c r="G877" s="7">
        <f t="shared" si="1405"/>
        <v>0</v>
      </c>
      <c r="H877" s="7">
        <v>3933465.8255875343</v>
      </c>
      <c r="I877" s="7">
        <v>3933465.8255875343</v>
      </c>
      <c r="J877" s="7">
        <f t="shared" si="1406"/>
        <v>0</v>
      </c>
      <c r="K877" s="7">
        <v>3968391.5225502681</v>
      </c>
      <c r="L877" s="7">
        <v>3968391.5225502681</v>
      </c>
      <c r="M877" s="7">
        <f t="shared" si="1407"/>
        <v>0</v>
      </c>
      <c r="N877" s="7">
        <v>3968024.3625502684</v>
      </c>
      <c r="O877" s="7">
        <v>3968024.3625502684</v>
      </c>
      <c r="P877" s="7">
        <f t="shared" si="1408"/>
        <v>0</v>
      </c>
      <c r="Q877" s="7">
        <v>3967657.2025502683</v>
      </c>
      <c r="R877" s="7">
        <v>3967657.2025502683</v>
      </c>
      <c r="S877" s="7">
        <f t="shared" si="1409"/>
        <v>0</v>
      </c>
      <c r="T877" s="7">
        <v>3967290.0425502681</v>
      </c>
      <c r="U877" s="7">
        <v>3967290.0425502681</v>
      </c>
      <c r="V877" s="7">
        <f t="shared" si="1410"/>
        <v>0</v>
      </c>
      <c r="W877" s="7">
        <v>3977613.8980100104</v>
      </c>
      <c r="X877" s="7">
        <v>3977613.8980100104</v>
      </c>
      <c r="Y877" s="7">
        <f t="shared" si="1411"/>
        <v>0</v>
      </c>
      <c r="Z877" s="7">
        <v>3977246.7380100107</v>
      </c>
      <c r="AA877" s="7">
        <v>3977246.7380100107</v>
      </c>
      <c r="AB877" s="7">
        <f t="shared" si="1412"/>
        <v>0</v>
      </c>
      <c r="AC877" s="7">
        <v>3976879.5780100105</v>
      </c>
      <c r="AD877" s="7">
        <v>3976879.5780100105</v>
      </c>
      <c r="AE877" s="7">
        <f t="shared" si="1413"/>
        <v>0</v>
      </c>
      <c r="AF877" s="7">
        <v>3976512.4180100104</v>
      </c>
      <c r="AG877" s="7">
        <v>3976512.4180100104</v>
      </c>
      <c r="AH877" s="7">
        <f t="shared" si="1414"/>
        <v>0</v>
      </c>
      <c r="AI877" s="7">
        <v>3976145.2580100107</v>
      </c>
      <c r="AJ877" s="7">
        <v>3976145.2580100107</v>
      </c>
      <c r="AK877" s="7">
        <f t="shared" si="1415"/>
        <v>0</v>
      </c>
      <c r="AL877" s="7">
        <v>3976145.2580100107</v>
      </c>
      <c r="AM877" s="7">
        <v>3976145.2580100107</v>
      </c>
      <c r="AN877" s="7">
        <f t="shared" si="1416"/>
        <v>0</v>
      </c>
      <c r="AO877" s="7">
        <v>3975778.0980100106</v>
      </c>
      <c r="AP877" s="7">
        <v>3975778.0980100106</v>
      </c>
      <c r="AQ877" s="7">
        <f t="shared" si="1417"/>
        <v>0</v>
      </c>
      <c r="AR877" s="7">
        <v>3975410.9380100109</v>
      </c>
      <c r="AS877" s="7">
        <v>3975410.9380100109</v>
      </c>
      <c r="AT877" s="7">
        <f t="shared" si="1418"/>
        <v>0</v>
      </c>
      <c r="AU877" s="7">
        <v>3975043.7780100107</v>
      </c>
      <c r="AV877" s="7">
        <v>3975043.7780100107</v>
      </c>
      <c r="AW877" s="7">
        <f t="shared" si="1419"/>
        <v>0</v>
      </c>
      <c r="AX877" s="7">
        <v>3923954.9643205795</v>
      </c>
      <c r="AY877" s="7">
        <v>3923954.9643205795</v>
      </c>
      <c r="AZ877" s="7">
        <f t="shared" si="1420"/>
        <v>0</v>
      </c>
      <c r="BA877" s="7">
        <v>3923587.8043205799</v>
      </c>
      <c r="BB877" s="7">
        <v>3923587.8043205799</v>
      </c>
      <c r="BC877" s="7">
        <f t="shared" si="1421"/>
        <v>0</v>
      </c>
      <c r="BD877" s="7">
        <v>3923220.6443205797</v>
      </c>
      <c r="BE877" s="7">
        <v>3923220.6443205797</v>
      </c>
      <c r="BF877" s="7">
        <f t="shared" si="1422"/>
        <v>0</v>
      </c>
      <c r="BG877" s="7">
        <v>3922853.4843205796</v>
      </c>
      <c r="BH877" s="7">
        <v>3922853.4843205796</v>
      </c>
      <c r="BI877" s="7">
        <f t="shared" si="1423"/>
        <v>0</v>
      </c>
      <c r="BJ877" s="7">
        <v>3922486.3243205799</v>
      </c>
      <c r="BK877" s="7">
        <v>3922486.3243205799</v>
      </c>
      <c r="BL877" s="7">
        <f t="shared" si="1424"/>
        <v>0</v>
      </c>
      <c r="BM877" s="7">
        <v>3922119.1643205797</v>
      </c>
      <c r="BN877" s="7">
        <v>3922119.1643205797</v>
      </c>
      <c r="BO877" s="7">
        <f t="shared" si="1425"/>
        <v>0</v>
      </c>
      <c r="BP877" s="7">
        <v>3915313.1271469966</v>
      </c>
      <c r="BQ877" s="7">
        <v>3915313.1271469966</v>
      </c>
      <c r="BR877" s="7">
        <f t="shared" si="1426"/>
        <v>0</v>
      </c>
      <c r="BS877" s="7">
        <v>3914945.9671469969</v>
      </c>
      <c r="BT877" s="7">
        <v>3914945.9671469969</v>
      </c>
      <c r="BU877" s="7">
        <f t="shared" si="1427"/>
        <v>0</v>
      </c>
      <c r="BV877" s="7">
        <v>3914578.8071469967</v>
      </c>
      <c r="BW877" s="7">
        <v>3914578.8071469967</v>
      </c>
      <c r="BX877" s="7">
        <f t="shared" si="1428"/>
        <v>0</v>
      </c>
      <c r="BY877" s="7">
        <v>3914578.8071469967</v>
      </c>
      <c r="BZ877" s="7">
        <v>3914578.8071469967</v>
      </c>
      <c r="CA877" s="7">
        <f t="shared" si="1429"/>
        <v>0</v>
      </c>
    </row>
    <row r="878" spans="1:79" hidden="1" x14ac:dyDescent="0.25">
      <c r="A878" s="49" t="s">
        <v>152</v>
      </c>
      <c r="B878" s="7">
        <v>2407489.6395267718</v>
      </c>
      <c r="C878" s="7">
        <v>2408294.7074062135</v>
      </c>
      <c r="D878" s="7">
        <f t="shared" si="1404"/>
        <v>-805.0678794416599</v>
      </c>
      <c r="E878" s="7">
        <v>2403056.253298854</v>
      </c>
      <c r="F878" s="7">
        <v>2404666.2258910043</v>
      </c>
      <c r="G878" s="7">
        <f t="shared" si="1405"/>
        <v>-1609.9725921503268</v>
      </c>
      <c r="H878" s="7">
        <v>2414584.9097814234</v>
      </c>
      <c r="I878" s="7">
        <v>2416995.3157676831</v>
      </c>
      <c r="J878" s="7">
        <f t="shared" si="1406"/>
        <v>-2410.4059862596914</v>
      </c>
      <c r="K878" s="7">
        <v>2426111.8906642431</v>
      </c>
      <c r="L878" s="7">
        <v>2429323.1053968617</v>
      </c>
      <c r="M878" s="7">
        <f t="shared" si="1407"/>
        <v>-3211.2147326185368</v>
      </c>
      <c r="N878" s="7">
        <v>2437744.0142879067</v>
      </c>
      <c r="O878" s="7">
        <v>2441763.5240894696</v>
      </c>
      <c r="P878" s="7">
        <f t="shared" si="1408"/>
        <v>-4019.5098015628755</v>
      </c>
      <c r="Q878" s="7">
        <v>2449374.4623118197</v>
      </c>
      <c r="R878" s="7">
        <v>2454202.6425345782</v>
      </c>
      <c r="S878" s="7">
        <f t="shared" si="1409"/>
        <v>-4828.1802227585576</v>
      </c>
      <c r="T878" s="7">
        <v>2461003.2347359825</v>
      </c>
      <c r="U878" s="7">
        <v>2466640.4607321871</v>
      </c>
      <c r="V878" s="7">
        <f t="shared" si="1410"/>
        <v>-5637.2259962046519</v>
      </c>
      <c r="W878" s="7">
        <v>2472630.3315603957</v>
      </c>
      <c r="X878" s="7">
        <v>2479076.9786822954</v>
      </c>
      <c r="Y878" s="7">
        <f t="shared" si="1411"/>
        <v>-6446.6471218997613</v>
      </c>
      <c r="Z878" s="7">
        <v>2484288.1105092256</v>
      </c>
      <c r="AA878" s="7">
        <v>2491546.7081850036</v>
      </c>
      <c r="AB878" s="7">
        <f t="shared" si="1412"/>
        <v>-7258.5976757779717</v>
      </c>
      <c r="AC878" s="7">
        <v>2495944.2138583059</v>
      </c>
      <c r="AD878" s="7">
        <v>2504015.1374402125</v>
      </c>
      <c r="AE878" s="7">
        <f t="shared" si="1413"/>
        <v>-8070.9235819065943</v>
      </c>
      <c r="AF878" s="7">
        <v>2507598.6416076357</v>
      </c>
      <c r="AG878" s="7">
        <v>2516482.2664479213</v>
      </c>
      <c r="AH878" s="7">
        <f t="shared" si="1414"/>
        <v>-8883.624840285629</v>
      </c>
      <c r="AI878" s="7">
        <v>2519251.3937572162</v>
      </c>
      <c r="AJ878" s="7">
        <v>2528948.0952081298</v>
      </c>
      <c r="AK878" s="7">
        <f t="shared" si="1415"/>
        <v>-9696.7014509136789</v>
      </c>
      <c r="AL878" s="7">
        <v>2519251.3937572162</v>
      </c>
      <c r="AM878" s="7">
        <v>2528948.0952081298</v>
      </c>
      <c r="AN878" s="7">
        <f t="shared" si="1416"/>
        <v>-9696.7014509136789</v>
      </c>
      <c r="AO878" s="7">
        <v>2530902.4703070465</v>
      </c>
      <c r="AP878" s="7">
        <v>2541412.6237208382</v>
      </c>
      <c r="AQ878" s="7">
        <f t="shared" si="1417"/>
        <v>-10510.153413791675</v>
      </c>
      <c r="AR878" s="7">
        <v>2542551.8712571268</v>
      </c>
      <c r="AS878" s="7">
        <v>2553875.8519860469</v>
      </c>
      <c r="AT878" s="7">
        <f t="shared" si="1418"/>
        <v>-11323.980728920083</v>
      </c>
      <c r="AU878" s="7">
        <v>2554199.5966074569</v>
      </c>
      <c r="AV878" s="7">
        <v>2566337.7800037558</v>
      </c>
      <c r="AW878" s="7">
        <f t="shared" si="1419"/>
        <v>-12138.183396298904</v>
      </c>
      <c r="AX878" s="7">
        <v>2535397.3025878728</v>
      </c>
      <c r="AY878" s="7">
        <v>2548349.0420401343</v>
      </c>
      <c r="AZ878" s="7">
        <f t="shared" si="1420"/>
        <v>-12951.739452261478</v>
      </c>
      <c r="BA878" s="7">
        <v>2546888.1611736417</v>
      </c>
      <c r="BB878" s="7">
        <v>2560644.6343611232</v>
      </c>
      <c r="BC878" s="7">
        <f t="shared" si="1421"/>
        <v>-13756.473187481519</v>
      </c>
      <c r="BD878" s="7">
        <v>2558377.3441596604</v>
      </c>
      <c r="BE878" s="7">
        <v>2572938.9264346128</v>
      </c>
      <c r="BF878" s="7">
        <f t="shared" si="1422"/>
        <v>-14561.582274952438</v>
      </c>
      <c r="BG878" s="7">
        <v>2569864.8515459294</v>
      </c>
      <c r="BH878" s="7">
        <v>2585231.9182606013</v>
      </c>
      <c r="BI878" s="7">
        <f t="shared" si="1423"/>
        <v>-15367.066714671906</v>
      </c>
      <c r="BJ878" s="7">
        <v>2581350.6833324488</v>
      </c>
      <c r="BK878" s="7">
        <v>2597523.6098390901</v>
      </c>
      <c r="BL878" s="7">
        <f t="shared" si="1424"/>
        <v>-16172.926506641321</v>
      </c>
      <c r="BM878" s="7">
        <v>2592834.8395192176</v>
      </c>
      <c r="BN878" s="7">
        <v>2609814.0011700797</v>
      </c>
      <c r="BO878" s="7">
        <f t="shared" si="1425"/>
        <v>-16979.161650862079</v>
      </c>
      <c r="BP878" s="7">
        <v>2588272.7074855817</v>
      </c>
      <c r="BQ878" s="7">
        <v>2606057.9411139307</v>
      </c>
      <c r="BR878" s="7">
        <f t="shared" si="1426"/>
        <v>-17785.233628348913</v>
      </c>
      <c r="BS878" s="7">
        <v>2599734.0243884576</v>
      </c>
      <c r="BT878" s="7">
        <v>2618324.9465303561</v>
      </c>
      <c r="BU878" s="7">
        <f t="shared" si="1427"/>
        <v>-18590.922141898423</v>
      </c>
      <c r="BV878" s="7">
        <v>2611193.6656915834</v>
      </c>
      <c r="BW878" s="7">
        <v>2630590.6516992822</v>
      </c>
      <c r="BX878" s="7">
        <f t="shared" si="1428"/>
        <v>-19396.986007698812</v>
      </c>
      <c r="BY878" s="7">
        <v>2611193.6656915834</v>
      </c>
      <c r="BZ878" s="7">
        <v>2630590.6516992822</v>
      </c>
      <c r="CA878" s="7">
        <f t="shared" si="1429"/>
        <v>-19396.986007698812</v>
      </c>
    </row>
    <row r="879" spans="1:79" hidden="1" x14ac:dyDescent="0.25">
      <c r="A879" s="49" t="s">
        <v>153</v>
      </c>
      <c r="B879" s="7">
        <v>0</v>
      </c>
      <c r="C879" s="7">
        <v>0</v>
      </c>
      <c r="D879" s="7">
        <f t="shared" si="1404"/>
        <v>0</v>
      </c>
      <c r="E879" s="7">
        <v>0</v>
      </c>
      <c r="F879" s="7">
        <v>0</v>
      </c>
      <c r="G879" s="7">
        <f t="shared" si="1405"/>
        <v>0</v>
      </c>
      <c r="H879" s="7">
        <v>0</v>
      </c>
      <c r="I879" s="7">
        <v>0</v>
      </c>
      <c r="J879" s="7">
        <f t="shared" si="1406"/>
        <v>0</v>
      </c>
      <c r="K879" s="7">
        <v>0</v>
      </c>
      <c r="L879" s="7">
        <v>0</v>
      </c>
      <c r="M879" s="7">
        <f t="shared" si="1407"/>
        <v>0</v>
      </c>
      <c r="N879" s="7">
        <v>0</v>
      </c>
      <c r="O879" s="7">
        <v>0</v>
      </c>
      <c r="P879" s="7">
        <f t="shared" si="1408"/>
        <v>0</v>
      </c>
      <c r="Q879" s="7">
        <v>0</v>
      </c>
      <c r="R879" s="7">
        <v>0</v>
      </c>
      <c r="S879" s="7">
        <f t="shared" si="1409"/>
        <v>0</v>
      </c>
      <c r="T879" s="7">
        <v>0</v>
      </c>
      <c r="U879" s="7">
        <v>0</v>
      </c>
      <c r="V879" s="7">
        <f t="shared" si="1410"/>
        <v>0</v>
      </c>
      <c r="W879" s="7">
        <v>0</v>
      </c>
      <c r="X879" s="7">
        <v>0</v>
      </c>
      <c r="Y879" s="7">
        <f t="shared" si="1411"/>
        <v>0</v>
      </c>
      <c r="Z879" s="7">
        <v>0</v>
      </c>
      <c r="AA879" s="7">
        <v>0</v>
      </c>
      <c r="AB879" s="7">
        <f t="shared" si="1412"/>
        <v>0</v>
      </c>
      <c r="AC879" s="7">
        <v>0</v>
      </c>
      <c r="AD879" s="7">
        <v>0</v>
      </c>
      <c r="AE879" s="7">
        <f t="shared" si="1413"/>
        <v>0</v>
      </c>
      <c r="AF879" s="7">
        <v>0</v>
      </c>
      <c r="AG879" s="7">
        <v>0</v>
      </c>
      <c r="AH879" s="7">
        <f t="shared" si="1414"/>
        <v>0</v>
      </c>
      <c r="AI879" s="7">
        <v>0</v>
      </c>
      <c r="AJ879" s="7">
        <v>0</v>
      </c>
      <c r="AK879" s="7">
        <f t="shared" si="1415"/>
        <v>0</v>
      </c>
      <c r="AL879" s="7">
        <v>0</v>
      </c>
      <c r="AM879" s="7">
        <v>0</v>
      </c>
      <c r="AN879" s="7">
        <f t="shared" si="1416"/>
        <v>0</v>
      </c>
      <c r="AO879" s="7">
        <v>0</v>
      </c>
      <c r="AP879" s="7">
        <v>0</v>
      </c>
      <c r="AQ879" s="7">
        <f t="shared" si="1417"/>
        <v>0</v>
      </c>
      <c r="AR879" s="7">
        <v>0</v>
      </c>
      <c r="AS879" s="7">
        <v>0</v>
      </c>
      <c r="AT879" s="7">
        <f t="shared" si="1418"/>
        <v>0</v>
      </c>
      <c r="AU879" s="7">
        <v>0</v>
      </c>
      <c r="AV879" s="7">
        <v>0</v>
      </c>
      <c r="AW879" s="7">
        <f t="shared" si="1419"/>
        <v>0</v>
      </c>
      <c r="AX879" s="7">
        <v>0</v>
      </c>
      <c r="AY879" s="7">
        <v>0</v>
      </c>
      <c r="AZ879" s="7">
        <f t="shared" si="1420"/>
        <v>0</v>
      </c>
      <c r="BA879" s="7">
        <v>0</v>
      </c>
      <c r="BB879" s="7">
        <v>0</v>
      </c>
      <c r="BC879" s="7">
        <f t="shared" si="1421"/>
        <v>0</v>
      </c>
      <c r="BD879" s="7">
        <v>0</v>
      </c>
      <c r="BE879" s="7">
        <v>0</v>
      </c>
      <c r="BF879" s="7">
        <f t="shared" si="1422"/>
        <v>0</v>
      </c>
      <c r="BG879" s="7">
        <v>0</v>
      </c>
      <c r="BH879" s="7">
        <v>0</v>
      </c>
      <c r="BI879" s="7">
        <f t="shared" si="1423"/>
        <v>0</v>
      </c>
      <c r="BJ879" s="7">
        <v>0</v>
      </c>
      <c r="BK879" s="7">
        <v>0</v>
      </c>
      <c r="BL879" s="7">
        <f t="shared" si="1424"/>
        <v>0</v>
      </c>
      <c r="BM879" s="7">
        <v>0</v>
      </c>
      <c r="BN879" s="7">
        <v>0</v>
      </c>
      <c r="BO879" s="7">
        <f t="shared" si="1425"/>
        <v>0</v>
      </c>
      <c r="BP879" s="7">
        <v>0</v>
      </c>
      <c r="BQ879" s="7">
        <v>0</v>
      </c>
      <c r="BR879" s="7">
        <f t="shared" si="1426"/>
        <v>0</v>
      </c>
      <c r="BS879" s="7">
        <v>0</v>
      </c>
      <c r="BT879" s="7">
        <v>0</v>
      </c>
      <c r="BU879" s="7">
        <f t="shared" si="1427"/>
        <v>0</v>
      </c>
      <c r="BV879" s="7">
        <v>0</v>
      </c>
      <c r="BW879" s="7">
        <v>0</v>
      </c>
      <c r="BX879" s="7">
        <f t="shared" si="1428"/>
        <v>0</v>
      </c>
      <c r="BY879" s="7">
        <v>0</v>
      </c>
      <c r="BZ879" s="7">
        <v>0</v>
      </c>
      <c r="CA879" s="7">
        <f t="shared" si="1429"/>
        <v>0</v>
      </c>
    </row>
    <row r="880" spans="1:79" hidden="1" x14ac:dyDescent="0.25">
      <c r="A880" s="49" t="s">
        <v>193</v>
      </c>
      <c r="B880" s="7">
        <v>0</v>
      </c>
      <c r="C880" s="7">
        <v>0</v>
      </c>
      <c r="D880" s="7">
        <f t="shared" si="1404"/>
        <v>0</v>
      </c>
      <c r="E880" s="7">
        <v>-26727.538649355545</v>
      </c>
      <c r="F880" s="7">
        <v>-26727.538649355545</v>
      </c>
      <c r="G880" s="7">
        <f t="shared" si="1405"/>
        <v>0</v>
      </c>
      <c r="H880" s="7">
        <v>0</v>
      </c>
      <c r="I880" s="7">
        <v>0</v>
      </c>
      <c r="J880" s="7">
        <f t="shared" si="1406"/>
        <v>0</v>
      </c>
      <c r="K880" s="7">
        <v>0</v>
      </c>
      <c r="L880" s="7">
        <v>0</v>
      </c>
      <c r="M880" s="7">
        <f t="shared" si="1407"/>
        <v>0</v>
      </c>
      <c r="N880" s="7">
        <v>0</v>
      </c>
      <c r="O880" s="7">
        <v>0</v>
      </c>
      <c r="P880" s="7">
        <f t="shared" si="1408"/>
        <v>0</v>
      </c>
      <c r="Q880" s="7">
        <v>0</v>
      </c>
      <c r="R880" s="7">
        <v>0</v>
      </c>
      <c r="S880" s="7">
        <f t="shared" si="1409"/>
        <v>0</v>
      </c>
      <c r="T880" s="7">
        <v>0</v>
      </c>
      <c r="U880" s="7">
        <v>0</v>
      </c>
      <c r="V880" s="7">
        <f t="shared" si="1410"/>
        <v>0</v>
      </c>
      <c r="W880" s="7">
        <v>0</v>
      </c>
      <c r="X880" s="7">
        <v>0</v>
      </c>
      <c r="Y880" s="7">
        <f t="shared" si="1411"/>
        <v>0</v>
      </c>
      <c r="Z880" s="7">
        <v>0</v>
      </c>
      <c r="AA880" s="7">
        <v>0</v>
      </c>
      <c r="AB880" s="7">
        <f t="shared" si="1412"/>
        <v>0</v>
      </c>
      <c r="AC880" s="7">
        <v>0</v>
      </c>
      <c r="AD880" s="7">
        <v>0</v>
      </c>
      <c r="AE880" s="7">
        <f t="shared" si="1413"/>
        <v>0</v>
      </c>
      <c r="AF880" s="7">
        <v>0</v>
      </c>
      <c r="AG880" s="7">
        <v>0</v>
      </c>
      <c r="AH880" s="7">
        <f t="shared" si="1414"/>
        <v>0</v>
      </c>
      <c r="AI880" s="7">
        <v>0</v>
      </c>
      <c r="AJ880" s="7">
        <v>0</v>
      </c>
      <c r="AK880" s="7">
        <f t="shared" si="1415"/>
        <v>0</v>
      </c>
      <c r="AL880" s="7">
        <v>-26727.538649355545</v>
      </c>
      <c r="AM880" s="7">
        <v>-26727.538649355545</v>
      </c>
      <c r="AN880" s="7">
        <f t="shared" si="1416"/>
        <v>0</v>
      </c>
      <c r="AO880" s="7">
        <v>0</v>
      </c>
      <c r="AP880" s="7">
        <v>0</v>
      </c>
      <c r="AQ880" s="7">
        <f t="shared" si="1417"/>
        <v>0</v>
      </c>
      <c r="AR880" s="7">
        <v>0</v>
      </c>
      <c r="AS880" s="7">
        <v>0</v>
      </c>
      <c r="AT880" s="7">
        <f t="shared" si="1418"/>
        <v>0</v>
      </c>
      <c r="AU880" s="7">
        <v>0</v>
      </c>
      <c r="AV880" s="7">
        <v>0</v>
      </c>
      <c r="AW880" s="7">
        <f t="shared" si="1419"/>
        <v>0</v>
      </c>
      <c r="AX880" s="7">
        <v>-50721.653689430619</v>
      </c>
      <c r="AY880" s="7">
        <v>-50721.653689430619</v>
      </c>
      <c r="AZ880" s="7">
        <f t="shared" si="1420"/>
        <v>0</v>
      </c>
      <c r="BA880" s="7">
        <v>0</v>
      </c>
      <c r="BB880" s="7">
        <v>0</v>
      </c>
      <c r="BC880" s="7">
        <f t="shared" si="1421"/>
        <v>0</v>
      </c>
      <c r="BD880" s="7">
        <v>0</v>
      </c>
      <c r="BE880" s="7">
        <v>0</v>
      </c>
      <c r="BF880" s="7">
        <f t="shared" si="1422"/>
        <v>0</v>
      </c>
      <c r="BG880" s="7">
        <v>0</v>
      </c>
      <c r="BH880" s="7">
        <v>0</v>
      </c>
      <c r="BI880" s="7">
        <f t="shared" si="1423"/>
        <v>0</v>
      </c>
      <c r="BJ880" s="7">
        <v>0</v>
      </c>
      <c r="BK880" s="7">
        <v>0</v>
      </c>
      <c r="BL880" s="7">
        <f t="shared" si="1424"/>
        <v>0</v>
      </c>
      <c r="BM880" s="7">
        <v>0</v>
      </c>
      <c r="BN880" s="7">
        <v>0</v>
      </c>
      <c r="BO880" s="7">
        <f t="shared" si="1425"/>
        <v>0</v>
      </c>
      <c r="BP880" s="7">
        <v>-26727.538649355545</v>
      </c>
      <c r="BQ880" s="7">
        <v>-26727.538649355545</v>
      </c>
      <c r="BR880" s="7">
        <f t="shared" si="1426"/>
        <v>0</v>
      </c>
      <c r="BS880" s="7">
        <v>0</v>
      </c>
      <c r="BT880" s="7">
        <v>0</v>
      </c>
      <c r="BU880" s="7">
        <f t="shared" si="1427"/>
        <v>0</v>
      </c>
      <c r="BV880" s="7">
        <v>0</v>
      </c>
      <c r="BW880" s="7">
        <v>0</v>
      </c>
      <c r="BX880" s="7">
        <f t="shared" si="1428"/>
        <v>0</v>
      </c>
      <c r="BY880" s="7">
        <v>-77449.192338786161</v>
      </c>
      <c r="BZ880" s="7">
        <v>-77449.192338786161</v>
      </c>
      <c r="CA880" s="7">
        <f t="shared" si="1429"/>
        <v>0</v>
      </c>
    </row>
    <row r="881" spans="1:79" hidden="1" x14ac:dyDescent="0.25">
      <c r="A881" s="49" t="s">
        <v>154</v>
      </c>
      <c r="B881" s="7">
        <v>-367.15999999999997</v>
      </c>
      <c r="C881" s="7">
        <v>-367.15999999999997</v>
      </c>
      <c r="D881" s="7">
        <f t="shared" si="1404"/>
        <v>0</v>
      </c>
      <c r="E881" s="7">
        <v>-367.15999999999985</v>
      </c>
      <c r="F881" s="7">
        <v>-367.15999999999985</v>
      </c>
      <c r="G881" s="7">
        <f t="shared" si="1405"/>
        <v>0</v>
      </c>
      <c r="H881" s="7">
        <v>-367.15999999999997</v>
      </c>
      <c r="I881" s="7">
        <v>-367.15999999999997</v>
      </c>
      <c r="J881" s="7">
        <f t="shared" si="1406"/>
        <v>0</v>
      </c>
      <c r="K881" s="7">
        <v>-367.15999999999997</v>
      </c>
      <c r="L881" s="7">
        <v>-367.15999999999997</v>
      </c>
      <c r="M881" s="7">
        <f t="shared" si="1407"/>
        <v>0</v>
      </c>
      <c r="N881" s="7">
        <v>-367.15999999999997</v>
      </c>
      <c r="O881" s="7">
        <v>-367.15999999999997</v>
      </c>
      <c r="P881" s="7">
        <f t="shared" si="1408"/>
        <v>0</v>
      </c>
      <c r="Q881" s="7">
        <v>-367.15999999999997</v>
      </c>
      <c r="R881" s="7">
        <v>-367.15999999999997</v>
      </c>
      <c r="S881" s="7">
        <f t="shared" si="1409"/>
        <v>0</v>
      </c>
      <c r="T881" s="7">
        <v>-367.15999999999997</v>
      </c>
      <c r="U881" s="7">
        <v>-367.15999999999997</v>
      </c>
      <c r="V881" s="7">
        <f t="shared" si="1410"/>
        <v>0</v>
      </c>
      <c r="W881" s="7">
        <v>-367.15999999999997</v>
      </c>
      <c r="X881" s="7">
        <v>-367.15999999999997</v>
      </c>
      <c r="Y881" s="7">
        <f t="shared" si="1411"/>
        <v>0</v>
      </c>
      <c r="Z881" s="7">
        <v>-367.15999999999997</v>
      </c>
      <c r="AA881" s="7">
        <v>-367.15999999999997</v>
      </c>
      <c r="AB881" s="7">
        <f t="shared" si="1412"/>
        <v>0</v>
      </c>
      <c r="AC881" s="7">
        <v>-367.15999999999997</v>
      </c>
      <c r="AD881" s="7">
        <v>-367.15999999999997</v>
      </c>
      <c r="AE881" s="7">
        <f t="shared" si="1413"/>
        <v>0</v>
      </c>
      <c r="AF881" s="7">
        <v>-367.15999999999997</v>
      </c>
      <c r="AG881" s="7">
        <v>-367.15999999999997</v>
      </c>
      <c r="AH881" s="7">
        <f t="shared" si="1414"/>
        <v>0</v>
      </c>
      <c r="AI881" s="7">
        <v>-367.15999999999997</v>
      </c>
      <c r="AJ881" s="7">
        <v>-367.15999999999997</v>
      </c>
      <c r="AK881" s="7">
        <f t="shared" si="1415"/>
        <v>0</v>
      </c>
      <c r="AL881" s="7">
        <v>-4405.92</v>
      </c>
      <c r="AM881" s="7">
        <v>-4405.92</v>
      </c>
      <c r="AN881" s="7">
        <f t="shared" si="1416"/>
        <v>0</v>
      </c>
      <c r="AO881" s="7">
        <v>-367.15999999999997</v>
      </c>
      <c r="AP881" s="7">
        <v>-367.15999999999997</v>
      </c>
      <c r="AQ881" s="7">
        <f t="shared" si="1417"/>
        <v>0</v>
      </c>
      <c r="AR881" s="7">
        <v>-367.15999999999997</v>
      </c>
      <c r="AS881" s="7">
        <v>-367.15999999999997</v>
      </c>
      <c r="AT881" s="7">
        <f t="shared" si="1418"/>
        <v>0</v>
      </c>
      <c r="AU881" s="7">
        <v>-367.15999999999997</v>
      </c>
      <c r="AV881" s="7">
        <v>-367.15999999999997</v>
      </c>
      <c r="AW881" s="7">
        <f t="shared" si="1419"/>
        <v>0</v>
      </c>
      <c r="AX881" s="7">
        <v>-367.15999999999985</v>
      </c>
      <c r="AY881" s="7">
        <v>-367.15999999999985</v>
      </c>
      <c r="AZ881" s="7">
        <f t="shared" si="1420"/>
        <v>0</v>
      </c>
      <c r="BA881" s="7">
        <v>-367.15999999999997</v>
      </c>
      <c r="BB881" s="7">
        <v>-367.15999999999997</v>
      </c>
      <c r="BC881" s="7">
        <f t="shared" si="1421"/>
        <v>0</v>
      </c>
      <c r="BD881" s="7">
        <v>-367.15999999999997</v>
      </c>
      <c r="BE881" s="7">
        <v>-367.15999999999997</v>
      </c>
      <c r="BF881" s="7">
        <f t="shared" si="1422"/>
        <v>0</v>
      </c>
      <c r="BG881" s="7">
        <v>-367.15999999999997</v>
      </c>
      <c r="BH881" s="7">
        <v>-367.15999999999997</v>
      </c>
      <c r="BI881" s="7">
        <f t="shared" si="1423"/>
        <v>0</v>
      </c>
      <c r="BJ881" s="7">
        <v>-367.15999999999997</v>
      </c>
      <c r="BK881" s="7">
        <v>-367.15999999999997</v>
      </c>
      <c r="BL881" s="7">
        <f t="shared" si="1424"/>
        <v>0</v>
      </c>
      <c r="BM881" s="7">
        <v>-367.15999999999997</v>
      </c>
      <c r="BN881" s="7">
        <v>-367.15999999999997</v>
      </c>
      <c r="BO881" s="7">
        <f t="shared" si="1425"/>
        <v>0</v>
      </c>
      <c r="BP881" s="7">
        <v>-367.15999999999985</v>
      </c>
      <c r="BQ881" s="7">
        <v>-367.15999999999985</v>
      </c>
      <c r="BR881" s="7">
        <f t="shared" si="1426"/>
        <v>0</v>
      </c>
      <c r="BS881" s="7">
        <v>-367.15999999999997</v>
      </c>
      <c r="BT881" s="7">
        <v>-367.15999999999997</v>
      </c>
      <c r="BU881" s="7">
        <f t="shared" si="1427"/>
        <v>0</v>
      </c>
      <c r="BV881" s="7">
        <v>-367.15999999999997</v>
      </c>
      <c r="BW881" s="7">
        <v>-367.15999999999997</v>
      </c>
      <c r="BX881" s="7">
        <f t="shared" si="1428"/>
        <v>0</v>
      </c>
      <c r="BY881" s="7">
        <v>-4405.92</v>
      </c>
      <c r="BZ881" s="7">
        <v>-4405.92</v>
      </c>
      <c r="CA881" s="7">
        <f t="shared" si="1429"/>
        <v>0</v>
      </c>
    </row>
    <row r="882" spans="1:79" hidden="1" x14ac:dyDescent="0.25"/>
    <row r="883" spans="1:79" hidden="1" x14ac:dyDescent="0.25">
      <c r="A883" s="8" t="s">
        <v>201</v>
      </c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</row>
    <row r="884" spans="1:79" hidden="1" x14ac:dyDescent="0.25">
      <c r="A884" s="49" t="s">
        <v>148</v>
      </c>
      <c r="B884" s="7">
        <v>1.9324999999999998E-2</v>
      </c>
      <c r="C884" s="7">
        <v>8.5474999999999995E-3</v>
      </c>
      <c r="D884" s="7">
        <f>B884 - C884</f>
        <v>1.0777499999999999E-2</v>
      </c>
      <c r="E884" s="7">
        <v>1.9324999999999998E-2</v>
      </c>
      <c r="F884" s="7">
        <v>8.5474999999999995E-3</v>
      </c>
      <c r="G884" s="7">
        <f>E884 - F884</f>
        <v>1.0777499999999999E-2</v>
      </c>
      <c r="H884" s="7">
        <v>1.9324999999999998E-2</v>
      </c>
      <c r="I884" s="7">
        <v>8.5474999999999995E-3</v>
      </c>
      <c r="J884" s="7">
        <f>H884 - I884</f>
        <v>1.0777499999999999E-2</v>
      </c>
      <c r="K884" s="7">
        <v>1.9324999999999998E-2</v>
      </c>
      <c r="L884" s="7">
        <v>8.5474999999999995E-3</v>
      </c>
      <c r="M884" s="7">
        <f>K884 - L884</f>
        <v>1.0777499999999999E-2</v>
      </c>
      <c r="N884" s="7">
        <v>1.9324999999999998E-2</v>
      </c>
      <c r="O884" s="7">
        <v>8.5474999999999995E-3</v>
      </c>
      <c r="P884" s="7">
        <f>N884 - O884</f>
        <v>1.0777499999999999E-2</v>
      </c>
      <c r="Q884" s="7">
        <v>1.9324999999999998E-2</v>
      </c>
      <c r="R884" s="7">
        <v>8.5474999999999995E-3</v>
      </c>
      <c r="S884" s="7">
        <f>Q884 - R884</f>
        <v>1.0777499999999999E-2</v>
      </c>
      <c r="T884" s="7">
        <v>1.9324999999999998E-2</v>
      </c>
      <c r="U884" s="7">
        <v>8.5474999999999995E-3</v>
      </c>
      <c r="V884" s="7">
        <f>T884 - U884</f>
        <v>1.0777499999999999E-2</v>
      </c>
      <c r="W884" s="7">
        <v>1.9324999999999998E-2</v>
      </c>
      <c r="X884" s="7">
        <v>8.5474999999999995E-3</v>
      </c>
      <c r="Y884" s="7">
        <f>W884 - X884</f>
        <v>1.0777499999999999E-2</v>
      </c>
      <c r="Z884" s="7">
        <v>1.9324999999999998E-2</v>
      </c>
      <c r="AA884" s="7">
        <v>8.5474999999999995E-3</v>
      </c>
      <c r="AB884" s="7">
        <f>Z884 - AA884</f>
        <v>1.0777499999999999E-2</v>
      </c>
      <c r="AC884" s="7">
        <v>1.9324999999999998E-2</v>
      </c>
      <c r="AD884" s="7">
        <v>8.5474999999999995E-3</v>
      </c>
      <c r="AE884" s="7">
        <f>AC884 - AD884</f>
        <v>1.0777499999999999E-2</v>
      </c>
      <c r="AF884" s="7">
        <v>1.9324999999999998E-2</v>
      </c>
      <c r="AG884" s="7">
        <v>8.5474999999999995E-3</v>
      </c>
      <c r="AH884" s="7">
        <f>AF884 - AG884</f>
        <v>1.0777499999999999E-2</v>
      </c>
      <c r="AI884" s="7">
        <v>1.9324999999999998E-2</v>
      </c>
      <c r="AJ884" s="7">
        <v>8.5474999999999995E-3</v>
      </c>
      <c r="AK884" s="7">
        <f>AI884 - AJ884</f>
        <v>1.0777499999999999E-2</v>
      </c>
      <c r="AL884" s="7">
        <v>1.9324999999999998E-2</v>
      </c>
      <c r="AM884" s="7">
        <v>8.5474999999999995E-3</v>
      </c>
      <c r="AN884" s="7">
        <f>AL884 - AM884</f>
        <v>1.0777499999999999E-2</v>
      </c>
      <c r="AO884" s="7">
        <v>1.9324999999999998E-2</v>
      </c>
      <c r="AP884" s="7">
        <v>8.5474999999999995E-3</v>
      </c>
      <c r="AQ884" s="7">
        <f>AO884 - AP884</f>
        <v>1.0777499999999999E-2</v>
      </c>
      <c r="AR884" s="7">
        <v>1.9324999999999998E-2</v>
      </c>
      <c r="AS884" s="7">
        <v>8.5474999999999995E-3</v>
      </c>
      <c r="AT884" s="7">
        <f>AR884 - AS884</f>
        <v>1.0777499999999999E-2</v>
      </c>
      <c r="AU884" s="7">
        <v>1.9324999999999998E-2</v>
      </c>
      <c r="AV884" s="7">
        <v>8.5474999999999995E-3</v>
      </c>
      <c r="AW884" s="7">
        <f>AU884 - AV884</f>
        <v>1.0777499999999999E-2</v>
      </c>
      <c r="AX884" s="7">
        <v>1.9324999999999998E-2</v>
      </c>
      <c r="AY884" s="7">
        <v>8.5474999999999995E-3</v>
      </c>
      <c r="AZ884" s="7">
        <f>AX884 - AY884</f>
        <v>1.0777499999999999E-2</v>
      </c>
      <c r="BA884" s="7">
        <v>1.9324999999999998E-2</v>
      </c>
      <c r="BB884" s="7">
        <v>8.5474999999999995E-3</v>
      </c>
      <c r="BC884" s="7">
        <f>BA884 - BB884</f>
        <v>1.0777499999999999E-2</v>
      </c>
      <c r="BD884" s="7">
        <v>1.9324999999999998E-2</v>
      </c>
      <c r="BE884" s="7">
        <v>8.5474999999999995E-3</v>
      </c>
      <c r="BF884" s="7">
        <f>BD884 - BE884</f>
        <v>1.0777499999999999E-2</v>
      </c>
      <c r="BG884" s="7">
        <v>1.9324999999999998E-2</v>
      </c>
      <c r="BH884" s="7">
        <v>8.5474999999999995E-3</v>
      </c>
      <c r="BI884" s="7">
        <f>BG884 - BH884</f>
        <v>1.0777499999999999E-2</v>
      </c>
      <c r="BJ884" s="7">
        <v>1.9324999999999998E-2</v>
      </c>
      <c r="BK884" s="7">
        <v>8.5474999999999995E-3</v>
      </c>
      <c r="BL884" s="7">
        <f>BJ884 - BK884</f>
        <v>1.0777499999999999E-2</v>
      </c>
      <c r="BM884" s="7">
        <v>1.9324999999999998E-2</v>
      </c>
      <c r="BN884" s="7">
        <v>8.5474999999999995E-3</v>
      </c>
      <c r="BO884" s="7">
        <f>BM884 - BN884</f>
        <v>1.0777499999999999E-2</v>
      </c>
      <c r="BP884" s="7">
        <v>1.9324999999999998E-2</v>
      </c>
      <c r="BQ884" s="7">
        <v>8.5474999999999995E-3</v>
      </c>
      <c r="BR884" s="7">
        <f>BP884 - BQ884</f>
        <v>1.0777499999999999E-2</v>
      </c>
      <c r="BS884" s="7">
        <v>1.9324999999999998E-2</v>
      </c>
      <c r="BT884" s="7">
        <v>8.5474999999999995E-3</v>
      </c>
      <c r="BU884" s="7">
        <f>BS884 - BT884</f>
        <v>1.0777499999999999E-2</v>
      </c>
      <c r="BV884" s="7">
        <v>1.9324999999999998E-2</v>
      </c>
      <c r="BW884" s="7">
        <v>8.5474999999999995E-3</v>
      </c>
      <c r="BX884" s="7">
        <f>BV884 - BW884</f>
        <v>1.0777499999999999E-2</v>
      </c>
      <c r="BY884" s="7">
        <v>1.9324999999999998E-2</v>
      </c>
      <c r="BZ884" s="7">
        <v>8.5474999999999995E-3</v>
      </c>
      <c r="CA884" s="7">
        <f>BY884 - BZ884</f>
        <v>1.0777499999999999E-2</v>
      </c>
    </row>
    <row r="885" spans="1:79" hidden="1" x14ac:dyDescent="0.25">
      <c r="A885" s="49" t="s">
        <v>29</v>
      </c>
      <c r="B885" s="7">
        <v>5827.7530076666662</v>
      </c>
      <c r="C885" s="7">
        <v>2814.4201341666667</v>
      </c>
      <c r="D885" s="7">
        <f>B885 - C885</f>
        <v>3013.3328734999996</v>
      </c>
      <c r="E885" s="7">
        <v>5827.7530076666662</v>
      </c>
      <c r="F885" s="7">
        <v>2814.4201341666667</v>
      </c>
      <c r="G885" s="7">
        <f>E885 - F885</f>
        <v>3013.3328734999996</v>
      </c>
      <c r="H885" s="7">
        <v>5827.7530076666662</v>
      </c>
      <c r="I885" s="7">
        <v>2814.4201341666667</v>
      </c>
      <c r="J885" s="7">
        <f>H885 - I885</f>
        <v>3013.3328734999996</v>
      </c>
      <c r="K885" s="7">
        <v>5827.7530076666662</v>
      </c>
      <c r="L885" s="7">
        <v>2814.4201341666667</v>
      </c>
      <c r="M885" s="7">
        <f>K885 - L885</f>
        <v>3013.3328734999996</v>
      </c>
      <c r="N885" s="7">
        <v>5827.7530076666662</v>
      </c>
      <c r="O885" s="7">
        <v>2814.4201341666667</v>
      </c>
      <c r="P885" s="7">
        <f>N885 - O885</f>
        <v>3013.3328734999996</v>
      </c>
      <c r="Q885" s="7">
        <v>5827.7530076666662</v>
      </c>
      <c r="R885" s="7">
        <v>2814.4201341666667</v>
      </c>
      <c r="S885" s="7">
        <f>Q885 - R885</f>
        <v>3013.3328734999996</v>
      </c>
      <c r="T885" s="7">
        <v>5827.7530076666662</v>
      </c>
      <c r="U885" s="7">
        <v>2814.4201341666667</v>
      </c>
      <c r="V885" s="7">
        <f>T885 - U885</f>
        <v>3013.3328734999996</v>
      </c>
      <c r="W885" s="7">
        <v>5827.7530076666662</v>
      </c>
      <c r="X885" s="7">
        <v>2814.4201341666667</v>
      </c>
      <c r="Y885" s="7">
        <f>W885 - X885</f>
        <v>3013.3328734999996</v>
      </c>
      <c r="Z885" s="7">
        <v>5827.7530076666662</v>
      </c>
      <c r="AA885" s="7">
        <v>2814.4201341666667</v>
      </c>
      <c r="AB885" s="7">
        <f>Z885 - AA885</f>
        <v>3013.3328734999996</v>
      </c>
      <c r="AC885" s="7">
        <v>5827.7530076666662</v>
      </c>
      <c r="AD885" s="7">
        <v>2814.4201341666667</v>
      </c>
      <c r="AE885" s="7">
        <f>AC885 - AD885</f>
        <v>3013.3328734999996</v>
      </c>
      <c r="AF885" s="7">
        <v>5827.7530076666662</v>
      </c>
      <c r="AG885" s="7">
        <v>2814.4201341666667</v>
      </c>
      <c r="AH885" s="7">
        <f>AF885 - AG885</f>
        <v>3013.3328734999996</v>
      </c>
      <c r="AI885" s="7">
        <v>5827.7530076666662</v>
      </c>
      <c r="AJ885" s="7">
        <v>2814.4201341666667</v>
      </c>
      <c r="AK885" s="7">
        <f>AI885 - AJ885</f>
        <v>3013.3328734999996</v>
      </c>
      <c r="AL885" s="7">
        <v>69933.036091999995</v>
      </c>
      <c r="AM885" s="7">
        <v>33773.04161</v>
      </c>
      <c r="AN885" s="7">
        <f>AL885 - AM885</f>
        <v>36159.994481999995</v>
      </c>
      <c r="AO885" s="7">
        <v>5827.7530076666662</v>
      </c>
      <c r="AP885" s="7">
        <v>2814.4201341666667</v>
      </c>
      <c r="AQ885" s="7">
        <f>AO885 - AP885</f>
        <v>3013.3328734999996</v>
      </c>
      <c r="AR885" s="7">
        <v>5827.7530076666662</v>
      </c>
      <c r="AS885" s="7">
        <v>2814.4201341666667</v>
      </c>
      <c r="AT885" s="7">
        <f>AR885 - AS885</f>
        <v>3013.3328734999996</v>
      </c>
      <c r="AU885" s="7">
        <v>5827.7530076666662</v>
      </c>
      <c r="AV885" s="7">
        <v>2814.4201341666667</v>
      </c>
      <c r="AW885" s="7">
        <f>AU885 - AV885</f>
        <v>3013.3328734999996</v>
      </c>
      <c r="AX885" s="7">
        <v>5827.7530076666662</v>
      </c>
      <c r="AY885" s="7">
        <v>2814.4201341666667</v>
      </c>
      <c r="AZ885" s="7">
        <f>AX885 - AY885</f>
        <v>3013.3328734999996</v>
      </c>
      <c r="BA885" s="7">
        <v>5827.7530076666662</v>
      </c>
      <c r="BB885" s="7">
        <v>2814.4201341666667</v>
      </c>
      <c r="BC885" s="7">
        <f>BA885 - BB885</f>
        <v>3013.3328734999996</v>
      </c>
      <c r="BD885" s="7">
        <v>5827.7530076666662</v>
      </c>
      <c r="BE885" s="7">
        <v>2814.4201341666667</v>
      </c>
      <c r="BF885" s="7">
        <f>BD885 - BE885</f>
        <v>3013.3328734999996</v>
      </c>
      <c r="BG885" s="7">
        <v>5827.7530076666662</v>
      </c>
      <c r="BH885" s="7">
        <v>2814.4201341666667</v>
      </c>
      <c r="BI885" s="7">
        <f>BG885 - BH885</f>
        <v>3013.3328734999996</v>
      </c>
      <c r="BJ885" s="7">
        <v>5827.7530076666662</v>
      </c>
      <c r="BK885" s="7">
        <v>2814.4201341666667</v>
      </c>
      <c r="BL885" s="7">
        <f>BJ885 - BK885</f>
        <v>3013.3328734999996</v>
      </c>
      <c r="BM885" s="7">
        <v>5827.7530076666662</v>
      </c>
      <c r="BN885" s="7">
        <v>2814.4201341666667</v>
      </c>
      <c r="BO885" s="7">
        <f>BM885 - BN885</f>
        <v>3013.3328734999996</v>
      </c>
      <c r="BP885" s="7">
        <v>5827.7530076666662</v>
      </c>
      <c r="BQ885" s="7">
        <v>2814.4201341666667</v>
      </c>
      <c r="BR885" s="7">
        <f>BP885 - BQ885</f>
        <v>3013.3328734999996</v>
      </c>
      <c r="BS885" s="7">
        <v>5827.7530076666662</v>
      </c>
      <c r="BT885" s="7">
        <v>2814.4201341666667</v>
      </c>
      <c r="BU885" s="7">
        <f>BS885 - BT885</f>
        <v>3013.3328734999996</v>
      </c>
      <c r="BV885" s="7">
        <v>5827.7530076666662</v>
      </c>
      <c r="BW885" s="7">
        <v>2814.4201341666667</v>
      </c>
      <c r="BX885" s="7">
        <f>BV885 - BW885</f>
        <v>3013.3328734999996</v>
      </c>
      <c r="BY885" s="7">
        <v>69933.036091999995</v>
      </c>
      <c r="BZ885" s="7">
        <v>33773.04161</v>
      </c>
      <c r="CA885" s="7">
        <f>BY885 - BZ885</f>
        <v>36159.994481999995</v>
      </c>
    </row>
    <row r="886" spans="1:79" hidden="1" x14ac:dyDescent="0.25">
      <c r="A886" s="49" t="s">
        <v>151</v>
      </c>
      <c r="B886" s="7">
        <v>1300508.6099999999</v>
      </c>
      <c r="C886" s="7">
        <v>1300508.6099999999</v>
      </c>
      <c r="D886" s="7">
        <f>B886 - C886</f>
        <v>0</v>
      </c>
      <c r="E886" s="7">
        <v>1300508.6099999999</v>
      </c>
      <c r="F886" s="7">
        <v>1300508.6099999999</v>
      </c>
      <c r="G886" s="7">
        <f>E886 - F886</f>
        <v>0</v>
      </c>
      <c r="H886" s="7">
        <v>1300508.6099999999</v>
      </c>
      <c r="I886" s="7">
        <v>1300508.6099999999</v>
      </c>
      <c r="J886" s="7">
        <f>H886 - I886</f>
        <v>0</v>
      </c>
      <c r="K886" s="7">
        <v>1300508.6099999999</v>
      </c>
      <c r="L886" s="7">
        <v>1300508.6099999999</v>
      </c>
      <c r="M886" s="7">
        <f>K886 - L886</f>
        <v>0</v>
      </c>
      <c r="N886" s="7">
        <v>1300508.6099999999</v>
      </c>
      <c r="O886" s="7">
        <v>1300508.6099999999</v>
      </c>
      <c r="P886" s="7">
        <f>N886 - O886</f>
        <v>0</v>
      </c>
      <c r="Q886" s="7">
        <v>1300508.6099999999</v>
      </c>
      <c r="R886" s="7">
        <v>1300508.6099999999</v>
      </c>
      <c r="S886" s="7">
        <f>Q886 - R886</f>
        <v>0</v>
      </c>
      <c r="T886" s="7">
        <v>1300508.6099999999</v>
      </c>
      <c r="U886" s="7">
        <v>1300508.6099999999</v>
      </c>
      <c r="V886" s="7">
        <f>T886 - U886</f>
        <v>0</v>
      </c>
      <c r="W886" s="7">
        <v>1300508.6099999999</v>
      </c>
      <c r="X886" s="7">
        <v>1300508.6099999999</v>
      </c>
      <c r="Y886" s="7">
        <f>W886 - X886</f>
        <v>0</v>
      </c>
      <c r="Z886" s="7">
        <v>1300508.6099999999</v>
      </c>
      <c r="AA886" s="7">
        <v>1300508.6099999999</v>
      </c>
      <c r="AB886" s="7">
        <f>Z886 - AA886</f>
        <v>0</v>
      </c>
      <c r="AC886" s="7">
        <v>1300508.6099999999</v>
      </c>
      <c r="AD886" s="7">
        <v>1300508.6099999999</v>
      </c>
      <c r="AE886" s="7">
        <f>AC886 - AD886</f>
        <v>0</v>
      </c>
      <c r="AF886" s="7">
        <v>1300508.6099999999</v>
      </c>
      <c r="AG886" s="7">
        <v>1300508.6099999999</v>
      </c>
      <c r="AH886" s="7">
        <f>AF886 - AG886</f>
        <v>0</v>
      </c>
      <c r="AI886" s="7">
        <v>1300508.6099999999</v>
      </c>
      <c r="AJ886" s="7">
        <v>1300508.6099999999</v>
      </c>
      <c r="AK886" s="7">
        <f>AI886 - AJ886</f>
        <v>0</v>
      </c>
      <c r="AL886" s="7">
        <v>1300508.6099999999</v>
      </c>
      <c r="AM886" s="7">
        <v>1300508.6099999999</v>
      </c>
      <c r="AN886" s="7">
        <f>AL886 - AM886</f>
        <v>0</v>
      </c>
      <c r="AO886" s="7">
        <v>1300508.6099999999</v>
      </c>
      <c r="AP886" s="7">
        <v>1300508.6099999999</v>
      </c>
      <c r="AQ886" s="7">
        <f>AO886 - AP886</f>
        <v>0</v>
      </c>
      <c r="AR886" s="7">
        <v>1300508.6099999999</v>
      </c>
      <c r="AS886" s="7">
        <v>1300508.6099999999</v>
      </c>
      <c r="AT886" s="7">
        <f>AR886 - AS886</f>
        <v>0</v>
      </c>
      <c r="AU886" s="7">
        <v>1300508.6099999999</v>
      </c>
      <c r="AV886" s="7">
        <v>1300508.6099999999</v>
      </c>
      <c r="AW886" s="7">
        <f>AU886 - AV886</f>
        <v>0</v>
      </c>
      <c r="AX886" s="7">
        <v>1300508.6099999999</v>
      </c>
      <c r="AY886" s="7">
        <v>1300508.6099999999</v>
      </c>
      <c r="AZ886" s="7">
        <f>AX886 - AY886</f>
        <v>0</v>
      </c>
      <c r="BA886" s="7">
        <v>1300508.6099999999</v>
      </c>
      <c r="BB886" s="7">
        <v>1300508.6099999999</v>
      </c>
      <c r="BC886" s="7">
        <f>BA886 - BB886</f>
        <v>0</v>
      </c>
      <c r="BD886" s="7">
        <v>1300508.6099999999</v>
      </c>
      <c r="BE886" s="7">
        <v>1300508.6099999999</v>
      </c>
      <c r="BF886" s="7">
        <f>BD886 - BE886</f>
        <v>0</v>
      </c>
      <c r="BG886" s="7">
        <v>1300508.6099999999</v>
      </c>
      <c r="BH886" s="7">
        <v>1300508.6099999999</v>
      </c>
      <c r="BI886" s="7">
        <f>BG886 - BH886</f>
        <v>0</v>
      </c>
      <c r="BJ886" s="7">
        <v>1300508.6099999999</v>
      </c>
      <c r="BK886" s="7">
        <v>1300508.6099999999</v>
      </c>
      <c r="BL886" s="7">
        <f>BJ886 - BK886</f>
        <v>0</v>
      </c>
      <c r="BM886" s="7">
        <v>1300508.6099999999</v>
      </c>
      <c r="BN886" s="7">
        <v>1300508.6099999999</v>
      </c>
      <c r="BO886" s="7">
        <f>BM886 - BN886</f>
        <v>0</v>
      </c>
      <c r="BP886" s="7">
        <v>1300508.6099999999</v>
      </c>
      <c r="BQ886" s="7">
        <v>1300508.6099999999</v>
      </c>
      <c r="BR886" s="7">
        <f>BP886 - BQ886</f>
        <v>0</v>
      </c>
      <c r="BS886" s="7">
        <v>1300508.6099999999</v>
      </c>
      <c r="BT886" s="7">
        <v>1300508.6099999999</v>
      </c>
      <c r="BU886" s="7">
        <f>BS886 - BT886</f>
        <v>0</v>
      </c>
      <c r="BV886" s="7">
        <v>1300508.6099999999</v>
      </c>
      <c r="BW886" s="7">
        <v>1300508.6099999999</v>
      </c>
      <c r="BX886" s="7">
        <f>BV886 - BW886</f>
        <v>0</v>
      </c>
      <c r="BY886" s="7">
        <v>1300508.6099999999</v>
      </c>
      <c r="BZ886" s="7">
        <v>1300508.6099999999</v>
      </c>
      <c r="CA886" s="7">
        <f>BY886 - BZ886</f>
        <v>0</v>
      </c>
    </row>
    <row r="887" spans="1:79" hidden="1" x14ac:dyDescent="0.25">
      <c r="A887" s="49" t="s">
        <v>152</v>
      </c>
      <c r="B887" s="7">
        <v>492035.27502016665</v>
      </c>
      <c r="C887" s="7">
        <v>489021.94214666658</v>
      </c>
      <c r="D887" s="7">
        <f>B887 - C887</f>
        <v>3013.3328735000687</v>
      </c>
      <c r="E887" s="7">
        <v>497863.02802783321</v>
      </c>
      <c r="F887" s="7">
        <v>491836.3622808333</v>
      </c>
      <c r="G887" s="7">
        <f>E887 - F887</f>
        <v>6026.6657469999045</v>
      </c>
      <c r="H887" s="7">
        <v>503690.78103549988</v>
      </c>
      <c r="I887" s="7">
        <v>494650.78241499997</v>
      </c>
      <c r="J887" s="7">
        <f>H887 - I887</f>
        <v>9039.998620499915</v>
      </c>
      <c r="K887" s="7">
        <v>509518.53404316655</v>
      </c>
      <c r="L887" s="7">
        <v>497465.20254916663</v>
      </c>
      <c r="M887" s="7">
        <f>K887 - L887</f>
        <v>12053.331493999925</v>
      </c>
      <c r="N887" s="7">
        <v>515346.28705083323</v>
      </c>
      <c r="O887" s="7">
        <v>500279.62268333329</v>
      </c>
      <c r="P887" s="7">
        <f>N887 - O887</f>
        <v>15066.664367499936</v>
      </c>
      <c r="Q887" s="7">
        <v>521174.0400584999</v>
      </c>
      <c r="R887" s="7">
        <v>503094.04281749995</v>
      </c>
      <c r="S887" s="7">
        <f>Q887 - R887</f>
        <v>18079.997240999946</v>
      </c>
      <c r="T887" s="7">
        <v>527001.79306616646</v>
      </c>
      <c r="U887" s="7">
        <v>505908.46295166662</v>
      </c>
      <c r="V887" s="7">
        <f>T887 - U887</f>
        <v>21093.33011449984</v>
      </c>
      <c r="W887" s="7">
        <v>532829.54607383313</v>
      </c>
      <c r="X887" s="7">
        <v>508722.88308583328</v>
      </c>
      <c r="Y887" s="7">
        <f>W887 - X887</f>
        <v>24106.662987999851</v>
      </c>
      <c r="Z887" s="7">
        <v>538657.2990814998</v>
      </c>
      <c r="AA887" s="7">
        <v>511537.30321999994</v>
      </c>
      <c r="AB887" s="7">
        <f>Z887 - AA887</f>
        <v>27119.995861499861</v>
      </c>
      <c r="AC887" s="7">
        <v>544485.05208916648</v>
      </c>
      <c r="AD887" s="7">
        <v>514351.72335416661</v>
      </c>
      <c r="AE887" s="7">
        <f>AC887 - AD887</f>
        <v>30133.328734999872</v>
      </c>
      <c r="AF887" s="7">
        <v>550312.80509683304</v>
      </c>
      <c r="AG887" s="7">
        <v>517166.14348833327</v>
      </c>
      <c r="AH887" s="7">
        <f>AF887 - AG887</f>
        <v>33146.661608499766</v>
      </c>
      <c r="AI887" s="7">
        <v>556140.55810449971</v>
      </c>
      <c r="AJ887" s="7">
        <v>519980.56362249993</v>
      </c>
      <c r="AK887" s="7">
        <f>AI887 - AJ887</f>
        <v>36159.994481999776</v>
      </c>
      <c r="AL887" s="7">
        <v>556140.55810449971</v>
      </c>
      <c r="AM887" s="7">
        <v>519980.56362249993</v>
      </c>
      <c r="AN887" s="7">
        <f>AL887 - AM887</f>
        <v>36159.994481999776</v>
      </c>
      <c r="AO887" s="7">
        <v>561968.31111216638</v>
      </c>
      <c r="AP887" s="7">
        <v>522794.9837566666</v>
      </c>
      <c r="AQ887" s="7">
        <f>AO887 - AP887</f>
        <v>39173.327355499787</v>
      </c>
      <c r="AR887" s="7">
        <v>567796.06411983306</v>
      </c>
      <c r="AS887" s="7">
        <v>525609.40389083326</v>
      </c>
      <c r="AT887" s="7">
        <f>AR887 - AS887</f>
        <v>42186.660228999797</v>
      </c>
      <c r="AU887" s="7">
        <v>573623.81712749973</v>
      </c>
      <c r="AV887" s="7">
        <v>528423.82402499998</v>
      </c>
      <c r="AW887" s="7">
        <f>AU887 - AV887</f>
        <v>45199.99310249975</v>
      </c>
      <c r="AX887" s="7">
        <v>579451.57013516629</v>
      </c>
      <c r="AY887" s="7">
        <v>531238.24415916658</v>
      </c>
      <c r="AZ887" s="7">
        <f>AX887 - AY887</f>
        <v>48213.325975999702</v>
      </c>
      <c r="BA887" s="7">
        <v>585279.32314283296</v>
      </c>
      <c r="BB887" s="7">
        <v>534052.66429333319</v>
      </c>
      <c r="BC887" s="7">
        <f>BA887 - BB887</f>
        <v>51226.65884949977</v>
      </c>
      <c r="BD887" s="7">
        <v>591107.07615049963</v>
      </c>
      <c r="BE887" s="7">
        <v>536867.08442749991</v>
      </c>
      <c r="BF887" s="7">
        <f>BD887 - BE887</f>
        <v>54239.991722999723</v>
      </c>
      <c r="BG887" s="7">
        <v>596934.82915816619</v>
      </c>
      <c r="BH887" s="7">
        <v>539681.50456166652</v>
      </c>
      <c r="BI887" s="7">
        <f>BG887 - BH887</f>
        <v>57253.324596499675</v>
      </c>
      <c r="BJ887" s="7">
        <v>602762.58216583286</v>
      </c>
      <c r="BK887" s="7">
        <v>542495.92469583312</v>
      </c>
      <c r="BL887" s="7">
        <f>BJ887 - BK887</f>
        <v>60266.657469999744</v>
      </c>
      <c r="BM887" s="7">
        <v>608590.33517349954</v>
      </c>
      <c r="BN887" s="7">
        <v>545310.34482999984</v>
      </c>
      <c r="BO887" s="7">
        <f>BM887 - BN887</f>
        <v>63279.990343499696</v>
      </c>
      <c r="BP887" s="7">
        <v>614418.08818116621</v>
      </c>
      <c r="BQ887" s="7">
        <v>548124.76496416645</v>
      </c>
      <c r="BR887" s="7">
        <f>BP887 - BQ887</f>
        <v>66293.323216999765</v>
      </c>
      <c r="BS887" s="7">
        <v>620245.84118883288</v>
      </c>
      <c r="BT887" s="7">
        <v>550939.18509833305</v>
      </c>
      <c r="BU887" s="7">
        <f>BS887 - BT887</f>
        <v>69306.656090499833</v>
      </c>
      <c r="BV887" s="7">
        <v>626073.59419649944</v>
      </c>
      <c r="BW887" s="7">
        <v>553753.60523249966</v>
      </c>
      <c r="BX887" s="7">
        <f>BV887 - BW887</f>
        <v>72319.988963999785</v>
      </c>
      <c r="BY887" s="7">
        <v>626073.59419649944</v>
      </c>
      <c r="BZ887" s="7">
        <v>553753.60523249966</v>
      </c>
      <c r="CA887" s="7">
        <f>BY887 - BZ887</f>
        <v>72319.988963999785</v>
      </c>
    </row>
    <row r="888" spans="1:79" hidden="1" x14ac:dyDescent="0.25"/>
    <row r="889" spans="1:79" hidden="1" x14ac:dyDescent="0.25">
      <c r="A889" s="8" t="s">
        <v>203</v>
      </c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</row>
    <row r="890" spans="1:79" hidden="1" x14ac:dyDescent="0.25">
      <c r="A890" s="49" t="s">
        <v>148</v>
      </c>
      <c r="B890" s="7">
        <v>3.3516666666666667E-2</v>
      </c>
      <c r="C890" s="7">
        <v>1.0777499999999999E-2</v>
      </c>
      <c r="D890" s="7">
        <f>B890 - C890</f>
        <v>2.2739166666666668E-2</v>
      </c>
      <c r="E890" s="7">
        <v>3.3516666666666667E-2</v>
      </c>
      <c r="F890" s="7">
        <v>1.0777499999999999E-2</v>
      </c>
      <c r="G890" s="7">
        <f>E890 - F890</f>
        <v>2.2739166666666668E-2</v>
      </c>
      <c r="H890" s="7">
        <v>3.3516666666666667E-2</v>
      </c>
      <c r="I890" s="7">
        <v>1.0777499999999999E-2</v>
      </c>
      <c r="J890" s="7">
        <f>H890 - I890</f>
        <v>2.2739166666666668E-2</v>
      </c>
      <c r="K890" s="7">
        <v>3.3516666666666667E-2</v>
      </c>
      <c r="L890" s="7">
        <v>1.0777499999999999E-2</v>
      </c>
      <c r="M890" s="7">
        <f>K890 - L890</f>
        <v>2.2739166666666668E-2</v>
      </c>
      <c r="N890" s="7">
        <v>3.3516666666666667E-2</v>
      </c>
      <c r="O890" s="7">
        <v>1.0777499999999999E-2</v>
      </c>
      <c r="P890" s="7">
        <f>N890 - O890</f>
        <v>2.2739166666666668E-2</v>
      </c>
      <c r="Q890" s="7">
        <v>3.3516666666666667E-2</v>
      </c>
      <c r="R890" s="7">
        <v>1.0777499999999999E-2</v>
      </c>
      <c r="S890" s="7">
        <f>Q890 - R890</f>
        <v>2.2739166666666668E-2</v>
      </c>
      <c r="T890" s="7">
        <v>3.3516666666666667E-2</v>
      </c>
      <c r="U890" s="7">
        <v>1.0777499999999999E-2</v>
      </c>
      <c r="V890" s="7">
        <f>T890 - U890</f>
        <v>2.2739166666666668E-2</v>
      </c>
      <c r="W890" s="7">
        <v>3.3516666666666667E-2</v>
      </c>
      <c r="X890" s="7">
        <v>1.0777499999999999E-2</v>
      </c>
      <c r="Y890" s="7">
        <f>W890 - X890</f>
        <v>2.2739166666666668E-2</v>
      </c>
      <c r="Z890" s="7">
        <v>3.3516666666666667E-2</v>
      </c>
      <c r="AA890" s="7">
        <v>1.0777499999999999E-2</v>
      </c>
      <c r="AB890" s="7">
        <f>Z890 - AA890</f>
        <v>2.2739166666666668E-2</v>
      </c>
      <c r="AC890" s="7">
        <v>3.3516666666666667E-2</v>
      </c>
      <c r="AD890" s="7">
        <v>1.0777499999999999E-2</v>
      </c>
      <c r="AE890" s="7">
        <f>AC890 - AD890</f>
        <v>2.2739166666666668E-2</v>
      </c>
      <c r="AF890" s="7">
        <v>3.3516666666666667E-2</v>
      </c>
      <c r="AG890" s="7">
        <v>1.0777499999999999E-2</v>
      </c>
      <c r="AH890" s="7">
        <f>AF890 - AG890</f>
        <v>2.2739166666666668E-2</v>
      </c>
      <c r="AI890" s="7">
        <v>3.3516666666666667E-2</v>
      </c>
      <c r="AJ890" s="7">
        <v>1.0777499999999999E-2</v>
      </c>
      <c r="AK890" s="7">
        <f>AI890 - AJ890</f>
        <v>2.2739166666666668E-2</v>
      </c>
      <c r="AL890" s="7">
        <v>3.3516666666666667E-2</v>
      </c>
      <c r="AM890" s="7">
        <v>1.0777499999999999E-2</v>
      </c>
      <c r="AN890" s="7">
        <f>AL890 - AM890</f>
        <v>2.2739166666666668E-2</v>
      </c>
      <c r="AO890" s="7">
        <v>3.3516666666666667E-2</v>
      </c>
      <c r="AP890" s="7">
        <v>1.0777499999999999E-2</v>
      </c>
      <c r="AQ890" s="7">
        <f>AO890 - AP890</f>
        <v>2.2739166666666668E-2</v>
      </c>
      <c r="AR890" s="7">
        <v>3.3516666666666667E-2</v>
      </c>
      <c r="AS890" s="7">
        <v>1.0777499999999999E-2</v>
      </c>
      <c r="AT890" s="7">
        <f>AR890 - AS890</f>
        <v>2.2739166666666668E-2</v>
      </c>
      <c r="AU890" s="7">
        <v>3.3516666666666667E-2</v>
      </c>
      <c r="AV890" s="7">
        <v>1.0777499999999999E-2</v>
      </c>
      <c r="AW890" s="7">
        <f>AU890 - AV890</f>
        <v>2.2739166666666668E-2</v>
      </c>
      <c r="AX890" s="7">
        <v>3.3516666666666667E-2</v>
      </c>
      <c r="AY890" s="7">
        <v>1.0777499999999999E-2</v>
      </c>
      <c r="AZ890" s="7">
        <f>AX890 - AY890</f>
        <v>2.2739166666666668E-2</v>
      </c>
      <c r="BA890" s="7">
        <v>3.3516666666666667E-2</v>
      </c>
      <c r="BB890" s="7">
        <v>1.0777499999999999E-2</v>
      </c>
      <c r="BC890" s="7">
        <f>BA890 - BB890</f>
        <v>2.2739166666666668E-2</v>
      </c>
      <c r="BD890" s="7">
        <v>3.3516666666666667E-2</v>
      </c>
      <c r="BE890" s="7">
        <v>1.0777499999999999E-2</v>
      </c>
      <c r="BF890" s="7">
        <f>BD890 - BE890</f>
        <v>2.2739166666666668E-2</v>
      </c>
      <c r="BG890" s="7">
        <v>3.3516666666666667E-2</v>
      </c>
      <c r="BH890" s="7">
        <v>1.0777499999999999E-2</v>
      </c>
      <c r="BI890" s="7">
        <f>BG890 - BH890</f>
        <v>2.2739166666666668E-2</v>
      </c>
      <c r="BJ890" s="7">
        <v>3.3516666666666667E-2</v>
      </c>
      <c r="BK890" s="7">
        <v>1.0777499999999999E-2</v>
      </c>
      <c r="BL890" s="7">
        <f>BJ890 - BK890</f>
        <v>2.2739166666666668E-2</v>
      </c>
      <c r="BM890" s="7">
        <v>3.3516666666666667E-2</v>
      </c>
      <c r="BN890" s="7">
        <v>1.0777499999999999E-2</v>
      </c>
      <c r="BO890" s="7">
        <f>BM890 - BN890</f>
        <v>2.2739166666666668E-2</v>
      </c>
      <c r="BP890" s="7">
        <v>3.3516666666666667E-2</v>
      </c>
      <c r="BQ890" s="7">
        <v>1.0777499999999999E-2</v>
      </c>
      <c r="BR890" s="7">
        <f>BP890 - BQ890</f>
        <v>2.2739166666666668E-2</v>
      </c>
      <c r="BS890" s="7">
        <v>3.3516666666666667E-2</v>
      </c>
      <c r="BT890" s="7">
        <v>1.0777499999999999E-2</v>
      </c>
      <c r="BU890" s="7">
        <f>BS890 - BT890</f>
        <v>2.2739166666666668E-2</v>
      </c>
      <c r="BV890" s="7">
        <v>3.3516666666666667E-2</v>
      </c>
      <c r="BW890" s="7">
        <v>1.0777499999999999E-2</v>
      </c>
      <c r="BX890" s="7">
        <f>BV890 - BW890</f>
        <v>2.2739166666666668E-2</v>
      </c>
      <c r="BY890" s="7">
        <v>3.3516666666666667E-2</v>
      </c>
      <c r="BZ890" s="7">
        <v>1.0777499999999999E-2</v>
      </c>
      <c r="CA890" s="7">
        <f>BY890 - BZ890</f>
        <v>2.2739166666666668E-2</v>
      </c>
    </row>
    <row r="891" spans="1:79" hidden="1" x14ac:dyDescent="0.25">
      <c r="A891" s="49" t="s">
        <v>29</v>
      </c>
      <c r="B891" s="7">
        <v>6350.0732453333339</v>
      </c>
      <c r="C891" s="7">
        <v>2079.2410758333335</v>
      </c>
      <c r="D891" s="7">
        <f>B891 - C891</f>
        <v>4270.8321695000004</v>
      </c>
      <c r="E891" s="7">
        <v>6350.0732453333339</v>
      </c>
      <c r="F891" s="7">
        <v>2079.2410758333335</v>
      </c>
      <c r="G891" s="7">
        <f>E891 - F891</f>
        <v>4270.8321695000004</v>
      </c>
      <c r="H891" s="7">
        <v>6350.0732453333339</v>
      </c>
      <c r="I891" s="7">
        <v>2079.2410758333335</v>
      </c>
      <c r="J891" s="7">
        <f>H891 - I891</f>
        <v>4270.8321695000004</v>
      </c>
      <c r="K891" s="7">
        <v>6350.0732453333339</v>
      </c>
      <c r="L891" s="7">
        <v>2079.2410758333335</v>
      </c>
      <c r="M891" s="7">
        <f>K891 - L891</f>
        <v>4270.8321695000004</v>
      </c>
      <c r="N891" s="7">
        <v>6350.0732453333339</v>
      </c>
      <c r="O891" s="7">
        <v>2079.2410758333335</v>
      </c>
      <c r="P891" s="7">
        <f>N891 - O891</f>
        <v>4270.8321695000004</v>
      </c>
      <c r="Q891" s="7">
        <v>6350.0732453333339</v>
      </c>
      <c r="R891" s="7">
        <v>2079.2410758333335</v>
      </c>
      <c r="S891" s="7">
        <f>Q891 - R891</f>
        <v>4270.8321695000004</v>
      </c>
      <c r="T891" s="7">
        <v>6350.0732453333339</v>
      </c>
      <c r="U891" s="7">
        <v>2079.2410758333335</v>
      </c>
      <c r="V891" s="7">
        <f>T891 - U891</f>
        <v>4270.8321695000004</v>
      </c>
      <c r="W891" s="7">
        <v>6350.0732453333339</v>
      </c>
      <c r="X891" s="7">
        <v>2079.2410758333335</v>
      </c>
      <c r="Y891" s="7">
        <f>W891 - X891</f>
        <v>4270.8321695000004</v>
      </c>
      <c r="Z891" s="7">
        <v>6350.0732453333339</v>
      </c>
      <c r="AA891" s="7">
        <v>2079.2410758333335</v>
      </c>
      <c r="AB891" s="7">
        <f>Z891 - AA891</f>
        <v>4270.8321695000004</v>
      </c>
      <c r="AC891" s="7">
        <v>6350.0732453333339</v>
      </c>
      <c r="AD891" s="7">
        <v>2079.2410758333335</v>
      </c>
      <c r="AE891" s="7">
        <f>AC891 - AD891</f>
        <v>4270.8321695000004</v>
      </c>
      <c r="AF891" s="7">
        <v>6350.0732453333339</v>
      </c>
      <c r="AG891" s="7">
        <v>2079.2410758333335</v>
      </c>
      <c r="AH891" s="7">
        <f>AF891 - AG891</f>
        <v>4270.8321695000004</v>
      </c>
      <c r="AI891" s="7">
        <v>6350.0732453333339</v>
      </c>
      <c r="AJ891" s="7">
        <v>2079.2410758333335</v>
      </c>
      <c r="AK891" s="7">
        <f>AI891 - AJ891</f>
        <v>4270.8321695000004</v>
      </c>
      <c r="AL891" s="7">
        <v>76200.878943999996</v>
      </c>
      <c r="AM891" s="7">
        <v>24950.892909999995</v>
      </c>
      <c r="AN891" s="7">
        <f>AL891 - AM891</f>
        <v>51249.986034000001</v>
      </c>
      <c r="AO891" s="7">
        <v>6350.0732453333339</v>
      </c>
      <c r="AP891" s="7">
        <v>2079.2410758333335</v>
      </c>
      <c r="AQ891" s="7">
        <f>AO891 - AP891</f>
        <v>4270.8321695000004</v>
      </c>
      <c r="AR891" s="7">
        <v>6350.0732453333339</v>
      </c>
      <c r="AS891" s="7">
        <v>2079.2410758333335</v>
      </c>
      <c r="AT891" s="7">
        <f>AR891 - AS891</f>
        <v>4270.8321695000004</v>
      </c>
      <c r="AU891" s="7">
        <v>6350.0732453333339</v>
      </c>
      <c r="AV891" s="7">
        <v>2079.2410758333335</v>
      </c>
      <c r="AW891" s="7">
        <f>AU891 - AV891</f>
        <v>4270.8321695000004</v>
      </c>
      <c r="AX891" s="7">
        <v>6350.0732453333339</v>
      </c>
      <c r="AY891" s="7">
        <v>2079.2410758333335</v>
      </c>
      <c r="AZ891" s="7">
        <f>AX891 - AY891</f>
        <v>4270.8321695000004</v>
      </c>
      <c r="BA891" s="7">
        <v>6350.0732453333339</v>
      </c>
      <c r="BB891" s="7">
        <v>2079.2410758333335</v>
      </c>
      <c r="BC891" s="7">
        <f>BA891 - BB891</f>
        <v>4270.8321695000004</v>
      </c>
      <c r="BD891" s="7">
        <v>6350.0732453333339</v>
      </c>
      <c r="BE891" s="7">
        <v>2079.2410758333335</v>
      </c>
      <c r="BF891" s="7">
        <f>BD891 - BE891</f>
        <v>4270.8321695000004</v>
      </c>
      <c r="BG891" s="7">
        <v>6350.0732453333339</v>
      </c>
      <c r="BH891" s="7">
        <v>2079.2410758333335</v>
      </c>
      <c r="BI891" s="7">
        <f>BG891 - BH891</f>
        <v>4270.8321695000004</v>
      </c>
      <c r="BJ891" s="7">
        <v>6350.0732453333339</v>
      </c>
      <c r="BK891" s="7">
        <v>2079.2410758333335</v>
      </c>
      <c r="BL891" s="7">
        <f>BJ891 - BK891</f>
        <v>4270.8321695000004</v>
      </c>
      <c r="BM891" s="7">
        <v>6350.0732453333339</v>
      </c>
      <c r="BN891" s="7">
        <v>2079.2410758333335</v>
      </c>
      <c r="BO891" s="7">
        <f>BM891 - BN891</f>
        <v>4270.8321695000004</v>
      </c>
      <c r="BP891" s="7">
        <v>6350.0732453333339</v>
      </c>
      <c r="BQ891" s="7">
        <v>2079.2410758333335</v>
      </c>
      <c r="BR891" s="7">
        <f>BP891 - BQ891</f>
        <v>4270.8321695000004</v>
      </c>
      <c r="BS891" s="7">
        <v>6350.0732453333339</v>
      </c>
      <c r="BT891" s="7">
        <v>2079.2410758333335</v>
      </c>
      <c r="BU891" s="7">
        <f>BS891 - BT891</f>
        <v>4270.8321695000004</v>
      </c>
      <c r="BV891" s="7">
        <v>6350.0732453333339</v>
      </c>
      <c r="BW891" s="7">
        <v>2079.2410758333335</v>
      </c>
      <c r="BX891" s="7">
        <f>BV891 - BW891</f>
        <v>4270.8321695000004</v>
      </c>
      <c r="BY891" s="7">
        <v>76200.878943999996</v>
      </c>
      <c r="BZ891" s="7">
        <v>24950.892909999995</v>
      </c>
      <c r="CA891" s="7">
        <f>BY891 - BZ891</f>
        <v>51249.986034000001</v>
      </c>
    </row>
    <row r="892" spans="1:79" hidden="1" x14ac:dyDescent="0.25">
      <c r="A892" s="49" t="s">
        <v>151</v>
      </c>
      <c r="B892" s="7">
        <v>932462.29000000015</v>
      </c>
      <c r="C892" s="7">
        <v>932462.29000000015</v>
      </c>
      <c r="D892" s="7">
        <f>B892 - C892</f>
        <v>0</v>
      </c>
      <c r="E892" s="7">
        <v>932462.29000000015</v>
      </c>
      <c r="F892" s="7">
        <v>932462.29000000015</v>
      </c>
      <c r="G892" s="7">
        <f>E892 - F892</f>
        <v>0</v>
      </c>
      <c r="H892" s="7">
        <v>932462.29000000015</v>
      </c>
      <c r="I892" s="7">
        <v>932462.29000000015</v>
      </c>
      <c r="J892" s="7">
        <f>H892 - I892</f>
        <v>0</v>
      </c>
      <c r="K892" s="7">
        <v>932462.29000000015</v>
      </c>
      <c r="L892" s="7">
        <v>932462.29000000015</v>
      </c>
      <c r="M892" s="7">
        <f>K892 - L892</f>
        <v>0</v>
      </c>
      <c r="N892" s="7">
        <v>932462.29000000015</v>
      </c>
      <c r="O892" s="7">
        <v>932462.29000000015</v>
      </c>
      <c r="P892" s="7">
        <f>N892 - O892</f>
        <v>0</v>
      </c>
      <c r="Q892" s="7">
        <v>932462.29000000015</v>
      </c>
      <c r="R892" s="7">
        <v>932462.29000000015</v>
      </c>
      <c r="S892" s="7">
        <f>Q892 - R892</f>
        <v>0</v>
      </c>
      <c r="T892" s="7">
        <v>932462.29000000015</v>
      </c>
      <c r="U892" s="7">
        <v>932462.29000000015</v>
      </c>
      <c r="V892" s="7">
        <f>T892 - U892</f>
        <v>0</v>
      </c>
      <c r="W892" s="7">
        <v>932462.29000000015</v>
      </c>
      <c r="X892" s="7">
        <v>932462.29000000015</v>
      </c>
      <c r="Y892" s="7">
        <f>W892 - X892</f>
        <v>0</v>
      </c>
      <c r="Z892" s="7">
        <v>932462.29000000015</v>
      </c>
      <c r="AA892" s="7">
        <v>932462.29000000015</v>
      </c>
      <c r="AB892" s="7">
        <f>Z892 - AA892</f>
        <v>0</v>
      </c>
      <c r="AC892" s="7">
        <v>932462.29000000015</v>
      </c>
      <c r="AD892" s="7">
        <v>932462.29000000015</v>
      </c>
      <c r="AE892" s="7">
        <f>AC892 - AD892</f>
        <v>0</v>
      </c>
      <c r="AF892" s="7">
        <v>932462.29000000015</v>
      </c>
      <c r="AG892" s="7">
        <v>932462.29000000015</v>
      </c>
      <c r="AH892" s="7">
        <f>AF892 - AG892</f>
        <v>0</v>
      </c>
      <c r="AI892" s="7">
        <v>932462.29000000015</v>
      </c>
      <c r="AJ892" s="7">
        <v>932462.29000000015</v>
      </c>
      <c r="AK892" s="7">
        <f>AI892 - AJ892</f>
        <v>0</v>
      </c>
      <c r="AL892" s="7">
        <v>932462.29000000015</v>
      </c>
      <c r="AM892" s="7">
        <v>932462.29000000015</v>
      </c>
      <c r="AN892" s="7">
        <f>AL892 - AM892</f>
        <v>0</v>
      </c>
      <c r="AO892" s="7">
        <v>932462.29000000015</v>
      </c>
      <c r="AP892" s="7">
        <v>932462.29000000015</v>
      </c>
      <c r="AQ892" s="7">
        <f>AO892 - AP892</f>
        <v>0</v>
      </c>
      <c r="AR892" s="7">
        <v>932462.29000000015</v>
      </c>
      <c r="AS892" s="7">
        <v>932462.29000000015</v>
      </c>
      <c r="AT892" s="7">
        <f>AR892 - AS892</f>
        <v>0</v>
      </c>
      <c r="AU892" s="7">
        <v>932462.29000000015</v>
      </c>
      <c r="AV892" s="7">
        <v>932462.29000000015</v>
      </c>
      <c r="AW892" s="7">
        <f>AU892 - AV892</f>
        <v>0</v>
      </c>
      <c r="AX892" s="7">
        <v>932462.29000000015</v>
      </c>
      <c r="AY892" s="7">
        <v>932462.29000000015</v>
      </c>
      <c r="AZ892" s="7">
        <f>AX892 - AY892</f>
        <v>0</v>
      </c>
      <c r="BA892" s="7">
        <v>932462.29000000015</v>
      </c>
      <c r="BB892" s="7">
        <v>932462.29000000015</v>
      </c>
      <c r="BC892" s="7">
        <f>BA892 - BB892</f>
        <v>0</v>
      </c>
      <c r="BD892" s="7">
        <v>932462.29000000015</v>
      </c>
      <c r="BE892" s="7">
        <v>932462.29000000015</v>
      </c>
      <c r="BF892" s="7">
        <f>BD892 - BE892</f>
        <v>0</v>
      </c>
      <c r="BG892" s="7">
        <v>932462.29000000015</v>
      </c>
      <c r="BH892" s="7">
        <v>932462.29000000015</v>
      </c>
      <c r="BI892" s="7">
        <f>BG892 - BH892</f>
        <v>0</v>
      </c>
      <c r="BJ892" s="7">
        <v>932462.29000000015</v>
      </c>
      <c r="BK892" s="7">
        <v>932462.29000000015</v>
      </c>
      <c r="BL892" s="7">
        <f>BJ892 - BK892</f>
        <v>0</v>
      </c>
      <c r="BM892" s="7">
        <v>932462.29000000015</v>
      </c>
      <c r="BN892" s="7">
        <v>932462.29000000015</v>
      </c>
      <c r="BO892" s="7">
        <f>BM892 - BN892</f>
        <v>0</v>
      </c>
      <c r="BP892" s="7">
        <v>932462.29000000015</v>
      </c>
      <c r="BQ892" s="7">
        <v>932462.29000000015</v>
      </c>
      <c r="BR892" s="7">
        <f>BP892 - BQ892</f>
        <v>0</v>
      </c>
      <c r="BS892" s="7">
        <v>932462.29000000015</v>
      </c>
      <c r="BT892" s="7">
        <v>932462.29000000015</v>
      </c>
      <c r="BU892" s="7">
        <f>BS892 - BT892</f>
        <v>0</v>
      </c>
      <c r="BV892" s="7">
        <v>932462.29000000015</v>
      </c>
      <c r="BW892" s="7">
        <v>932462.29000000015</v>
      </c>
      <c r="BX892" s="7">
        <f>BV892 - BW892</f>
        <v>0</v>
      </c>
      <c r="BY892" s="7">
        <v>932462.29000000015</v>
      </c>
      <c r="BZ892" s="7">
        <v>932462.29000000015</v>
      </c>
      <c r="CA892" s="7">
        <f>BY892 - BZ892</f>
        <v>0</v>
      </c>
    </row>
    <row r="893" spans="1:79" hidden="1" x14ac:dyDescent="0.25">
      <c r="A893" s="49" t="s">
        <v>152</v>
      </c>
      <c r="B893" s="7">
        <v>366523.76938283344</v>
      </c>
      <c r="C893" s="7">
        <v>362252.9372133335</v>
      </c>
      <c r="D893" s="7">
        <f>B893 - C893</f>
        <v>4270.8321694999468</v>
      </c>
      <c r="E893" s="7">
        <v>372873.84262816678</v>
      </c>
      <c r="F893" s="7">
        <v>364332.17828916671</v>
      </c>
      <c r="G893" s="7">
        <f>E893 - F893</f>
        <v>8541.6643390000681</v>
      </c>
      <c r="H893" s="7">
        <v>379223.91587350017</v>
      </c>
      <c r="I893" s="7">
        <v>366411.41936500015</v>
      </c>
      <c r="J893" s="7">
        <f>H893 - I893</f>
        <v>12812.496508500015</v>
      </c>
      <c r="K893" s="7">
        <v>385573.9891188335</v>
      </c>
      <c r="L893" s="7">
        <v>368490.66044083348</v>
      </c>
      <c r="M893" s="7">
        <f>K893 - L893</f>
        <v>17083.32867800002</v>
      </c>
      <c r="N893" s="7">
        <v>391924.06236416689</v>
      </c>
      <c r="O893" s="7">
        <v>370569.90151666669</v>
      </c>
      <c r="P893" s="7">
        <f>N893 - O893</f>
        <v>21354.160847500199</v>
      </c>
      <c r="Q893" s="7">
        <v>398274.13560950028</v>
      </c>
      <c r="R893" s="7">
        <v>372649.14259250008</v>
      </c>
      <c r="S893" s="7">
        <f>Q893 - R893</f>
        <v>25624.993017000204</v>
      </c>
      <c r="T893" s="7">
        <v>404624.20885483362</v>
      </c>
      <c r="U893" s="7">
        <v>374728.38366833341</v>
      </c>
      <c r="V893" s="7">
        <f>T893 - U893</f>
        <v>29895.825186500209</v>
      </c>
      <c r="W893" s="7">
        <v>410974.28210016695</v>
      </c>
      <c r="X893" s="7">
        <v>376807.62474416668</v>
      </c>
      <c r="Y893" s="7">
        <f>W893 - X893</f>
        <v>34166.657356000273</v>
      </c>
      <c r="Z893" s="7">
        <v>417324.35534550028</v>
      </c>
      <c r="AA893" s="7">
        <v>378886.86582000001</v>
      </c>
      <c r="AB893" s="7">
        <f>Z893 - AA893</f>
        <v>38437.489525500278</v>
      </c>
      <c r="AC893" s="7">
        <v>423674.42859083368</v>
      </c>
      <c r="AD893" s="7">
        <v>380966.10689583328</v>
      </c>
      <c r="AE893" s="7">
        <f>AC893 - AD893</f>
        <v>42708.321695000399</v>
      </c>
      <c r="AF893" s="7">
        <v>430024.50183616701</v>
      </c>
      <c r="AG893" s="7">
        <v>383045.3479716666</v>
      </c>
      <c r="AH893" s="7">
        <f>AF893 - AG893</f>
        <v>46979.153864500404</v>
      </c>
      <c r="AI893" s="7">
        <v>436374.5750815004</v>
      </c>
      <c r="AJ893" s="7">
        <v>385124.58904749993</v>
      </c>
      <c r="AK893" s="7">
        <f>AI893 - AJ893</f>
        <v>51249.986034000467</v>
      </c>
      <c r="AL893" s="7">
        <v>436374.5750815004</v>
      </c>
      <c r="AM893" s="7">
        <v>385124.58904749993</v>
      </c>
      <c r="AN893" s="7">
        <f>AL893 - AM893</f>
        <v>51249.986034000467</v>
      </c>
      <c r="AO893" s="7">
        <v>442724.64832683373</v>
      </c>
      <c r="AP893" s="7">
        <v>387203.83012333314</v>
      </c>
      <c r="AQ893" s="7">
        <f>AO893 - AP893</f>
        <v>55520.818203500588</v>
      </c>
      <c r="AR893" s="7">
        <v>449074.72157216707</v>
      </c>
      <c r="AS893" s="7">
        <v>389283.07119916653</v>
      </c>
      <c r="AT893" s="7">
        <f>AR893 - AS893</f>
        <v>59791.650373000535</v>
      </c>
      <c r="AU893" s="7">
        <v>455424.79481750046</v>
      </c>
      <c r="AV893" s="7">
        <v>391362.31227499986</v>
      </c>
      <c r="AW893" s="7">
        <f>AU893 - AV893</f>
        <v>64062.482542500598</v>
      </c>
      <c r="AX893" s="7">
        <v>461774.86806283385</v>
      </c>
      <c r="AY893" s="7">
        <v>393441.55335083313</v>
      </c>
      <c r="AZ893" s="7">
        <f>AX893 - AY893</f>
        <v>68333.31471200072</v>
      </c>
      <c r="BA893" s="7">
        <v>468124.94130816718</v>
      </c>
      <c r="BB893" s="7">
        <v>395520.79442666646</v>
      </c>
      <c r="BC893" s="7">
        <f>BA893 - BB893</f>
        <v>72604.146881500725</v>
      </c>
      <c r="BD893" s="7">
        <v>474475.01455350051</v>
      </c>
      <c r="BE893" s="7">
        <v>397600.03550249973</v>
      </c>
      <c r="BF893" s="7">
        <f>BD893 - BE893</f>
        <v>76874.979051000788</v>
      </c>
      <c r="BG893" s="7">
        <v>480825.08779883391</v>
      </c>
      <c r="BH893" s="7">
        <v>399679.27657833311</v>
      </c>
      <c r="BI893" s="7">
        <f>BG893 - BH893</f>
        <v>81145.811220500793</v>
      </c>
      <c r="BJ893" s="7">
        <v>487175.1610441673</v>
      </c>
      <c r="BK893" s="7">
        <v>401758.51765416644</v>
      </c>
      <c r="BL893" s="7">
        <f>BJ893 - BK893</f>
        <v>85416.643390000856</v>
      </c>
      <c r="BM893" s="7">
        <v>493525.23428950063</v>
      </c>
      <c r="BN893" s="7">
        <v>403837.75872999971</v>
      </c>
      <c r="BO893" s="7">
        <f>BM893 - BN893</f>
        <v>89687.475559500919</v>
      </c>
      <c r="BP893" s="7">
        <v>499875.30753483396</v>
      </c>
      <c r="BQ893" s="7">
        <v>405916.99980583304</v>
      </c>
      <c r="BR893" s="7">
        <f>BP893 - BQ893</f>
        <v>93958.307729000924</v>
      </c>
      <c r="BS893" s="7">
        <v>506225.38078016735</v>
      </c>
      <c r="BT893" s="7">
        <v>407996.24088166637</v>
      </c>
      <c r="BU893" s="7">
        <f>BS893 - BT893</f>
        <v>98229.139898500987</v>
      </c>
      <c r="BV893" s="7">
        <v>512575.45402550069</v>
      </c>
      <c r="BW893" s="7">
        <v>410075.48195749964</v>
      </c>
      <c r="BX893" s="7">
        <f>BV893 - BW893</f>
        <v>102499.97206800105</v>
      </c>
      <c r="BY893" s="7">
        <v>512575.45402550069</v>
      </c>
      <c r="BZ893" s="7">
        <v>410075.48195749964</v>
      </c>
      <c r="CA893" s="7">
        <f>BY893 - BZ893</f>
        <v>102499.97206800105</v>
      </c>
    </row>
    <row r="894" spans="1:79" hidden="1" x14ac:dyDescent="0.25"/>
    <row r="895" spans="1:79" hidden="1" x14ac:dyDescent="0.25">
      <c r="A895" s="8" t="s">
        <v>204</v>
      </c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</row>
    <row r="896" spans="1:79" hidden="1" x14ac:dyDescent="0.25">
      <c r="A896" s="49" t="s">
        <v>148</v>
      </c>
      <c r="B896" s="7">
        <v>8.6333333333333331E-3</v>
      </c>
      <c r="C896" s="7">
        <v>7.0000000000000001E-3</v>
      </c>
      <c r="D896" s="7">
        <f t="shared" ref="D896:D902" si="1430">B896 - C896</f>
        <v>1.633333333333333E-3</v>
      </c>
      <c r="E896" s="7">
        <v>8.6333333333333331E-3</v>
      </c>
      <c r="F896" s="7">
        <v>7.0000000000000001E-3</v>
      </c>
      <c r="G896" s="7">
        <f t="shared" ref="G896:G902" si="1431">E896 - F896</f>
        <v>1.633333333333333E-3</v>
      </c>
      <c r="H896" s="7">
        <v>8.6333333333333331E-3</v>
      </c>
      <c r="I896" s="7">
        <v>7.0000000000000001E-3</v>
      </c>
      <c r="J896" s="7">
        <f t="shared" ref="J896:J902" si="1432">H896 - I896</f>
        <v>1.633333333333333E-3</v>
      </c>
      <c r="K896" s="7">
        <v>8.6333333333333331E-3</v>
      </c>
      <c r="L896" s="7">
        <v>7.0000000000000001E-3</v>
      </c>
      <c r="M896" s="7">
        <f t="shared" ref="M896:M902" si="1433">K896 - L896</f>
        <v>1.633333333333333E-3</v>
      </c>
      <c r="N896" s="7">
        <v>8.6333333333333331E-3</v>
      </c>
      <c r="O896" s="7">
        <v>7.0000000000000001E-3</v>
      </c>
      <c r="P896" s="7">
        <f t="shared" ref="P896:P902" si="1434">N896 - O896</f>
        <v>1.633333333333333E-3</v>
      </c>
      <c r="Q896" s="7">
        <v>8.6333333333333331E-3</v>
      </c>
      <c r="R896" s="7">
        <v>7.0000000000000001E-3</v>
      </c>
      <c r="S896" s="7">
        <f t="shared" ref="S896:S902" si="1435">Q896 - R896</f>
        <v>1.633333333333333E-3</v>
      </c>
      <c r="T896" s="7">
        <v>8.6333333333333331E-3</v>
      </c>
      <c r="U896" s="7">
        <v>7.0000000000000001E-3</v>
      </c>
      <c r="V896" s="7">
        <f t="shared" ref="V896:V902" si="1436">T896 - U896</f>
        <v>1.633333333333333E-3</v>
      </c>
      <c r="W896" s="7">
        <v>8.6333333333333331E-3</v>
      </c>
      <c r="X896" s="7">
        <v>7.0000000000000001E-3</v>
      </c>
      <c r="Y896" s="7">
        <f t="shared" ref="Y896:Y902" si="1437">W896 - X896</f>
        <v>1.633333333333333E-3</v>
      </c>
      <c r="Z896" s="7">
        <v>8.6333333333333331E-3</v>
      </c>
      <c r="AA896" s="7">
        <v>7.0000000000000001E-3</v>
      </c>
      <c r="AB896" s="7">
        <f t="shared" ref="AB896:AB902" si="1438">Z896 - AA896</f>
        <v>1.633333333333333E-3</v>
      </c>
      <c r="AC896" s="7">
        <v>8.6333333333333331E-3</v>
      </c>
      <c r="AD896" s="7">
        <v>7.0000000000000001E-3</v>
      </c>
      <c r="AE896" s="7">
        <f t="shared" ref="AE896:AE902" si="1439">AC896 - AD896</f>
        <v>1.633333333333333E-3</v>
      </c>
      <c r="AF896" s="7">
        <v>8.6333333333333331E-3</v>
      </c>
      <c r="AG896" s="7">
        <v>7.0000000000000001E-3</v>
      </c>
      <c r="AH896" s="7">
        <f t="shared" ref="AH896:AH902" si="1440">AF896 - AG896</f>
        <v>1.633333333333333E-3</v>
      </c>
      <c r="AI896" s="7">
        <v>8.6333333333333331E-3</v>
      </c>
      <c r="AJ896" s="7">
        <v>7.0000000000000001E-3</v>
      </c>
      <c r="AK896" s="7">
        <f t="shared" ref="AK896:AK902" si="1441">AI896 - AJ896</f>
        <v>1.633333333333333E-3</v>
      </c>
      <c r="AL896" s="7">
        <v>8.6333333333333331E-3</v>
      </c>
      <c r="AM896" s="7">
        <v>7.0000000000000001E-3</v>
      </c>
      <c r="AN896" s="7">
        <f t="shared" ref="AN896:AN902" si="1442">AL896 - AM896</f>
        <v>1.633333333333333E-3</v>
      </c>
      <c r="AO896" s="7">
        <v>8.6333333333333331E-3</v>
      </c>
      <c r="AP896" s="7">
        <v>7.0000000000000001E-3</v>
      </c>
      <c r="AQ896" s="7">
        <f t="shared" ref="AQ896:AQ902" si="1443">AO896 - AP896</f>
        <v>1.633333333333333E-3</v>
      </c>
      <c r="AR896" s="7">
        <v>8.6333333333333331E-3</v>
      </c>
      <c r="AS896" s="7">
        <v>7.0000000000000001E-3</v>
      </c>
      <c r="AT896" s="7">
        <f t="shared" ref="AT896:AT902" si="1444">AR896 - AS896</f>
        <v>1.633333333333333E-3</v>
      </c>
      <c r="AU896" s="7">
        <v>8.6333333333333331E-3</v>
      </c>
      <c r="AV896" s="7">
        <v>7.0000000000000001E-3</v>
      </c>
      <c r="AW896" s="7">
        <f t="shared" ref="AW896:AW902" si="1445">AU896 - AV896</f>
        <v>1.633333333333333E-3</v>
      </c>
      <c r="AX896" s="7">
        <v>8.6333333333333331E-3</v>
      </c>
      <c r="AY896" s="7">
        <v>7.0000000000000001E-3</v>
      </c>
      <c r="AZ896" s="7">
        <f t="shared" ref="AZ896:AZ902" si="1446">AX896 - AY896</f>
        <v>1.633333333333333E-3</v>
      </c>
      <c r="BA896" s="7">
        <v>8.6333333333333331E-3</v>
      </c>
      <c r="BB896" s="7">
        <v>7.0000000000000001E-3</v>
      </c>
      <c r="BC896" s="7">
        <f t="shared" ref="BC896:BC902" si="1447">BA896 - BB896</f>
        <v>1.633333333333333E-3</v>
      </c>
      <c r="BD896" s="7">
        <v>8.6333333333333331E-3</v>
      </c>
      <c r="BE896" s="7">
        <v>7.0000000000000001E-3</v>
      </c>
      <c r="BF896" s="7">
        <f t="shared" ref="BF896:BF902" si="1448">BD896 - BE896</f>
        <v>1.633333333333333E-3</v>
      </c>
      <c r="BG896" s="7">
        <v>8.6333333333333331E-3</v>
      </c>
      <c r="BH896" s="7">
        <v>7.0000000000000001E-3</v>
      </c>
      <c r="BI896" s="7">
        <f t="shared" ref="BI896:BI902" si="1449">BG896 - BH896</f>
        <v>1.633333333333333E-3</v>
      </c>
      <c r="BJ896" s="7">
        <v>8.6333333333333331E-3</v>
      </c>
      <c r="BK896" s="7">
        <v>7.0000000000000001E-3</v>
      </c>
      <c r="BL896" s="7">
        <f t="shared" ref="BL896:BL902" si="1450">BJ896 - BK896</f>
        <v>1.633333333333333E-3</v>
      </c>
      <c r="BM896" s="7">
        <v>8.6333333333333331E-3</v>
      </c>
      <c r="BN896" s="7">
        <v>7.0000000000000001E-3</v>
      </c>
      <c r="BO896" s="7">
        <f t="shared" ref="BO896:BO902" si="1451">BM896 - BN896</f>
        <v>1.633333333333333E-3</v>
      </c>
      <c r="BP896" s="7">
        <v>8.6333333333333331E-3</v>
      </c>
      <c r="BQ896" s="7">
        <v>7.0000000000000001E-3</v>
      </c>
      <c r="BR896" s="7">
        <f t="shared" ref="BR896:BR902" si="1452">BP896 - BQ896</f>
        <v>1.633333333333333E-3</v>
      </c>
      <c r="BS896" s="7">
        <v>8.6333333333333331E-3</v>
      </c>
      <c r="BT896" s="7">
        <v>7.0000000000000001E-3</v>
      </c>
      <c r="BU896" s="7">
        <f t="shared" ref="BU896:BU902" si="1453">BS896 - BT896</f>
        <v>1.633333333333333E-3</v>
      </c>
      <c r="BV896" s="7">
        <v>8.6333333333333331E-3</v>
      </c>
      <c r="BW896" s="7">
        <v>7.0000000000000001E-3</v>
      </c>
      <c r="BX896" s="7">
        <f t="shared" ref="BX896:BX902" si="1454">BV896 - BW896</f>
        <v>1.633333333333333E-3</v>
      </c>
      <c r="BY896" s="7">
        <v>8.6333333333333331E-3</v>
      </c>
      <c r="BZ896" s="7">
        <v>7.0000000000000001E-3</v>
      </c>
      <c r="CA896" s="7">
        <f t="shared" ref="CA896:CA902" si="1455">BY896 - BZ896</f>
        <v>1.633333333333333E-3</v>
      </c>
    </row>
    <row r="897" spans="1:79" hidden="1" x14ac:dyDescent="0.25">
      <c r="A897" s="49" t="s">
        <v>29</v>
      </c>
      <c r="B897" s="7">
        <v>908.39290814810749</v>
      </c>
      <c r="C897" s="7">
        <v>736.53479039035744</v>
      </c>
      <c r="D897" s="7">
        <f t="shared" si="1430"/>
        <v>171.85811775775005</v>
      </c>
      <c r="E897" s="7">
        <v>907.10528964810737</v>
      </c>
      <c r="F897" s="7">
        <v>735.49077539035738</v>
      </c>
      <c r="G897" s="7">
        <f t="shared" si="1431"/>
        <v>171.61451425774999</v>
      </c>
      <c r="H897" s="7">
        <v>905.81767114810737</v>
      </c>
      <c r="I897" s="7">
        <v>734.44676039035744</v>
      </c>
      <c r="J897" s="7">
        <f t="shared" si="1432"/>
        <v>171.37091075774993</v>
      </c>
      <c r="K897" s="7">
        <v>904.53005264810736</v>
      </c>
      <c r="L897" s="7">
        <v>733.40274539035738</v>
      </c>
      <c r="M897" s="7">
        <f t="shared" si="1433"/>
        <v>171.12730725774998</v>
      </c>
      <c r="N897" s="7">
        <v>903.24243414810735</v>
      </c>
      <c r="O897" s="7">
        <v>732.35873039035732</v>
      </c>
      <c r="P897" s="7">
        <f t="shared" si="1434"/>
        <v>170.88370375775003</v>
      </c>
      <c r="Q897" s="7">
        <v>901.95481564810734</v>
      </c>
      <c r="R897" s="7">
        <v>731.31471539035738</v>
      </c>
      <c r="S897" s="7">
        <f t="shared" si="1435"/>
        <v>170.64010025774996</v>
      </c>
      <c r="T897" s="7">
        <v>900.66719714810722</v>
      </c>
      <c r="U897" s="7">
        <v>730.27070039035732</v>
      </c>
      <c r="V897" s="7">
        <f t="shared" si="1436"/>
        <v>170.3964967577499</v>
      </c>
      <c r="W897" s="7">
        <v>899.37957864810721</v>
      </c>
      <c r="X897" s="7">
        <v>729.22668539035726</v>
      </c>
      <c r="Y897" s="7">
        <f t="shared" si="1437"/>
        <v>170.15289325774995</v>
      </c>
      <c r="Z897" s="7">
        <v>898.0919601481072</v>
      </c>
      <c r="AA897" s="7">
        <v>728.1826703903572</v>
      </c>
      <c r="AB897" s="7">
        <f t="shared" si="1438"/>
        <v>169.90928975775</v>
      </c>
      <c r="AC897" s="7">
        <v>896.8043416481072</v>
      </c>
      <c r="AD897" s="7">
        <v>727.13865539035726</v>
      </c>
      <c r="AE897" s="7">
        <f t="shared" si="1439"/>
        <v>169.66568625774994</v>
      </c>
      <c r="AF897" s="7">
        <v>895.51672314810708</v>
      </c>
      <c r="AG897" s="7">
        <v>726.0946403903572</v>
      </c>
      <c r="AH897" s="7">
        <f t="shared" si="1440"/>
        <v>169.42208275774988</v>
      </c>
      <c r="AI897" s="7">
        <v>894.22910464810707</v>
      </c>
      <c r="AJ897" s="7">
        <v>725.05062539035714</v>
      </c>
      <c r="AK897" s="7">
        <f t="shared" si="1441"/>
        <v>169.17847925774993</v>
      </c>
      <c r="AL897" s="7">
        <v>10815.732076777287</v>
      </c>
      <c r="AM897" s="7">
        <v>8769.5124946842861</v>
      </c>
      <c r="AN897" s="7">
        <f t="shared" si="1442"/>
        <v>2046.219582093001</v>
      </c>
      <c r="AO897" s="7">
        <v>892.94148614810706</v>
      </c>
      <c r="AP897" s="7">
        <v>724.00661039035708</v>
      </c>
      <c r="AQ897" s="7">
        <f t="shared" si="1443"/>
        <v>168.93487575774998</v>
      </c>
      <c r="AR897" s="7">
        <v>891.65386764810705</v>
      </c>
      <c r="AS897" s="7">
        <v>722.96259539035714</v>
      </c>
      <c r="AT897" s="7">
        <f t="shared" si="1444"/>
        <v>168.69127225774992</v>
      </c>
      <c r="AU897" s="7">
        <v>890.36624914810693</v>
      </c>
      <c r="AV897" s="7">
        <v>721.91858039035708</v>
      </c>
      <c r="AW897" s="7">
        <f t="shared" si="1445"/>
        <v>168.44766875774985</v>
      </c>
      <c r="AX897" s="7">
        <v>889.07863064810692</v>
      </c>
      <c r="AY897" s="7">
        <v>720.87456539035702</v>
      </c>
      <c r="AZ897" s="7">
        <f t="shared" si="1446"/>
        <v>168.2040652577499</v>
      </c>
      <c r="BA897" s="7">
        <v>887.79101214810692</v>
      </c>
      <c r="BB897" s="7">
        <v>719.83055039035696</v>
      </c>
      <c r="BC897" s="7">
        <f t="shared" si="1447"/>
        <v>167.96046175774995</v>
      </c>
      <c r="BD897" s="7">
        <v>886.50339364810691</v>
      </c>
      <c r="BE897" s="7">
        <v>718.78653539035702</v>
      </c>
      <c r="BF897" s="7">
        <f t="shared" si="1448"/>
        <v>167.71685825774989</v>
      </c>
      <c r="BG897" s="7">
        <v>885.21577514810679</v>
      </c>
      <c r="BH897" s="7">
        <v>717.74252039035696</v>
      </c>
      <c r="BI897" s="7">
        <f t="shared" si="1449"/>
        <v>167.47325475774983</v>
      </c>
      <c r="BJ897" s="7">
        <v>883.92815664810678</v>
      </c>
      <c r="BK897" s="7">
        <v>716.6985053903569</v>
      </c>
      <c r="BL897" s="7">
        <f t="shared" si="1450"/>
        <v>167.22965125774988</v>
      </c>
      <c r="BM897" s="7">
        <v>882.64053814810677</v>
      </c>
      <c r="BN897" s="7">
        <v>715.65449039035684</v>
      </c>
      <c r="BO897" s="7">
        <f t="shared" si="1451"/>
        <v>166.98604775774993</v>
      </c>
      <c r="BP897" s="7">
        <v>881.35291964810676</v>
      </c>
      <c r="BQ897" s="7">
        <v>714.6104753903569</v>
      </c>
      <c r="BR897" s="7">
        <f t="shared" si="1452"/>
        <v>166.74244425774987</v>
      </c>
      <c r="BS897" s="7">
        <v>880.06530114810664</v>
      </c>
      <c r="BT897" s="7">
        <v>713.56646039035684</v>
      </c>
      <c r="BU897" s="7">
        <f t="shared" si="1453"/>
        <v>166.4988407577498</v>
      </c>
      <c r="BV897" s="7">
        <v>878.77768264810663</v>
      </c>
      <c r="BW897" s="7">
        <v>712.52244539035678</v>
      </c>
      <c r="BX897" s="7">
        <f t="shared" si="1454"/>
        <v>166.25523725774985</v>
      </c>
      <c r="BY897" s="7">
        <v>10630.315012777282</v>
      </c>
      <c r="BZ897" s="7">
        <v>8619.1743346842813</v>
      </c>
      <c r="CA897" s="7">
        <f t="shared" si="1455"/>
        <v>2011.140678093001</v>
      </c>
    </row>
    <row r="898" spans="1:79" hidden="1" x14ac:dyDescent="0.25">
      <c r="A898" s="49" t="s">
        <v>151</v>
      </c>
      <c r="B898" s="7">
        <v>210289.36654010211</v>
      </c>
      <c r="C898" s="7">
        <v>210289.36654010211</v>
      </c>
      <c r="D898" s="7">
        <f t="shared" si="1430"/>
        <v>0</v>
      </c>
      <c r="E898" s="7">
        <v>209991.07654010208</v>
      </c>
      <c r="F898" s="7">
        <v>209991.07654010208</v>
      </c>
      <c r="G898" s="7">
        <f t="shared" si="1431"/>
        <v>0</v>
      </c>
      <c r="H898" s="7">
        <v>209692.7865401021</v>
      </c>
      <c r="I898" s="7">
        <v>209692.7865401021</v>
      </c>
      <c r="J898" s="7">
        <f t="shared" si="1432"/>
        <v>0</v>
      </c>
      <c r="K898" s="7">
        <v>209394.49654010206</v>
      </c>
      <c r="L898" s="7">
        <v>209394.49654010206</v>
      </c>
      <c r="M898" s="7">
        <f t="shared" si="1433"/>
        <v>0</v>
      </c>
      <c r="N898" s="7">
        <v>209096.20654010208</v>
      </c>
      <c r="O898" s="7">
        <v>209096.20654010208</v>
      </c>
      <c r="P898" s="7">
        <f t="shared" si="1434"/>
        <v>0</v>
      </c>
      <c r="Q898" s="7">
        <v>208797.91654010204</v>
      </c>
      <c r="R898" s="7">
        <v>208797.91654010204</v>
      </c>
      <c r="S898" s="7">
        <f t="shared" si="1435"/>
        <v>0</v>
      </c>
      <c r="T898" s="7">
        <v>208499.62654010206</v>
      </c>
      <c r="U898" s="7">
        <v>208499.62654010206</v>
      </c>
      <c r="V898" s="7">
        <f t="shared" si="1436"/>
        <v>0</v>
      </c>
      <c r="W898" s="7">
        <v>208201.33654010203</v>
      </c>
      <c r="X898" s="7">
        <v>208201.33654010203</v>
      </c>
      <c r="Y898" s="7">
        <f t="shared" si="1437"/>
        <v>0</v>
      </c>
      <c r="Z898" s="7">
        <v>207903.04654010205</v>
      </c>
      <c r="AA898" s="7">
        <v>207903.04654010205</v>
      </c>
      <c r="AB898" s="7">
        <f t="shared" si="1438"/>
        <v>0</v>
      </c>
      <c r="AC898" s="7">
        <v>207604.75654010201</v>
      </c>
      <c r="AD898" s="7">
        <v>207604.75654010201</v>
      </c>
      <c r="AE898" s="7">
        <f t="shared" si="1439"/>
        <v>0</v>
      </c>
      <c r="AF898" s="7">
        <v>207306.46654010203</v>
      </c>
      <c r="AG898" s="7">
        <v>207306.46654010203</v>
      </c>
      <c r="AH898" s="7">
        <f t="shared" si="1440"/>
        <v>0</v>
      </c>
      <c r="AI898" s="7">
        <v>207008.17654010199</v>
      </c>
      <c r="AJ898" s="7">
        <v>207008.17654010199</v>
      </c>
      <c r="AK898" s="7">
        <f t="shared" si="1441"/>
        <v>0</v>
      </c>
      <c r="AL898" s="7">
        <v>207008.17654010199</v>
      </c>
      <c r="AM898" s="7">
        <v>207008.17654010199</v>
      </c>
      <c r="AN898" s="7">
        <f t="shared" si="1442"/>
        <v>0</v>
      </c>
      <c r="AO898" s="7">
        <v>206709.88654010202</v>
      </c>
      <c r="AP898" s="7">
        <v>206709.88654010202</v>
      </c>
      <c r="AQ898" s="7">
        <f t="shared" si="1443"/>
        <v>0</v>
      </c>
      <c r="AR898" s="7">
        <v>206411.59654010198</v>
      </c>
      <c r="AS898" s="7">
        <v>206411.59654010198</v>
      </c>
      <c r="AT898" s="7">
        <f t="shared" si="1444"/>
        <v>0</v>
      </c>
      <c r="AU898" s="7">
        <v>206113.306540102</v>
      </c>
      <c r="AV898" s="7">
        <v>206113.306540102</v>
      </c>
      <c r="AW898" s="7">
        <f t="shared" si="1445"/>
        <v>0</v>
      </c>
      <c r="AX898" s="7">
        <v>205815.01654010196</v>
      </c>
      <c r="AY898" s="7">
        <v>205815.01654010196</v>
      </c>
      <c r="AZ898" s="7">
        <f t="shared" si="1446"/>
        <v>0</v>
      </c>
      <c r="BA898" s="7">
        <v>205516.72654010198</v>
      </c>
      <c r="BB898" s="7">
        <v>205516.72654010198</v>
      </c>
      <c r="BC898" s="7">
        <f t="shared" si="1447"/>
        <v>0</v>
      </c>
      <c r="BD898" s="7">
        <v>205218.43654010195</v>
      </c>
      <c r="BE898" s="7">
        <v>205218.43654010195</v>
      </c>
      <c r="BF898" s="7">
        <f t="shared" si="1448"/>
        <v>0</v>
      </c>
      <c r="BG898" s="7">
        <v>204920.14654010197</v>
      </c>
      <c r="BH898" s="7">
        <v>204920.14654010197</v>
      </c>
      <c r="BI898" s="7">
        <f t="shared" si="1449"/>
        <v>0</v>
      </c>
      <c r="BJ898" s="7">
        <v>204621.85654010193</v>
      </c>
      <c r="BK898" s="7">
        <v>204621.85654010193</v>
      </c>
      <c r="BL898" s="7">
        <f t="shared" si="1450"/>
        <v>0</v>
      </c>
      <c r="BM898" s="7">
        <v>204323.56654010195</v>
      </c>
      <c r="BN898" s="7">
        <v>204323.56654010195</v>
      </c>
      <c r="BO898" s="7">
        <f t="shared" si="1451"/>
        <v>0</v>
      </c>
      <c r="BP898" s="7">
        <v>204025.27654010191</v>
      </c>
      <c r="BQ898" s="7">
        <v>204025.27654010191</v>
      </c>
      <c r="BR898" s="7">
        <f t="shared" si="1452"/>
        <v>0</v>
      </c>
      <c r="BS898" s="7">
        <v>203726.98654010193</v>
      </c>
      <c r="BT898" s="7">
        <v>203726.98654010193</v>
      </c>
      <c r="BU898" s="7">
        <f t="shared" si="1453"/>
        <v>0</v>
      </c>
      <c r="BV898" s="7">
        <v>203428.6965401019</v>
      </c>
      <c r="BW898" s="7">
        <v>203428.6965401019</v>
      </c>
      <c r="BX898" s="7">
        <f t="shared" si="1454"/>
        <v>0</v>
      </c>
      <c r="BY898" s="7">
        <v>203428.6965401019</v>
      </c>
      <c r="BZ898" s="7">
        <v>203428.6965401019</v>
      </c>
      <c r="CA898" s="7">
        <f t="shared" si="1455"/>
        <v>0</v>
      </c>
    </row>
    <row r="899" spans="1:79" hidden="1" x14ac:dyDescent="0.25">
      <c r="A899" s="49" t="s">
        <v>152</v>
      </c>
      <c r="B899" s="7">
        <v>-51708.832982294814</v>
      </c>
      <c r="C899" s="7">
        <v>-51880.691100052558</v>
      </c>
      <c r="D899" s="7">
        <f t="shared" si="1430"/>
        <v>171.85811775774346</v>
      </c>
      <c r="E899" s="7">
        <v>-51100.017692646703</v>
      </c>
      <c r="F899" s="7">
        <v>-51443.490324662191</v>
      </c>
      <c r="G899" s="7">
        <f t="shared" si="1431"/>
        <v>343.47263201548776</v>
      </c>
      <c r="H899" s="7">
        <v>-50492.490021498597</v>
      </c>
      <c r="I899" s="7">
        <v>-51007.33356427183</v>
      </c>
      <c r="J899" s="7">
        <f t="shared" si="1432"/>
        <v>514.84354277323291</v>
      </c>
      <c r="K899" s="7">
        <v>-49886.249968850476</v>
      </c>
      <c r="L899" s="7">
        <v>-50572.220818881469</v>
      </c>
      <c r="M899" s="7">
        <f t="shared" si="1433"/>
        <v>685.97085003099346</v>
      </c>
      <c r="N899" s="7">
        <v>-49281.29753470236</v>
      </c>
      <c r="O899" s="7">
        <v>-50138.152088491101</v>
      </c>
      <c r="P899" s="7">
        <f t="shared" si="1434"/>
        <v>856.8545537887403</v>
      </c>
      <c r="Q899" s="7">
        <v>-48677.632719054258</v>
      </c>
      <c r="R899" s="7">
        <v>-49705.127373100746</v>
      </c>
      <c r="S899" s="7">
        <f t="shared" si="1435"/>
        <v>1027.494654046488</v>
      </c>
      <c r="T899" s="7">
        <v>-48075.255521906147</v>
      </c>
      <c r="U899" s="7">
        <v>-49273.146672710383</v>
      </c>
      <c r="V899" s="7">
        <f t="shared" si="1436"/>
        <v>1197.8911508042365</v>
      </c>
      <c r="W899" s="7">
        <v>-47474.165943258035</v>
      </c>
      <c r="X899" s="7">
        <v>-48842.20998732002</v>
      </c>
      <c r="Y899" s="7">
        <f t="shared" si="1437"/>
        <v>1368.0440440619859</v>
      </c>
      <c r="Z899" s="7">
        <v>-46874.363983109914</v>
      </c>
      <c r="AA899" s="7">
        <v>-48412.31731692965</v>
      </c>
      <c r="AB899" s="7">
        <f t="shared" si="1438"/>
        <v>1537.9533338197361</v>
      </c>
      <c r="AC899" s="7">
        <v>-46275.849641461806</v>
      </c>
      <c r="AD899" s="7">
        <v>-47983.468661539293</v>
      </c>
      <c r="AE899" s="7">
        <f t="shared" si="1439"/>
        <v>1707.6190200774872</v>
      </c>
      <c r="AF899" s="7">
        <v>-45678.622918313704</v>
      </c>
      <c r="AG899" s="7">
        <v>-47555.664021148928</v>
      </c>
      <c r="AH899" s="7">
        <f t="shared" si="1440"/>
        <v>1877.0411028352246</v>
      </c>
      <c r="AI899" s="7">
        <v>-45082.683813665586</v>
      </c>
      <c r="AJ899" s="7">
        <v>-47128.903395758563</v>
      </c>
      <c r="AK899" s="7">
        <f t="shared" si="1441"/>
        <v>2046.2195820929774</v>
      </c>
      <c r="AL899" s="7">
        <v>-45082.683813665586</v>
      </c>
      <c r="AM899" s="7">
        <v>-47128.903395758563</v>
      </c>
      <c r="AN899" s="7">
        <f t="shared" si="1442"/>
        <v>2046.2195820929774</v>
      </c>
      <c r="AO899" s="7">
        <v>-44488.032327517474</v>
      </c>
      <c r="AP899" s="7">
        <v>-46703.186785368191</v>
      </c>
      <c r="AQ899" s="7">
        <f t="shared" si="1443"/>
        <v>2215.1544578507164</v>
      </c>
      <c r="AR899" s="7">
        <v>-43894.668459869361</v>
      </c>
      <c r="AS899" s="7">
        <v>-46278.514189977832</v>
      </c>
      <c r="AT899" s="7">
        <f t="shared" si="1444"/>
        <v>2383.8457301084709</v>
      </c>
      <c r="AU899" s="7">
        <v>-43302.592210721254</v>
      </c>
      <c r="AV899" s="7">
        <v>-45854.885609587465</v>
      </c>
      <c r="AW899" s="7">
        <f t="shared" si="1445"/>
        <v>2552.2933988662116</v>
      </c>
      <c r="AX899" s="7">
        <v>-42711.803580073145</v>
      </c>
      <c r="AY899" s="7">
        <v>-45432.301044197098</v>
      </c>
      <c r="AZ899" s="7">
        <f t="shared" si="1446"/>
        <v>2720.4974641239533</v>
      </c>
      <c r="BA899" s="7">
        <v>-42122.302567925028</v>
      </c>
      <c r="BB899" s="7">
        <v>-45010.760493806738</v>
      </c>
      <c r="BC899" s="7">
        <f t="shared" si="1447"/>
        <v>2888.4579258817103</v>
      </c>
      <c r="BD899" s="7">
        <v>-41534.089174276924</v>
      </c>
      <c r="BE899" s="7">
        <v>-44590.263958416377</v>
      </c>
      <c r="BF899" s="7">
        <f t="shared" si="1448"/>
        <v>3056.1747841394535</v>
      </c>
      <c r="BG899" s="7">
        <v>-40947.163399128811</v>
      </c>
      <c r="BH899" s="7">
        <v>-44170.811438026023</v>
      </c>
      <c r="BI899" s="7">
        <f t="shared" si="1449"/>
        <v>3223.6480388972122</v>
      </c>
      <c r="BJ899" s="7">
        <v>-40361.525242480697</v>
      </c>
      <c r="BK899" s="7">
        <v>-43752.402932635654</v>
      </c>
      <c r="BL899" s="7">
        <f t="shared" si="1450"/>
        <v>3390.8776901549572</v>
      </c>
      <c r="BM899" s="7">
        <v>-39777.174704332589</v>
      </c>
      <c r="BN899" s="7">
        <v>-43335.038442245292</v>
      </c>
      <c r="BO899" s="7">
        <f t="shared" si="1451"/>
        <v>3557.8637379127031</v>
      </c>
      <c r="BP899" s="7">
        <v>-39194.111784684472</v>
      </c>
      <c r="BQ899" s="7">
        <v>-42918.717966854929</v>
      </c>
      <c r="BR899" s="7">
        <f t="shared" si="1452"/>
        <v>3724.606182170457</v>
      </c>
      <c r="BS899" s="7">
        <v>-38612.336483536361</v>
      </c>
      <c r="BT899" s="7">
        <v>-42503.441506464573</v>
      </c>
      <c r="BU899" s="7">
        <f t="shared" si="1453"/>
        <v>3891.1050229282118</v>
      </c>
      <c r="BV899" s="7">
        <v>-38031.848800888241</v>
      </c>
      <c r="BW899" s="7">
        <v>-42089.209061074202</v>
      </c>
      <c r="BX899" s="7">
        <f t="shared" si="1454"/>
        <v>4057.3602601859602</v>
      </c>
      <c r="BY899" s="7">
        <v>-38031.848800888241</v>
      </c>
      <c r="BZ899" s="7">
        <v>-42089.209061074202</v>
      </c>
      <c r="CA899" s="7">
        <f t="shared" si="1455"/>
        <v>4057.3602601859602</v>
      </c>
    </row>
    <row r="900" spans="1:79" hidden="1" x14ac:dyDescent="0.25">
      <c r="A900" s="49" t="s">
        <v>153</v>
      </c>
      <c r="B900" s="7">
        <v>0</v>
      </c>
      <c r="C900" s="7">
        <v>0</v>
      </c>
      <c r="D900" s="7">
        <f t="shared" si="1430"/>
        <v>0</v>
      </c>
      <c r="E900" s="7">
        <v>0</v>
      </c>
      <c r="F900" s="7">
        <v>0</v>
      </c>
      <c r="G900" s="7">
        <f t="shared" si="1431"/>
        <v>0</v>
      </c>
      <c r="H900" s="7">
        <v>0</v>
      </c>
      <c r="I900" s="7">
        <v>0</v>
      </c>
      <c r="J900" s="7">
        <f t="shared" si="1432"/>
        <v>0</v>
      </c>
      <c r="K900" s="7">
        <v>0</v>
      </c>
      <c r="L900" s="7">
        <v>0</v>
      </c>
      <c r="M900" s="7">
        <f t="shared" si="1433"/>
        <v>0</v>
      </c>
      <c r="N900" s="7">
        <v>0</v>
      </c>
      <c r="O900" s="7">
        <v>0</v>
      </c>
      <c r="P900" s="7">
        <f t="shared" si="1434"/>
        <v>0</v>
      </c>
      <c r="Q900" s="7">
        <v>0</v>
      </c>
      <c r="R900" s="7">
        <v>0</v>
      </c>
      <c r="S900" s="7">
        <f t="shared" si="1435"/>
        <v>0</v>
      </c>
      <c r="T900" s="7">
        <v>0</v>
      </c>
      <c r="U900" s="7">
        <v>0</v>
      </c>
      <c r="V900" s="7">
        <f t="shared" si="1436"/>
        <v>0</v>
      </c>
      <c r="W900" s="7">
        <v>0</v>
      </c>
      <c r="X900" s="7">
        <v>0</v>
      </c>
      <c r="Y900" s="7">
        <f t="shared" si="1437"/>
        <v>0</v>
      </c>
      <c r="Z900" s="7">
        <v>0</v>
      </c>
      <c r="AA900" s="7">
        <v>0</v>
      </c>
      <c r="AB900" s="7">
        <f t="shared" si="1438"/>
        <v>0</v>
      </c>
      <c r="AC900" s="7">
        <v>0</v>
      </c>
      <c r="AD900" s="7">
        <v>0</v>
      </c>
      <c r="AE900" s="7">
        <f t="shared" si="1439"/>
        <v>0</v>
      </c>
      <c r="AF900" s="7">
        <v>0</v>
      </c>
      <c r="AG900" s="7">
        <v>0</v>
      </c>
      <c r="AH900" s="7">
        <f t="shared" si="1440"/>
        <v>0</v>
      </c>
      <c r="AI900" s="7">
        <v>0</v>
      </c>
      <c r="AJ900" s="7">
        <v>0</v>
      </c>
      <c r="AK900" s="7">
        <f t="shared" si="1441"/>
        <v>0</v>
      </c>
      <c r="AL900" s="7">
        <v>0</v>
      </c>
      <c r="AM900" s="7">
        <v>0</v>
      </c>
      <c r="AN900" s="7">
        <f t="shared" si="1442"/>
        <v>0</v>
      </c>
      <c r="AO900" s="7">
        <v>0</v>
      </c>
      <c r="AP900" s="7">
        <v>0</v>
      </c>
      <c r="AQ900" s="7">
        <f t="shared" si="1443"/>
        <v>0</v>
      </c>
      <c r="AR900" s="7">
        <v>0</v>
      </c>
      <c r="AS900" s="7">
        <v>0</v>
      </c>
      <c r="AT900" s="7">
        <f t="shared" si="1444"/>
        <v>0</v>
      </c>
      <c r="AU900" s="7">
        <v>0</v>
      </c>
      <c r="AV900" s="7">
        <v>0</v>
      </c>
      <c r="AW900" s="7">
        <f t="shared" si="1445"/>
        <v>0</v>
      </c>
      <c r="AX900" s="7">
        <v>0</v>
      </c>
      <c r="AY900" s="7">
        <v>0</v>
      </c>
      <c r="AZ900" s="7">
        <f t="shared" si="1446"/>
        <v>0</v>
      </c>
      <c r="BA900" s="7">
        <v>0</v>
      </c>
      <c r="BB900" s="7">
        <v>0</v>
      </c>
      <c r="BC900" s="7">
        <f t="shared" si="1447"/>
        <v>0</v>
      </c>
      <c r="BD900" s="7">
        <v>0</v>
      </c>
      <c r="BE900" s="7">
        <v>0</v>
      </c>
      <c r="BF900" s="7">
        <f t="shared" si="1448"/>
        <v>0</v>
      </c>
      <c r="BG900" s="7">
        <v>0</v>
      </c>
      <c r="BH900" s="7">
        <v>0</v>
      </c>
      <c r="BI900" s="7">
        <f t="shared" si="1449"/>
        <v>0</v>
      </c>
      <c r="BJ900" s="7">
        <v>0</v>
      </c>
      <c r="BK900" s="7">
        <v>0</v>
      </c>
      <c r="BL900" s="7">
        <f t="shared" si="1450"/>
        <v>0</v>
      </c>
      <c r="BM900" s="7">
        <v>0</v>
      </c>
      <c r="BN900" s="7">
        <v>0</v>
      </c>
      <c r="BO900" s="7">
        <f t="shared" si="1451"/>
        <v>0</v>
      </c>
      <c r="BP900" s="7">
        <v>0</v>
      </c>
      <c r="BQ900" s="7">
        <v>0</v>
      </c>
      <c r="BR900" s="7">
        <f t="shared" si="1452"/>
        <v>0</v>
      </c>
      <c r="BS900" s="7">
        <v>0</v>
      </c>
      <c r="BT900" s="7">
        <v>0</v>
      </c>
      <c r="BU900" s="7">
        <f t="shared" si="1453"/>
        <v>0</v>
      </c>
      <c r="BV900" s="7">
        <v>0</v>
      </c>
      <c r="BW900" s="7">
        <v>0</v>
      </c>
      <c r="BX900" s="7">
        <f t="shared" si="1454"/>
        <v>0</v>
      </c>
      <c r="BY900" s="7">
        <v>0</v>
      </c>
      <c r="BZ900" s="7">
        <v>0</v>
      </c>
      <c r="CA900" s="7">
        <f t="shared" si="1455"/>
        <v>0</v>
      </c>
    </row>
    <row r="901" spans="1:79" hidden="1" x14ac:dyDescent="0.25">
      <c r="A901" s="49" t="s">
        <v>193</v>
      </c>
      <c r="B901" s="7">
        <v>0</v>
      </c>
      <c r="C901" s="7">
        <v>0</v>
      </c>
      <c r="D901" s="7">
        <f t="shared" si="1430"/>
        <v>0</v>
      </c>
      <c r="E901" s="7">
        <v>0</v>
      </c>
      <c r="F901" s="7">
        <v>0</v>
      </c>
      <c r="G901" s="7">
        <f t="shared" si="1431"/>
        <v>0</v>
      </c>
      <c r="H901" s="7">
        <v>0</v>
      </c>
      <c r="I901" s="7">
        <v>0</v>
      </c>
      <c r="J901" s="7">
        <f t="shared" si="1432"/>
        <v>0</v>
      </c>
      <c r="K901" s="7">
        <v>0</v>
      </c>
      <c r="L901" s="7">
        <v>0</v>
      </c>
      <c r="M901" s="7">
        <f t="shared" si="1433"/>
        <v>0</v>
      </c>
      <c r="N901" s="7">
        <v>0</v>
      </c>
      <c r="O901" s="7">
        <v>0</v>
      </c>
      <c r="P901" s="7">
        <f t="shared" si="1434"/>
        <v>0</v>
      </c>
      <c r="Q901" s="7">
        <v>0</v>
      </c>
      <c r="R901" s="7">
        <v>0</v>
      </c>
      <c r="S901" s="7">
        <f t="shared" si="1435"/>
        <v>0</v>
      </c>
      <c r="T901" s="7">
        <v>0</v>
      </c>
      <c r="U901" s="7">
        <v>0</v>
      </c>
      <c r="V901" s="7">
        <f t="shared" si="1436"/>
        <v>0</v>
      </c>
      <c r="W901" s="7">
        <v>0</v>
      </c>
      <c r="X901" s="7">
        <v>0</v>
      </c>
      <c r="Y901" s="7">
        <f t="shared" si="1437"/>
        <v>0</v>
      </c>
      <c r="Z901" s="7">
        <v>0</v>
      </c>
      <c r="AA901" s="7">
        <v>0</v>
      </c>
      <c r="AB901" s="7">
        <f t="shared" si="1438"/>
        <v>0</v>
      </c>
      <c r="AC901" s="7">
        <v>0</v>
      </c>
      <c r="AD901" s="7">
        <v>0</v>
      </c>
      <c r="AE901" s="7">
        <f t="shared" si="1439"/>
        <v>0</v>
      </c>
      <c r="AF901" s="7">
        <v>0</v>
      </c>
      <c r="AG901" s="7">
        <v>0</v>
      </c>
      <c r="AH901" s="7">
        <f t="shared" si="1440"/>
        <v>0</v>
      </c>
      <c r="AI901" s="7">
        <v>0</v>
      </c>
      <c r="AJ901" s="7">
        <v>0</v>
      </c>
      <c r="AK901" s="7">
        <f t="shared" si="1441"/>
        <v>0</v>
      </c>
      <c r="AL901" s="7">
        <v>0</v>
      </c>
      <c r="AM901" s="7">
        <v>0</v>
      </c>
      <c r="AN901" s="7">
        <f t="shared" si="1442"/>
        <v>0</v>
      </c>
      <c r="AO901" s="7">
        <v>0</v>
      </c>
      <c r="AP901" s="7">
        <v>0</v>
      </c>
      <c r="AQ901" s="7">
        <f t="shared" si="1443"/>
        <v>0</v>
      </c>
      <c r="AR901" s="7">
        <v>0</v>
      </c>
      <c r="AS901" s="7">
        <v>0</v>
      </c>
      <c r="AT901" s="7">
        <f t="shared" si="1444"/>
        <v>0</v>
      </c>
      <c r="AU901" s="7">
        <v>0</v>
      </c>
      <c r="AV901" s="7">
        <v>0</v>
      </c>
      <c r="AW901" s="7">
        <f t="shared" si="1445"/>
        <v>0</v>
      </c>
      <c r="AX901" s="7">
        <v>0</v>
      </c>
      <c r="AY901" s="7">
        <v>0</v>
      </c>
      <c r="AZ901" s="7">
        <f t="shared" si="1446"/>
        <v>0</v>
      </c>
      <c r="BA901" s="7">
        <v>0</v>
      </c>
      <c r="BB901" s="7">
        <v>0</v>
      </c>
      <c r="BC901" s="7">
        <f t="shared" si="1447"/>
        <v>0</v>
      </c>
      <c r="BD901" s="7">
        <v>0</v>
      </c>
      <c r="BE901" s="7">
        <v>0</v>
      </c>
      <c r="BF901" s="7">
        <f t="shared" si="1448"/>
        <v>0</v>
      </c>
      <c r="BG901" s="7">
        <v>0</v>
      </c>
      <c r="BH901" s="7">
        <v>0</v>
      </c>
      <c r="BI901" s="7">
        <f t="shared" si="1449"/>
        <v>0</v>
      </c>
      <c r="BJ901" s="7">
        <v>0</v>
      </c>
      <c r="BK901" s="7">
        <v>0</v>
      </c>
      <c r="BL901" s="7">
        <f t="shared" si="1450"/>
        <v>0</v>
      </c>
      <c r="BM901" s="7">
        <v>0</v>
      </c>
      <c r="BN901" s="7">
        <v>0</v>
      </c>
      <c r="BO901" s="7">
        <f t="shared" si="1451"/>
        <v>0</v>
      </c>
      <c r="BP901" s="7">
        <v>0</v>
      </c>
      <c r="BQ901" s="7">
        <v>0</v>
      </c>
      <c r="BR901" s="7">
        <f t="shared" si="1452"/>
        <v>0</v>
      </c>
      <c r="BS901" s="7">
        <v>0</v>
      </c>
      <c r="BT901" s="7">
        <v>0</v>
      </c>
      <c r="BU901" s="7">
        <f t="shared" si="1453"/>
        <v>0</v>
      </c>
      <c r="BV901" s="7">
        <v>0</v>
      </c>
      <c r="BW901" s="7">
        <v>0</v>
      </c>
      <c r="BX901" s="7">
        <f t="shared" si="1454"/>
        <v>0</v>
      </c>
      <c r="BY901" s="7">
        <v>0</v>
      </c>
      <c r="BZ901" s="7">
        <v>0</v>
      </c>
      <c r="CA901" s="7">
        <f t="shared" si="1455"/>
        <v>0</v>
      </c>
    </row>
    <row r="902" spans="1:79" hidden="1" x14ac:dyDescent="0.25">
      <c r="A902" s="49" t="s">
        <v>154</v>
      </c>
      <c r="B902" s="7">
        <v>-298.29000000000002</v>
      </c>
      <c r="C902" s="7">
        <v>-298.29000000000002</v>
      </c>
      <c r="D902" s="7">
        <f t="shared" si="1430"/>
        <v>0</v>
      </c>
      <c r="E902" s="7">
        <v>-298.29000000000002</v>
      </c>
      <c r="F902" s="7">
        <v>-298.29000000000002</v>
      </c>
      <c r="G902" s="7">
        <f t="shared" si="1431"/>
        <v>0</v>
      </c>
      <c r="H902" s="7">
        <v>-298.29000000000002</v>
      </c>
      <c r="I902" s="7">
        <v>-298.29000000000002</v>
      </c>
      <c r="J902" s="7">
        <f t="shared" si="1432"/>
        <v>0</v>
      </c>
      <c r="K902" s="7">
        <v>-298.29000000000002</v>
      </c>
      <c r="L902" s="7">
        <v>-298.29000000000002</v>
      </c>
      <c r="M902" s="7">
        <f t="shared" si="1433"/>
        <v>0</v>
      </c>
      <c r="N902" s="7">
        <v>-298.29000000000002</v>
      </c>
      <c r="O902" s="7">
        <v>-298.29000000000002</v>
      </c>
      <c r="P902" s="7">
        <f t="shared" si="1434"/>
        <v>0</v>
      </c>
      <c r="Q902" s="7">
        <v>-298.29000000000002</v>
      </c>
      <c r="R902" s="7">
        <v>-298.29000000000002</v>
      </c>
      <c r="S902" s="7">
        <f t="shared" si="1435"/>
        <v>0</v>
      </c>
      <c r="T902" s="7">
        <v>-298.29000000000002</v>
      </c>
      <c r="U902" s="7">
        <v>-298.29000000000002</v>
      </c>
      <c r="V902" s="7">
        <f t="shared" si="1436"/>
        <v>0</v>
      </c>
      <c r="W902" s="7">
        <v>-298.29000000000002</v>
      </c>
      <c r="X902" s="7">
        <v>-298.29000000000002</v>
      </c>
      <c r="Y902" s="7">
        <f t="shared" si="1437"/>
        <v>0</v>
      </c>
      <c r="Z902" s="7">
        <v>-298.29000000000002</v>
      </c>
      <c r="AA902" s="7">
        <v>-298.29000000000002</v>
      </c>
      <c r="AB902" s="7">
        <f t="shared" si="1438"/>
        <v>0</v>
      </c>
      <c r="AC902" s="7">
        <v>-298.29000000000002</v>
      </c>
      <c r="AD902" s="7">
        <v>-298.29000000000002</v>
      </c>
      <c r="AE902" s="7">
        <f t="shared" si="1439"/>
        <v>0</v>
      </c>
      <c r="AF902" s="7">
        <v>-298.29000000000002</v>
      </c>
      <c r="AG902" s="7">
        <v>-298.29000000000002</v>
      </c>
      <c r="AH902" s="7">
        <f t="shared" si="1440"/>
        <v>0</v>
      </c>
      <c r="AI902" s="7">
        <v>-298.29000000000002</v>
      </c>
      <c r="AJ902" s="7">
        <v>-298.29000000000002</v>
      </c>
      <c r="AK902" s="7">
        <f t="shared" si="1441"/>
        <v>0</v>
      </c>
      <c r="AL902" s="7">
        <v>-3579.48</v>
      </c>
      <c r="AM902" s="7">
        <v>-3579.48</v>
      </c>
      <c r="AN902" s="7">
        <f t="shared" si="1442"/>
        <v>0</v>
      </c>
      <c r="AO902" s="7">
        <v>-298.29000000000002</v>
      </c>
      <c r="AP902" s="7">
        <v>-298.29000000000002</v>
      </c>
      <c r="AQ902" s="7">
        <f t="shared" si="1443"/>
        <v>0</v>
      </c>
      <c r="AR902" s="7">
        <v>-298.29000000000002</v>
      </c>
      <c r="AS902" s="7">
        <v>-298.29000000000002</v>
      </c>
      <c r="AT902" s="7">
        <f t="shared" si="1444"/>
        <v>0</v>
      </c>
      <c r="AU902" s="7">
        <v>-298.29000000000002</v>
      </c>
      <c r="AV902" s="7">
        <v>-298.29000000000002</v>
      </c>
      <c r="AW902" s="7">
        <f t="shared" si="1445"/>
        <v>0</v>
      </c>
      <c r="AX902" s="7">
        <v>-298.29000000000002</v>
      </c>
      <c r="AY902" s="7">
        <v>-298.29000000000002</v>
      </c>
      <c r="AZ902" s="7">
        <f t="shared" si="1446"/>
        <v>0</v>
      </c>
      <c r="BA902" s="7">
        <v>-298.29000000000002</v>
      </c>
      <c r="BB902" s="7">
        <v>-298.29000000000002</v>
      </c>
      <c r="BC902" s="7">
        <f t="shared" si="1447"/>
        <v>0</v>
      </c>
      <c r="BD902" s="7">
        <v>-298.29000000000002</v>
      </c>
      <c r="BE902" s="7">
        <v>-298.29000000000002</v>
      </c>
      <c r="BF902" s="7">
        <f t="shared" si="1448"/>
        <v>0</v>
      </c>
      <c r="BG902" s="7">
        <v>-298.29000000000002</v>
      </c>
      <c r="BH902" s="7">
        <v>-298.29000000000002</v>
      </c>
      <c r="BI902" s="7">
        <f t="shared" si="1449"/>
        <v>0</v>
      </c>
      <c r="BJ902" s="7">
        <v>-298.29000000000002</v>
      </c>
      <c r="BK902" s="7">
        <v>-298.29000000000002</v>
      </c>
      <c r="BL902" s="7">
        <f t="shared" si="1450"/>
        <v>0</v>
      </c>
      <c r="BM902" s="7">
        <v>-298.29000000000002</v>
      </c>
      <c r="BN902" s="7">
        <v>-298.29000000000002</v>
      </c>
      <c r="BO902" s="7">
        <f t="shared" si="1451"/>
        <v>0</v>
      </c>
      <c r="BP902" s="7">
        <v>-298.29000000000002</v>
      </c>
      <c r="BQ902" s="7">
        <v>-298.29000000000002</v>
      </c>
      <c r="BR902" s="7">
        <f t="shared" si="1452"/>
        <v>0</v>
      </c>
      <c r="BS902" s="7">
        <v>-298.29000000000002</v>
      </c>
      <c r="BT902" s="7">
        <v>-298.29000000000002</v>
      </c>
      <c r="BU902" s="7">
        <f t="shared" si="1453"/>
        <v>0</v>
      </c>
      <c r="BV902" s="7">
        <v>-298.29000000000002</v>
      </c>
      <c r="BW902" s="7">
        <v>-298.29000000000002</v>
      </c>
      <c r="BX902" s="7">
        <f t="shared" si="1454"/>
        <v>0</v>
      </c>
      <c r="BY902" s="7">
        <v>-3579.48</v>
      </c>
      <c r="BZ902" s="7">
        <v>-3579.48</v>
      </c>
      <c r="CA902" s="7">
        <f t="shared" si="1455"/>
        <v>0</v>
      </c>
    </row>
    <row r="903" spans="1:79" hidden="1" x14ac:dyDescent="0.25"/>
    <row r="904" spans="1:79" hidden="1" x14ac:dyDescent="0.25">
      <c r="A904" s="8" t="s">
        <v>205</v>
      </c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</row>
    <row r="905" spans="1:79" hidden="1" x14ac:dyDescent="0.25">
      <c r="A905" s="49" t="s">
        <v>148</v>
      </c>
      <c r="B905" s="7">
        <v>9.4999999999999998E-3</v>
      </c>
      <c r="C905" s="7">
        <v>1.0305E-2</v>
      </c>
      <c r="D905" s="7">
        <f>B905 - C905</f>
        <v>-8.0500000000000016E-4</v>
      </c>
      <c r="E905" s="7">
        <v>9.4999999999999998E-3</v>
      </c>
      <c r="F905" s="7">
        <v>1.0305E-2</v>
      </c>
      <c r="G905" s="7">
        <f>E905 - F905</f>
        <v>-8.0500000000000016E-4</v>
      </c>
      <c r="H905" s="7">
        <v>9.4999999999999998E-3</v>
      </c>
      <c r="I905" s="7">
        <v>1.0305E-2</v>
      </c>
      <c r="J905" s="7">
        <f>H905 - I905</f>
        <v>-8.0500000000000016E-4</v>
      </c>
      <c r="K905" s="7">
        <v>9.4999999999999998E-3</v>
      </c>
      <c r="L905" s="7">
        <v>1.0305E-2</v>
      </c>
      <c r="M905" s="7">
        <f>K905 - L905</f>
        <v>-8.0500000000000016E-4</v>
      </c>
      <c r="N905" s="7">
        <v>9.4999999999999998E-3</v>
      </c>
      <c r="O905" s="7">
        <v>1.0305E-2</v>
      </c>
      <c r="P905" s="7">
        <f>N905 - O905</f>
        <v>-8.0500000000000016E-4</v>
      </c>
      <c r="Q905" s="7">
        <v>9.4999999999999998E-3</v>
      </c>
      <c r="R905" s="7">
        <v>1.0305E-2</v>
      </c>
      <c r="S905" s="7">
        <f>Q905 - R905</f>
        <v>-8.0500000000000016E-4</v>
      </c>
      <c r="T905" s="7">
        <v>9.4999999999999998E-3</v>
      </c>
      <c r="U905" s="7">
        <v>1.0305E-2</v>
      </c>
      <c r="V905" s="7">
        <f>T905 - U905</f>
        <v>-8.0500000000000016E-4</v>
      </c>
      <c r="W905" s="7">
        <v>9.4999999999999998E-3</v>
      </c>
      <c r="X905" s="7">
        <v>1.0305E-2</v>
      </c>
      <c r="Y905" s="7">
        <f>W905 - X905</f>
        <v>-8.0500000000000016E-4</v>
      </c>
      <c r="Z905" s="7">
        <v>9.4999999999999998E-3</v>
      </c>
      <c r="AA905" s="7">
        <v>1.0305E-2</v>
      </c>
      <c r="AB905" s="7">
        <f>Z905 - AA905</f>
        <v>-8.0500000000000016E-4</v>
      </c>
      <c r="AC905" s="7">
        <v>9.4999999999999998E-3</v>
      </c>
      <c r="AD905" s="7">
        <v>1.0305E-2</v>
      </c>
      <c r="AE905" s="7">
        <f>AC905 - AD905</f>
        <v>-8.0500000000000016E-4</v>
      </c>
      <c r="AF905" s="7">
        <v>9.4999999999999998E-3</v>
      </c>
      <c r="AG905" s="7">
        <v>1.0305E-2</v>
      </c>
      <c r="AH905" s="7">
        <f>AF905 - AG905</f>
        <v>-8.0500000000000016E-4</v>
      </c>
      <c r="AI905" s="7">
        <v>9.4999999999999998E-3</v>
      </c>
      <c r="AJ905" s="7">
        <v>1.0305E-2</v>
      </c>
      <c r="AK905" s="7">
        <f>AI905 - AJ905</f>
        <v>-8.0500000000000016E-4</v>
      </c>
      <c r="AL905" s="7">
        <v>9.4999999999999998E-3</v>
      </c>
      <c r="AM905" s="7">
        <v>1.0305E-2</v>
      </c>
      <c r="AN905" s="7">
        <f>AL905 - AM905</f>
        <v>-8.0500000000000016E-4</v>
      </c>
      <c r="AO905" s="7">
        <v>9.4999999999999998E-3</v>
      </c>
      <c r="AP905" s="7">
        <v>1.0305E-2</v>
      </c>
      <c r="AQ905" s="7">
        <f>AO905 - AP905</f>
        <v>-8.0500000000000016E-4</v>
      </c>
      <c r="AR905" s="7">
        <v>9.4999999999999998E-3</v>
      </c>
      <c r="AS905" s="7">
        <v>1.0305E-2</v>
      </c>
      <c r="AT905" s="7">
        <f>AR905 - AS905</f>
        <v>-8.0500000000000016E-4</v>
      </c>
      <c r="AU905" s="7">
        <v>9.4999999999999998E-3</v>
      </c>
      <c r="AV905" s="7">
        <v>1.0305E-2</v>
      </c>
      <c r="AW905" s="7">
        <f>AU905 - AV905</f>
        <v>-8.0500000000000016E-4</v>
      </c>
      <c r="AX905" s="7">
        <v>9.4999999999999998E-3</v>
      </c>
      <c r="AY905" s="7">
        <v>1.0305E-2</v>
      </c>
      <c r="AZ905" s="7">
        <f>AX905 - AY905</f>
        <v>-8.0500000000000016E-4</v>
      </c>
      <c r="BA905" s="7">
        <v>9.4999999999999998E-3</v>
      </c>
      <c r="BB905" s="7">
        <v>1.0305E-2</v>
      </c>
      <c r="BC905" s="7">
        <f>BA905 - BB905</f>
        <v>-8.0500000000000016E-4</v>
      </c>
      <c r="BD905" s="7">
        <v>9.4999999999999998E-3</v>
      </c>
      <c r="BE905" s="7">
        <v>1.0305E-2</v>
      </c>
      <c r="BF905" s="7">
        <f>BD905 - BE905</f>
        <v>-8.0500000000000016E-4</v>
      </c>
      <c r="BG905" s="7">
        <v>9.4999999999999998E-3</v>
      </c>
      <c r="BH905" s="7">
        <v>1.0305E-2</v>
      </c>
      <c r="BI905" s="7">
        <f>BG905 - BH905</f>
        <v>-8.0500000000000016E-4</v>
      </c>
      <c r="BJ905" s="7">
        <v>9.4999999999999998E-3</v>
      </c>
      <c r="BK905" s="7">
        <v>1.0305E-2</v>
      </c>
      <c r="BL905" s="7">
        <f>BJ905 - BK905</f>
        <v>-8.0500000000000016E-4</v>
      </c>
      <c r="BM905" s="7">
        <v>9.4999999999999998E-3</v>
      </c>
      <c r="BN905" s="7">
        <v>1.0305E-2</v>
      </c>
      <c r="BO905" s="7">
        <f>BM905 - BN905</f>
        <v>-8.0500000000000016E-4</v>
      </c>
      <c r="BP905" s="7">
        <v>9.4999999999999998E-3</v>
      </c>
      <c r="BQ905" s="7">
        <v>1.0305E-2</v>
      </c>
      <c r="BR905" s="7">
        <f>BP905 - BQ905</f>
        <v>-8.0500000000000016E-4</v>
      </c>
      <c r="BS905" s="7">
        <v>9.4999999999999998E-3</v>
      </c>
      <c r="BT905" s="7">
        <v>1.0305E-2</v>
      </c>
      <c r="BU905" s="7">
        <f>BS905 - BT905</f>
        <v>-8.0500000000000016E-4</v>
      </c>
      <c r="BV905" s="7">
        <v>9.4999999999999998E-3</v>
      </c>
      <c r="BW905" s="7">
        <v>1.0305E-2</v>
      </c>
      <c r="BX905" s="7">
        <f>BV905 - BW905</f>
        <v>-8.0500000000000016E-4</v>
      </c>
      <c r="BY905" s="7">
        <v>9.4999999999999998E-3</v>
      </c>
      <c r="BZ905" s="7">
        <v>1.0305E-2</v>
      </c>
      <c r="CA905" s="7">
        <f>BY905 - BZ905</f>
        <v>-8.0500000000000016E-4</v>
      </c>
    </row>
    <row r="906" spans="1:79" hidden="1" x14ac:dyDescent="0.25">
      <c r="A906" s="49" t="s">
        <v>29</v>
      </c>
      <c r="B906" s="7">
        <v>86.049145855403282</v>
      </c>
      <c r="C906" s="7">
        <v>90.345286011054554</v>
      </c>
      <c r="D906" s="7">
        <f>B906 - C906</f>
        <v>-4.2961401556512726</v>
      </c>
      <c r="E906" s="7">
        <v>86.049145855403282</v>
      </c>
      <c r="F906" s="7">
        <v>90.345286011054554</v>
      </c>
      <c r="G906" s="7">
        <f>E906 - F906</f>
        <v>-4.2961401556512726</v>
      </c>
      <c r="H906" s="7">
        <v>86.049145855403282</v>
      </c>
      <c r="I906" s="7">
        <v>90.345286011054554</v>
      </c>
      <c r="J906" s="7">
        <f>H906 - I906</f>
        <v>-4.2961401556512726</v>
      </c>
      <c r="K906" s="7">
        <v>84.991147934418052</v>
      </c>
      <c r="L906" s="7">
        <v>89.234465864958835</v>
      </c>
      <c r="M906" s="7">
        <f>K906 - L906</f>
        <v>-4.2433179305407833</v>
      </c>
      <c r="N906" s="7">
        <v>75.469166645551041</v>
      </c>
      <c r="O906" s="7">
        <v>79.237084550097322</v>
      </c>
      <c r="P906" s="7">
        <f>N906 - O906</f>
        <v>-3.7679179045462803</v>
      </c>
      <c r="Q906" s="7">
        <v>75.469166645551041</v>
      </c>
      <c r="R906" s="7">
        <v>79.237084550097322</v>
      </c>
      <c r="S906" s="7">
        <f>Q906 - R906</f>
        <v>-3.7679179045462803</v>
      </c>
      <c r="T906" s="7">
        <v>75.469166645551041</v>
      </c>
      <c r="U906" s="7">
        <v>79.237084550097322</v>
      </c>
      <c r="V906" s="7">
        <f>T906 - U906</f>
        <v>-3.7679179045462803</v>
      </c>
      <c r="W906" s="7">
        <v>75.469166645551041</v>
      </c>
      <c r="X906" s="7">
        <v>79.237084550097322</v>
      </c>
      <c r="Y906" s="7">
        <f>W906 - X906</f>
        <v>-3.7679179045462803</v>
      </c>
      <c r="Z906" s="7">
        <v>75.469166645551041</v>
      </c>
      <c r="AA906" s="7">
        <v>79.237084550097322</v>
      </c>
      <c r="AB906" s="7">
        <f>Z906 - AA906</f>
        <v>-3.7679179045462803</v>
      </c>
      <c r="AC906" s="7">
        <v>75.469166645551041</v>
      </c>
      <c r="AD906" s="7">
        <v>79.237084550097322</v>
      </c>
      <c r="AE906" s="7">
        <f>AC906 - AD906</f>
        <v>-3.7679179045462803</v>
      </c>
      <c r="AF906" s="7">
        <v>79.701158329491946</v>
      </c>
      <c r="AG906" s="7">
        <v>83.680365134480212</v>
      </c>
      <c r="AH906" s="7">
        <f>AF906 - AG906</f>
        <v>-3.9792068049882658</v>
      </c>
      <c r="AI906" s="7">
        <v>79.701158329491946</v>
      </c>
      <c r="AJ906" s="7">
        <v>83.680365134480212</v>
      </c>
      <c r="AK906" s="7">
        <f>AI906 - AJ906</f>
        <v>-3.9792068049882658</v>
      </c>
      <c r="AL906" s="7">
        <v>955.35590203291804</v>
      </c>
      <c r="AM906" s="7">
        <v>1003.0535614676669</v>
      </c>
      <c r="AN906" s="7">
        <f>AL906 - AM906</f>
        <v>-47.697659434748857</v>
      </c>
      <c r="AO906" s="7">
        <v>79.701158329491946</v>
      </c>
      <c r="AP906" s="7">
        <v>83.680365134480212</v>
      </c>
      <c r="AQ906" s="7">
        <f>AO906 - AP906</f>
        <v>-3.9792068049882658</v>
      </c>
      <c r="AR906" s="7">
        <v>79.701158329491946</v>
      </c>
      <c r="AS906" s="7">
        <v>83.680365134480212</v>
      </c>
      <c r="AT906" s="7">
        <f>AR906 - AS906</f>
        <v>-3.9792068049882658</v>
      </c>
      <c r="AU906" s="7">
        <v>79.701158329491946</v>
      </c>
      <c r="AV906" s="7">
        <v>83.680365134480212</v>
      </c>
      <c r="AW906" s="7">
        <f>AU906 - AV906</f>
        <v>-3.9792068049882658</v>
      </c>
      <c r="AX906" s="7">
        <v>79.701158329491946</v>
      </c>
      <c r="AY906" s="7">
        <v>83.680365134480212</v>
      </c>
      <c r="AZ906" s="7">
        <f>AX906 - AY906</f>
        <v>-3.9792068049882658</v>
      </c>
      <c r="BA906" s="7">
        <v>79.701158329491946</v>
      </c>
      <c r="BB906" s="7">
        <v>83.680365134480212</v>
      </c>
      <c r="BC906" s="7">
        <f>BA906 - BB906</f>
        <v>-3.9792068049882658</v>
      </c>
      <c r="BD906" s="7">
        <v>79.701158329491946</v>
      </c>
      <c r="BE906" s="7">
        <v>83.680365134480212</v>
      </c>
      <c r="BF906" s="7">
        <f>BD906 - BE906</f>
        <v>-3.9792068049882658</v>
      </c>
      <c r="BG906" s="7">
        <v>79.701158329491946</v>
      </c>
      <c r="BH906" s="7">
        <v>83.680365134480212</v>
      </c>
      <c r="BI906" s="7">
        <f>BG906 - BH906</f>
        <v>-3.9792068049882658</v>
      </c>
      <c r="BJ906" s="7">
        <v>79.701158329491946</v>
      </c>
      <c r="BK906" s="7">
        <v>83.680365134480212</v>
      </c>
      <c r="BL906" s="7">
        <f>BJ906 - BK906</f>
        <v>-3.9792068049882658</v>
      </c>
      <c r="BM906" s="7">
        <v>79.701158329491946</v>
      </c>
      <c r="BN906" s="7">
        <v>83.680365134480212</v>
      </c>
      <c r="BO906" s="7">
        <f>BM906 - BN906</f>
        <v>-3.9792068049882658</v>
      </c>
      <c r="BP906" s="7">
        <v>79.701158329491946</v>
      </c>
      <c r="BQ906" s="7">
        <v>83.680365134480212</v>
      </c>
      <c r="BR906" s="7">
        <f>BP906 - BQ906</f>
        <v>-3.9792068049882658</v>
      </c>
      <c r="BS906" s="7">
        <v>79.701158329491946</v>
      </c>
      <c r="BT906" s="7">
        <v>83.680365134480212</v>
      </c>
      <c r="BU906" s="7">
        <f>BS906 - BT906</f>
        <v>-3.9792068049882658</v>
      </c>
      <c r="BV906" s="7">
        <v>79.701158329491946</v>
      </c>
      <c r="BW906" s="7">
        <v>83.680365134480212</v>
      </c>
      <c r="BX906" s="7">
        <f>BV906 - BW906</f>
        <v>-3.9792068049882658</v>
      </c>
      <c r="BY906" s="7">
        <v>956.41389995390341</v>
      </c>
      <c r="BZ906" s="7">
        <v>1004.1643816137625</v>
      </c>
      <c r="CA906" s="7">
        <f>BY906 - BZ906</f>
        <v>-47.750481659859133</v>
      </c>
    </row>
    <row r="907" spans="1:79" hidden="1" x14ac:dyDescent="0.25">
      <c r="A907" s="49" t="s">
        <v>151</v>
      </c>
      <c r="B907" s="7">
        <v>28935.822900662781</v>
      </c>
      <c r="C907" s="7">
        <v>28935.822900662781</v>
      </c>
      <c r="D907" s="7">
        <f>B907 - C907</f>
        <v>0</v>
      </c>
      <c r="E907" s="7">
        <v>28935.822900662781</v>
      </c>
      <c r="F907" s="7">
        <v>28935.822900662781</v>
      </c>
      <c r="G907" s="7">
        <f>E907 - F907</f>
        <v>0</v>
      </c>
      <c r="H907" s="7">
        <v>28935.822900662781</v>
      </c>
      <c r="I907" s="7">
        <v>28935.822900662781</v>
      </c>
      <c r="J907" s="7">
        <f>H907 - I907</f>
        <v>0</v>
      </c>
      <c r="K907" s="7">
        <v>25378.083870650604</v>
      </c>
      <c r="L907" s="7">
        <v>25378.083870650604</v>
      </c>
      <c r="M907" s="7">
        <f>K907 - L907</f>
        <v>0</v>
      </c>
      <c r="N907" s="7">
        <v>25378.083870650604</v>
      </c>
      <c r="O907" s="7">
        <v>25378.083870650604</v>
      </c>
      <c r="P907" s="7">
        <f>N907 - O907</f>
        <v>0</v>
      </c>
      <c r="Q907" s="7">
        <v>25378.083870650604</v>
      </c>
      <c r="R907" s="7">
        <v>25378.083870650604</v>
      </c>
      <c r="S907" s="7">
        <f>Q907 - R907</f>
        <v>0</v>
      </c>
      <c r="T907" s="7">
        <v>25378.083870650604</v>
      </c>
      <c r="U907" s="7">
        <v>25378.083870650604</v>
      </c>
      <c r="V907" s="7">
        <f>T907 - U907</f>
        <v>0</v>
      </c>
      <c r="W907" s="7">
        <v>25378.083870650604</v>
      </c>
      <c r="X907" s="7">
        <v>25378.083870650604</v>
      </c>
      <c r="Y907" s="7">
        <f>W907 - X907</f>
        <v>0</v>
      </c>
      <c r="Z907" s="7">
        <v>25378.083870650604</v>
      </c>
      <c r="AA907" s="7">
        <v>25378.083870650604</v>
      </c>
      <c r="AB907" s="7">
        <f>Z907 - AA907</f>
        <v>0</v>
      </c>
      <c r="AC907" s="7">
        <v>26801.179482655476</v>
      </c>
      <c r="AD907" s="7">
        <v>26801.179482655476</v>
      </c>
      <c r="AE907" s="7">
        <f>AC907 - AD907</f>
        <v>0</v>
      </c>
      <c r="AF907" s="7">
        <v>26801.179482655476</v>
      </c>
      <c r="AG907" s="7">
        <v>26801.179482655476</v>
      </c>
      <c r="AH907" s="7">
        <f>AF907 - AG907</f>
        <v>0</v>
      </c>
      <c r="AI907" s="7">
        <v>26801.179482655476</v>
      </c>
      <c r="AJ907" s="7">
        <v>26801.179482655476</v>
      </c>
      <c r="AK907" s="7">
        <f>AI907 - AJ907</f>
        <v>0</v>
      </c>
      <c r="AL907" s="7">
        <v>26801.179482655476</v>
      </c>
      <c r="AM907" s="7">
        <v>26801.179482655476</v>
      </c>
      <c r="AN907" s="7">
        <f>AL907 - AM907</f>
        <v>0</v>
      </c>
      <c r="AO907" s="7">
        <v>26801.179482655476</v>
      </c>
      <c r="AP907" s="7">
        <v>26801.179482655476</v>
      </c>
      <c r="AQ907" s="7">
        <f>AO907 - AP907</f>
        <v>0</v>
      </c>
      <c r="AR907" s="7">
        <v>26801.179482655476</v>
      </c>
      <c r="AS907" s="7">
        <v>26801.179482655476</v>
      </c>
      <c r="AT907" s="7">
        <f>AR907 - AS907</f>
        <v>0</v>
      </c>
      <c r="AU907" s="7">
        <v>26801.179482655476</v>
      </c>
      <c r="AV907" s="7">
        <v>26801.179482655476</v>
      </c>
      <c r="AW907" s="7">
        <f>AU907 - AV907</f>
        <v>0</v>
      </c>
      <c r="AX907" s="7">
        <v>26801.179482655476</v>
      </c>
      <c r="AY907" s="7">
        <v>26801.179482655476</v>
      </c>
      <c r="AZ907" s="7">
        <f>AX907 - AY907</f>
        <v>0</v>
      </c>
      <c r="BA907" s="7">
        <v>26801.179482655476</v>
      </c>
      <c r="BB907" s="7">
        <v>26801.179482655476</v>
      </c>
      <c r="BC907" s="7">
        <f>BA907 - BB907</f>
        <v>0</v>
      </c>
      <c r="BD907" s="7">
        <v>26801.179482655476</v>
      </c>
      <c r="BE907" s="7">
        <v>26801.179482655476</v>
      </c>
      <c r="BF907" s="7">
        <f>BD907 - BE907</f>
        <v>0</v>
      </c>
      <c r="BG907" s="7">
        <v>26801.179482655476</v>
      </c>
      <c r="BH907" s="7">
        <v>26801.179482655476</v>
      </c>
      <c r="BI907" s="7">
        <f>BG907 - BH907</f>
        <v>0</v>
      </c>
      <c r="BJ907" s="7">
        <v>26801.179482655476</v>
      </c>
      <c r="BK907" s="7">
        <v>26801.179482655476</v>
      </c>
      <c r="BL907" s="7">
        <f>BJ907 - BK907</f>
        <v>0</v>
      </c>
      <c r="BM907" s="7">
        <v>26801.179482655476</v>
      </c>
      <c r="BN907" s="7">
        <v>26801.179482655476</v>
      </c>
      <c r="BO907" s="7">
        <f>BM907 - BN907</f>
        <v>0</v>
      </c>
      <c r="BP907" s="7">
        <v>26801.179482655476</v>
      </c>
      <c r="BQ907" s="7">
        <v>26801.179482655476</v>
      </c>
      <c r="BR907" s="7">
        <f>BP907 - BQ907</f>
        <v>0</v>
      </c>
      <c r="BS907" s="7">
        <v>26801.179482655476</v>
      </c>
      <c r="BT907" s="7">
        <v>26801.179482655476</v>
      </c>
      <c r="BU907" s="7">
        <f>BS907 - BT907</f>
        <v>0</v>
      </c>
      <c r="BV907" s="7">
        <v>26801.179482655476</v>
      </c>
      <c r="BW907" s="7">
        <v>26801.179482655476</v>
      </c>
      <c r="BX907" s="7">
        <f>BV907 - BW907</f>
        <v>0</v>
      </c>
      <c r="BY907" s="7">
        <v>26801.179482655476</v>
      </c>
      <c r="BZ907" s="7">
        <v>26801.179482655476</v>
      </c>
      <c r="CA907" s="7">
        <f>BY907 - BZ907</f>
        <v>0</v>
      </c>
    </row>
    <row r="908" spans="1:79" hidden="1" x14ac:dyDescent="0.25">
      <c r="A908" s="49" t="s">
        <v>152</v>
      </c>
      <c r="B908" s="7">
        <v>4270.3597980036839</v>
      </c>
      <c r="C908" s="7">
        <v>4274.6559381593352</v>
      </c>
      <c r="D908" s="7">
        <f>B908 - C908</f>
        <v>-4.296140155651301</v>
      </c>
      <c r="E908" s="7">
        <v>4356.4089438590872</v>
      </c>
      <c r="F908" s="7">
        <v>4365.0012241703898</v>
      </c>
      <c r="G908" s="7">
        <f>E908 - F908</f>
        <v>-8.5922803113026021</v>
      </c>
      <c r="H908" s="7">
        <v>4442.4580897144906</v>
      </c>
      <c r="I908" s="7">
        <v>4455.3465101814454</v>
      </c>
      <c r="J908" s="7">
        <f>H908 - I908</f>
        <v>-12.888420466954813</v>
      </c>
      <c r="K908" s="7">
        <v>2392.8058196416018</v>
      </c>
      <c r="L908" s="7">
        <v>2409.9375580390979</v>
      </c>
      <c r="M908" s="7">
        <f>K908 - L908</f>
        <v>-17.131738397496065</v>
      </c>
      <c r="N908" s="7">
        <v>2468.2749862871533</v>
      </c>
      <c r="O908" s="7">
        <v>2489.1746425891947</v>
      </c>
      <c r="P908" s="7">
        <f>N908 - O908</f>
        <v>-20.899656302041421</v>
      </c>
      <c r="Q908" s="7">
        <v>2543.7441529327043</v>
      </c>
      <c r="R908" s="7">
        <v>2568.4117271392915</v>
      </c>
      <c r="S908" s="7">
        <f>Q908 - R908</f>
        <v>-24.667574206587233</v>
      </c>
      <c r="T908" s="7">
        <v>2619.2133195782562</v>
      </c>
      <c r="U908" s="7">
        <v>2647.6488116893893</v>
      </c>
      <c r="V908" s="7">
        <f>T908 - U908</f>
        <v>-28.435492111133044</v>
      </c>
      <c r="W908" s="7">
        <v>2694.6824862238068</v>
      </c>
      <c r="X908" s="7">
        <v>2726.885896239487</v>
      </c>
      <c r="Y908" s="7">
        <f>W908 - X908</f>
        <v>-32.20341001568022</v>
      </c>
      <c r="Z908" s="7">
        <v>2770.1516528693583</v>
      </c>
      <c r="AA908" s="7">
        <v>2806.1229807895838</v>
      </c>
      <c r="AB908" s="7">
        <f>Z908 - AA908</f>
        <v>-35.971327920225576</v>
      </c>
      <c r="AC908" s="7">
        <v>2845.6208195149093</v>
      </c>
      <c r="AD908" s="7">
        <v>2885.3600653396807</v>
      </c>
      <c r="AE908" s="7">
        <f>AC908 - AD908</f>
        <v>-39.739245824771388</v>
      </c>
      <c r="AF908" s="7">
        <v>2925.3219778444013</v>
      </c>
      <c r="AG908" s="7">
        <v>2969.0404304741614</v>
      </c>
      <c r="AH908" s="7">
        <f>AF908 - AG908</f>
        <v>-43.718452629760122</v>
      </c>
      <c r="AI908" s="7">
        <v>3005.0231361738943</v>
      </c>
      <c r="AJ908" s="7">
        <v>3052.7207956086413</v>
      </c>
      <c r="AK908" s="7">
        <f>AI908 - AJ908</f>
        <v>-47.697659434747038</v>
      </c>
      <c r="AL908" s="7">
        <v>3005.0231361738943</v>
      </c>
      <c r="AM908" s="7">
        <v>3052.7207956086413</v>
      </c>
      <c r="AN908" s="7">
        <f>AL908 - AM908</f>
        <v>-47.697659434747038</v>
      </c>
      <c r="AO908" s="7">
        <v>3084.7242945033863</v>
      </c>
      <c r="AP908" s="7">
        <v>3136.4011607431221</v>
      </c>
      <c r="AQ908" s="7">
        <f>AO908 - AP908</f>
        <v>-51.676866239735773</v>
      </c>
      <c r="AR908" s="7">
        <v>3164.4254528328784</v>
      </c>
      <c r="AS908" s="7">
        <v>3220.081525877602</v>
      </c>
      <c r="AT908" s="7">
        <f>AR908 - AS908</f>
        <v>-55.656073044723598</v>
      </c>
      <c r="AU908" s="7">
        <v>3244.1266111623704</v>
      </c>
      <c r="AV908" s="7">
        <v>3303.7618910120818</v>
      </c>
      <c r="AW908" s="7">
        <f>AU908 - AV908</f>
        <v>-59.635279849711424</v>
      </c>
      <c r="AX908" s="7">
        <v>3323.8277694918625</v>
      </c>
      <c r="AY908" s="7">
        <v>3387.4422561465635</v>
      </c>
      <c r="AZ908" s="7">
        <f>AX908 - AY908</f>
        <v>-63.614486654701068</v>
      </c>
      <c r="BA908" s="7">
        <v>3403.5289278213545</v>
      </c>
      <c r="BB908" s="7">
        <v>3471.1226212810434</v>
      </c>
      <c r="BC908" s="7">
        <f>BA908 - BB908</f>
        <v>-67.593693459688893</v>
      </c>
      <c r="BD908" s="7">
        <v>3483.2300861508465</v>
      </c>
      <c r="BE908" s="7">
        <v>3554.8029864155233</v>
      </c>
      <c r="BF908" s="7">
        <f>BD908 - BE908</f>
        <v>-71.572900264676719</v>
      </c>
      <c r="BG908" s="7">
        <v>3562.9312444803386</v>
      </c>
      <c r="BH908" s="7">
        <v>3638.483351550004</v>
      </c>
      <c r="BI908" s="7">
        <f>BG908 - BH908</f>
        <v>-75.552107069665453</v>
      </c>
      <c r="BJ908" s="7">
        <v>3642.6324028098306</v>
      </c>
      <c r="BK908" s="7">
        <v>3722.1637166844839</v>
      </c>
      <c r="BL908" s="7">
        <f>BJ908 - BK908</f>
        <v>-79.531313874653279</v>
      </c>
      <c r="BM908" s="7">
        <v>3722.3335611393227</v>
      </c>
      <c r="BN908" s="7">
        <v>3805.8440818189647</v>
      </c>
      <c r="BO908" s="7">
        <f>BM908 - BN908</f>
        <v>-83.510520679642013</v>
      </c>
      <c r="BP908" s="7">
        <v>3802.0347194688147</v>
      </c>
      <c r="BQ908" s="7">
        <v>3889.5244469534446</v>
      </c>
      <c r="BR908" s="7">
        <f>BP908 - BQ908</f>
        <v>-87.489727484629839</v>
      </c>
      <c r="BS908" s="7">
        <v>3881.7358777983068</v>
      </c>
      <c r="BT908" s="7">
        <v>3973.2048120879244</v>
      </c>
      <c r="BU908" s="7">
        <f>BS908 - BT908</f>
        <v>-91.468934289617664</v>
      </c>
      <c r="BV908" s="7">
        <v>3961.4370361277988</v>
      </c>
      <c r="BW908" s="7">
        <v>4056.8851772224052</v>
      </c>
      <c r="BX908" s="7">
        <f>BV908 - BW908</f>
        <v>-95.448141094606399</v>
      </c>
      <c r="BY908" s="7">
        <v>3961.4370361277988</v>
      </c>
      <c r="BZ908" s="7">
        <v>4056.8851772224052</v>
      </c>
      <c r="CA908" s="7">
        <f>BY908 - BZ908</f>
        <v>-95.448141094606399</v>
      </c>
    </row>
    <row r="909" spans="1:79" hidden="1" x14ac:dyDescent="0.25">
      <c r="A909" s="49" t="s">
        <v>193</v>
      </c>
      <c r="B909" s="7">
        <v>0</v>
      </c>
      <c r="C909" s="7">
        <v>0</v>
      </c>
      <c r="D909" s="7">
        <f>B909 - C909</f>
        <v>0</v>
      </c>
      <c r="E909" s="7">
        <v>0</v>
      </c>
      <c r="F909" s="7">
        <v>0</v>
      </c>
      <c r="G909" s="7">
        <f>E909 - F909</f>
        <v>0</v>
      </c>
      <c r="H909" s="7">
        <v>0</v>
      </c>
      <c r="I909" s="7">
        <v>0</v>
      </c>
      <c r="J909" s="7">
        <f>H909 - I909</f>
        <v>0</v>
      </c>
      <c r="K909" s="7">
        <v>-3557.7390300121779</v>
      </c>
      <c r="L909" s="7">
        <v>-3557.7390300121779</v>
      </c>
      <c r="M909" s="7">
        <f>K909 - L909</f>
        <v>0</v>
      </c>
      <c r="N909" s="7">
        <v>0</v>
      </c>
      <c r="O909" s="7">
        <v>0</v>
      </c>
      <c r="P909" s="7">
        <f>N909 - O909</f>
        <v>0</v>
      </c>
      <c r="Q909" s="7">
        <v>0</v>
      </c>
      <c r="R909" s="7">
        <v>0</v>
      </c>
      <c r="S909" s="7">
        <f>Q909 - R909</f>
        <v>0</v>
      </c>
      <c r="T909" s="7">
        <v>0</v>
      </c>
      <c r="U909" s="7">
        <v>0</v>
      </c>
      <c r="V909" s="7">
        <f>T909 - U909</f>
        <v>0</v>
      </c>
      <c r="W909" s="7">
        <v>0</v>
      </c>
      <c r="X909" s="7">
        <v>0</v>
      </c>
      <c r="Y909" s="7">
        <f>W909 - X909</f>
        <v>0</v>
      </c>
      <c r="Z909" s="7">
        <v>0</v>
      </c>
      <c r="AA909" s="7">
        <v>0</v>
      </c>
      <c r="AB909" s="7">
        <f>Z909 - AA909</f>
        <v>0</v>
      </c>
      <c r="AC909" s="7">
        <v>0</v>
      </c>
      <c r="AD909" s="7">
        <v>0</v>
      </c>
      <c r="AE909" s="7">
        <f>AC909 - AD909</f>
        <v>0</v>
      </c>
      <c r="AF909" s="7">
        <v>0</v>
      </c>
      <c r="AG909" s="7">
        <v>0</v>
      </c>
      <c r="AH909" s="7">
        <f>AF909 - AG909</f>
        <v>0</v>
      </c>
      <c r="AI909" s="7">
        <v>0</v>
      </c>
      <c r="AJ909" s="7">
        <v>0</v>
      </c>
      <c r="AK909" s="7">
        <f>AI909 - AJ909</f>
        <v>0</v>
      </c>
      <c r="AL909" s="7">
        <v>-3557.7390300121779</v>
      </c>
      <c r="AM909" s="7">
        <v>-3557.7390300121779</v>
      </c>
      <c r="AN909" s="7">
        <f>AL909 - AM909</f>
        <v>0</v>
      </c>
      <c r="AO909" s="7">
        <v>0</v>
      </c>
      <c r="AP909" s="7">
        <v>0</v>
      </c>
      <c r="AQ909" s="7">
        <f>AO909 - AP909</f>
        <v>0</v>
      </c>
      <c r="AR909" s="7">
        <v>0</v>
      </c>
      <c r="AS909" s="7">
        <v>0</v>
      </c>
      <c r="AT909" s="7">
        <f>AR909 - AS909</f>
        <v>0</v>
      </c>
      <c r="AU909" s="7">
        <v>0</v>
      </c>
      <c r="AV909" s="7">
        <v>0</v>
      </c>
      <c r="AW909" s="7">
        <f>AU909 - AV909</f>
        <v>0</v>
      </c>
      <c r="AX909" s="7">
        <v>0</v>
      </c>
      <c r="AY909" s="7">
        <v>0</v>
      </c>
      <c r="AZ909" s="7">
        <f>AX909 - AY909</f>
        <v>0</v>
      </c>
      <c r="BA909" s="7">
        <v>0</v>
      </c>
      <c r="BB909" s="7">
        <v>0</v>
      </c>
      <c r="BC909" s="7">
        <f>BA909 - BB909</f>
        <v>0</v>
      </c>
      <c r="BD909" s="7">
        <v>0</v>
      </c>
      <c r="BE909" s="7">
        <v>0</v>
      </c>
      <c r="BF909" s="7">
        <f>BD909 - BE909</f>
        <v>0</v>
      </c>
      <c r="BG909" s="7">
        <v>0</v>
      </c>
      <c r="BH909" s="7">
        <v>0</v>
      </c>
      <c r="BI909" s="7">
        <f>BG909 - BH909</f>
        <v>0</v>
      </c>
      <c r="BJ909" s="7">
        <v>0</v>
      </c>
      <c r="BK909" s="7">
        <v>0</v>
      </c>
      <c r="BL909" s="7">
        <f>BJ909 - BK909</f>
        <v>0</v>
      </c>
      <c r="BM909" s="7">
        <v>0</v>
      </c>
      <c r="BN909" s="7">
        <v>0</v>
      </c>
      <c r="BO909" s="7">
        <f>BM909 - BN909</f>
        <v>0</v>
      </c>
      <c r="BP909" s="7">
        <v>0</v>
      </c>
      <c r="BQ909" s="7">
        <v>0</v>
      </c>
      <c r="BR909" s="7">
        <f>BP909 - BQ909</f>
        <v>0</v>
      </c>
      <c r="BS909" s="7">
        <v>0</v>
      </c>
      <c r="BT909" s="7">
        <v>0</v>
      </c>
      <c r="BU909" s="7">
        <f>BS909 - BT909</f>
        <v>0</v>
      </c>
      <c r="BV909" s="7">
        <v>0</v>
      </c>
      <c r="BW909" s="7">
        <v>0</v>
      </c>
      <c r="BX909" s="7">
        <f>BV909 - BW909</f>
        <v>0</v>
      </c>
      <c r="BY909" s="7">
        <v>0</v>
      </c>
      <c r="BZ909" s="7">
        <v>0</v>
      </c>
      <c r="CA909" s="7">
        <f>BY909 - BZ909</f>
        <v>0</v>
      </c>
    </row>
    <row r="910" spans="1:79" hidden="1" x14ac:dyDescent="0.25"/>
    <row r="911" spans="1:79" hidden="1" x14ac:dyDescent="0.25">
      <c r="A911" s="8" t="s">
        <v>207</v>
      </c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</row>
    <row r="912" spans="1:79" hidden="1" x14ac:dyDescent="0.25">
      <c r="A912" s="49" t="s">
        <v>148</v>
      </c>
      <c r="B912" s="7">
        <v>1.0696666666666667E-2</v>
      </c>
      <c r="C912" s="7">
        <v>1.0696666666666667E-2</v>
      </c>
      <c r="D912" s="7">
        <f t="shared" ref="D912:D917" si="1456">B912 - C912</f>
        <v>0</v>
      </c>
      <c r="E912" s="7">
        <v>1.0696666666666667E-2</v>
      </c>
      <c r="F912" s="7">
        <v>1.0696666666666667E-2</v>
      </c>
      <c r="G912" s="7">
        <f t="shared" ref="G912:G917" si="1457">E912 - F912</f>
        <v>0</v>
      </c>
      <c r="H912" s="7">
        <v>1.0696666666666667E-2</v>
      </c>
      <c r="I912" s="7">
        <v>1.0696666666666667E-2</v>
      </c>
      <c r="J912" s="7">
        <f t="shared" ref="J912:J917" si="1458">H912 - I912</f>
        <v>0</v>
      </c>
      <c r="K912" s="7">
        <v>1.0696666666666667E-2</v>
      </c>
      <c r="L912" s="7">
        <v>1.0696666666666667E-2</v>
      </c>
      <c r="M912" s="7">
        <f t="shared" ref="M912:M917" si="1459">K912 - L912</f>
        <v>0</v>
      </c>
      <c r="N912" s="7">
        <v>1.0696666666666667E-2</v>
      </c>
      <c r="O912" s="7">
        <v>1.0696666666666667E-2</v>
      </c>
      <c r="P912" s="7">
        <f t="shared" ref="P912:P917" si="1460">N912 - O912</f>
        <v>0</v>
      </c>
      <c r="Q912" s="7">
        <v>1.0696666666666667E-2</v>
      </c>
      <c r="R912" s="7">
        <v>1.0696666666666667E-2</v>
      </c>
      <c r="S912" s="7">
        <f t="shared" ref="S912:S917" si="1461">Q912 - R912</f>
        <v>0</v>
      </c>
      <c r="T912" s="7">
        <v>1.0696666666666667E-2</v>
      </c>
      <c r="U912" s="7">
        <v>1.0696666666666667E-2</v>
      </c>
      <c r="V912" s="7">
        <f t="shared" ref="V912:V917" si="1462">T912 - U912</f>
        <v>0</v>
      </c>
      <c r="W912" s="7">
        <v>1.0696666666666667E-2</v>
      </c>
      <c r="X912" s="7">
        <v>1.0696666666666667E-2</v>
      </c>
      <c r="Y912" s="7">
        <f t="shared" ref="Y912:Y917" si="1463">W912 - X912</f>
        <v>0</v>
      </c>
      <c r="Z912" s="7">
        <v>1.0696666666666667E-2</v>
      </c>
      <c r="AA912" s="7">
        <v>1.0696666666666667E-2</v>
      </c>
      <c r="AB912" s="7">
        <f t="shared" ref="AB912:AB917" si="1464">Z912 - AA912</f>
        <v>0</v>
      </c>
      <c r="AC912" s="7">
        <v>1.0696666666666667E-2</v>
      </c>
      <c r="AD912" s="7">
        <v>1.0696666666666667E-2</v>
      </c>
      <c r="AE912" s="7">
        <f t="shared" ref="AE912:AE917" si="1465">AC912 - AD912</f>
        <v>0</v>
      </c>
      <c r="AF912" s="7">
        <v>1.0696666666666667E-2</v>
      </c>
      <c r="AG912" s="7">
        <v>1.0696666666666667E-2</v>
      </c>
      <c r="AH912" s="7">
        <f t="shared" ref="AH912:AH917" si="1466">AF912 - AG912</f>
        <v>0</v>
      </c>
      <c r="AI912" s="7">
        <v>1.0696666666666667E-2</v>
      </c>
      <c r="AJ912" s="7">
        <v>1.0696666666666667E-2</v>
      </c>
      <c r="AK912" s="7">
        <f t="shared" ref="AK912:AK917" si="1467">AI912 - AJ912</f>
        <v>0</v>
      </c>
      <c r="AL912" s="7">
        <v>1.0696666666666667E-2</v>
      </c>
      <c r="AM912" s="7">
        <v>1.0696666666666667E-2</v>
      </c>
      <c r="AN912" s="7">
        <f t="shared" ref="AN912:AN917" si="1468">AL912 - AM912</f>
        <v>0</v>
      </c>
      <c r="AO912" s="7">
        <v>1.0696666666666667E-2</v>
      </c>
      <c r="AP912" s="7">
        <v>1.0696666666666667E-2</v>
      </c>
      <c r="AQ912" s="7">
        <f t="shared" ref="AQ912:AQ917" si="1469">AO912 - AP912</f>
        <v>0</v>
      </c>
      <c r="AR912" s="7">
        <v>1.0696666666666667E-2</v>
      </c>
      <c r="AS912" s="7">
        <v>1.0696666666666667E-2</v>
      </c>
      <c r="AT912" s="7">
        <f t="shared" ref="AT912:AT917" si="1470">AR912 - AS912</f>
        <v>0</v>
      </c>
      <c r="AU912" s="7">
        <v>1.0696666666666667E-2</v>
      </c>
      <c r="AV912" s="7">
        <v>1.0696666666666667E-2</v>
      </c>
      <c r="AW912" s="7">
        <f t="shared" ref="AW912:AW917" si="1471">AU912 - AV912</f>
        <v>0</v>
      </c>
      <c r="AX912" s="7">
        <v>1.0696666666666667E-2</v>
      </c>
      <c r="AY912" s="7">
        <v>1.0696666666666667E-2</v>
      </c>
      <c r="AZ912" s="7">
        <f t="shared" ref="AZ912:AZ917" si="1472">AX912 - AY912</f>
        <v>0</v>
      </c>
      <c r="BA912" s="7">
        <v>1.0696666666666667E-2</v>
      </c>
      <c r="BB912" s="7">
        <v>1.0696666666666667E-2</v>
      </c>
      <c r="BC912" s="7">
        <f t="shared" ref="BC912:BC917" si="1473">BA912 - BB912</f>
        <v>0</v>
      </c>
      <c r="BD912" s="7">
        <v>1.0696666666666667E-2</v>
      </c>
      <c r="BE912" s="7">
        <v>1.0696666666666667E-2</v>
      </c>
      <c r="BF912" s="7">
        <f t="shared" ref="BF912:BF917" si="1474">BD912 - BE912</f>
        <v>0</v>
      </c>
      <c r="BG912" s="7">
        <v>1.0696666666666667E-2</v>
      </c>
      <c r="BH912" s="7">
        <v>1.0696666666666667E-2</v>
      </c>
      <c r="BI912" s="7">
        <f t="shared" ref="BI912:BI917" si="1475">BG912 - BH912</f>
        <v>0</v>
      </c>
      <c r="BJ912" s="7">
        <v>1.0696666666666667E-2</v>
      </c>
      <c r="BK912" s="7">
        <v>1.0696666666666667E-2</v>
      </c>
      <c r="BL912" s="7">
        <f t="shared" ref="BL912:BL917" si="1476">BJ912 - BK912</f>
        <v>0</v>
      </c>
      <c r="BM912" s="7">
        <v>1.0696666666666667E-2</v>
      </c>
      <c r="BN912" s="7">
        <v>1.0696666666666667E-2</v>
      </c>
      <c r="BO912" s="7">
        <f t="shared" ref="BO912:BO917" si="1477">BM912 - BN912</f>
        <v>0</v>
      </c>
      <c r="BP912" s="7">
        <v>1.0696666666666667E-2</v>
      </c>
      <c r="BQ912" s="7">
        <v>1.0696666666666667E-2</v>
      </c>
      <c r="BR912" s="7">
        <f t="shared" ref="BR912:BR917" si="1478">BP912 - BQ912</f>
        <v>0</v>
      </c>
      <c r="BS912" s="7">
        <v>1.0696666666666667E-2</v>
      </c>
      <c r="BT912" s="7">
        <v>1.0696666666666667E-2</v>
      </c>
      <c r="BU912" s="7">
        <f t="shared" ref="BU912:BU917" si="1479">BS912 - BT912</f>
        <v>0</v>
      </c>
      <c r="BV912" s="7">
        <v>1.0696666666666667E-2</v>
      </c>
      <c r="BW912" s="7">
        <v>1.0696666666666667E-2</v>
      </c>
      <c r="BX912" s="7">
        <f t="shared" ref="BX912:BX917" si="1480">BV912 - BW912</f>
        <v>0</v>
      </c>
      <c r="BY912" s="7">
        <v>1.0696666666666667E-2</v>
      </c>
      <c r="BZ912" s="7">
        <v>1.0696666666666667E-2</v>
      </c>
      <c r="CA912" s="7">
        <f t="shared" ref="CA912:CA917" si="1481">BY912 - BZ912</f>
        <v>0</v>
      </c>
    </row>
    <row r="913" spans="1:79" hidden="1" x14ac:dyDescent="0.25">
      <c r="A913" s="49" t="s">
        <v>29</v>
      </c>
      <c r="B913" s="7">
        <v>0</v>
      </c>
      <c r="C913" s="7">
        <v>0</v>
      </c>
      <c r="D913" s="7">
        <f t="shared" si="1456"/>
        <v>0</v>
      </c>
      <c r="E913" s="7">
        <v>0</v>
      </c>
      <c r="F913" s="7">
        <v>0</v>
      </c>
      <c r="G913" s="7">
        <f t="shared" si="1457"/>
        <v>0</v>
      </c>
      <c r="H913" s="7">
        <v>0</v>
      </c>
      <c r="I913" s="7">
        <v>0</v>
      </c>
      <c r="J913" s="7">
        <f t="shared" si="1458"/>
        <v>0</v>
      </c>
      <c r="K913" s="7">
        <v>0</v>
      </c>
      <c r="L913" s="7">
        <v>0</v>
      </c>
      <c r="M913" s="7">
        <f t="shared" si="1459"/>
        <v>0</v>
      </c>
      <c r="N913" s="7">
        <v>0</v>
      </c>
      <c r="O913" s="7">
        <v>0</v>
      </c>
      <c r="P913" s="7">
        <f t="shared" si="1460"/>
        <v>0</v>
      </c>
      <c r="Q913" s="7">
        <v>0</v>
      </c>
      <c r="R913" s="7">
        <v>0</v>
      </c>
      <c r="S913" s="7">
        <f t="shared" si="1461"/>
        <v>0</v>
      </c>
      <c r="T913" s="7">
        <v>0</v>
      </c>
      <c r="U913" s="7">
        <v>0</v>
      </c>
      <c r="V913" s="7">
        <f t="shared" si="1462"/>
        <v>0</v>
      </c>
      <c r="W913" s="7">
        <v>0</v>
      </c>
      <c r="X913" s="7">
        <v>0</v>
      </c>
      <c r="Y913" s="7">
        <f t="shared" si="1463"/>
        <v>0</v>
      </c>
      <c r="Z913" s="7">
        <v>0</v>
      </c>
      <c r="AA913" s="7">
        <v>0</v>
      </c>
      <c r="AB913" s="7">
        <f t="shared" si="1464"/>
        <v>0</v>
      </c>
      <c r="AC913" s="7">
        <v>0</v>
      </c>
      <c r="AD913" s="7">
        <v>0</v>
      </c>
      <c r="AE913" s="7">
        <f t="shared" si="1465"/>
        <v>0</v>
      </c>
      <c r="AF913" s="7">
        <v>0</v>
      </c>
      <c r="AG913" s="7">
        <v>0</v>
      </c>
      <c r="AH913" s="7">
        <f t="shared" si="1466"/>
        <v>0</v>
      </c>
      <c r="AI913" s="7">
        <v>0</v>
      </c>
      <c r="AJ913" s="7">
        <v>0</v>
      </c>
      <c r="AK913" s="7">
        <f t="shared" si="1467"/>
        <v>0</v>
      </c>
      <c r="AL913" s="7">
        <v>0</v>
      </c>
      <c r="AM913" s="7">
        <v>0</v>
      </c>
      <c r="AN913" s="7">
        <f t="shared" si="1468"/>
        <v>0</v>
      </c>
      <c r="AO913" s="7">
        <v>0</v>
      </c>
      <c r="AP913" s="7">
        <v>0</v>
      </c>
      <c r="AQ913" s="7">
        <f t="shared" si="1469"/>
        <v>0</v>
      </c>
      <c r="AR913" s="7">
        <v>0</v>
      </c>
      <c r="AS913" s="7">
        <v>0</v>
      </c>
      <c r="AT913" s="7">
        <f t="shared" si="1470"/>
        <v>0</v>
      </c>
      <c r="AU913" s="7">
        <v>0</v>
      </c>
      <c r="AV913" s="7">
        <v>0</v>
      </c>
      <c r="AW913" s="7">
        <f t="shared" si="1471"/>
        <v>0</v>
      </c>
      <c r="AX913" s="7">
        <v>0</v>
      </c>
      <c r="AY913" s="7">
        <v>0</v>
      </c>
      <c r="AZ913" s="7">
        <f t="shared" si="1472"/>
        <v>0</v>
      </c>
      <c r="BA913" s="7">
        <v>0</v>
      </c>
      <c r="BB913" s="7">
        <v>0</v>
      </c>
      <c r="BC913" s="7">
        <f t="shared" si="1473"/>
        <v>0</v>
      </c>
      <c r="BD913" s="7">
        <v>0</v>
      </c>
      <c r="BE913" s="7">
        <v>0</v>
      </c>
      <c r="BF913" s="7">
        <f t="shared" si="1474"/>
        <v>0</v>
      </c>
      <c r="BG913" s="7">
        <v>0</v>
      </c>
      <c r="BH913" s="7">
        <v>0</v>
      </c>
      <c r="BI913" s="7">
        <f t="shared" si="1475"/>
        <v>0</v>
      </c>
      <c r="BJ913" s="7">
        <v>0</v>
      </c>
      <c r="BK913" s="7">
        <v>0</v>
      </c>
      <c r="BL913" s="7">
        <f t="shared" si="1476"/>
        <v>0</v>
      </c>
      <c r="BM913" s="7">
        <v>0</v>
      </c>
      <c r="BN913" s="7">
        <v>0</v>
      </c>
      <c r="BO913" s="7">
        <f t="shared" si="1477"/>
        <v>0</v>
      </c>
      <c r="BP913" s="7">
        <v>0</v>
      </c>
      <c r="BQ913" s="7">
        <v>0</v>
      </c>
      <c r="BR913" s="7">
        <f t="shared" si="1478"/>
        <v>0</v>
      </c>
      <c r="BS913" s="7">
        <v>0</v>
      </c>
      <c r="BT913" s="7">
        <v>0</v>
      </c>
      <c r="BU913" s="7">
        <f t="shared" si="1479"/>
        <v>0</v>
      </c>
      <c r="BV913" s="7">
        <v>0</v>
      </c>
      <c r="BW913" s="7">
        <v>0</v>
      </c>
      <c r="BX913" s="7">
        <f t="shared" si="1480"/>
        <v>0</v>
      </c>
      <c r="BY913" s="7">
        <v>0</v>
      </c>
      <c r="BZ913" s="7">
        <v>0</v>
      </c>
      <c r="CA913" s="7">
        <f t="shared" si="1481"/>
        <v>0</v>
      </c>
    </row>
    <row r="914" spans="1:79" hidden="1" x14ac:dyDescent="0.25">
      <c r="A914" s="49" t="s">
        <v>151</v>
      </c>
      <c r="B914" s="7">
        <v>0</v>
      </c>
      <c r="C914" s="7">
        <v>0</v>
      </c>
      <c r="D914" s="7">
        <f t="shared" si="1456"/>
        <v>0</v>
      </c>
      <c r="E914" s="7">
        <v>0</v>
      </c>
      <c r="F914" s="7">
        <v>0</v>
      </c>
      <c r="G914" s="7">
        <f t="shared" si="1457"/>
        <v>0</v>
      </c>
      <c r="H914" s="7">
        <v>0</v>
      </c>
      <c r="I914" s="7">
        <v>0</v>
      </c>
      <c r="J914" s="7">
        <f t="shared" si="1458"/>
        <v>0</v>
      </c>
      <c r="K914" s="7">
        <v>0</v>
      </c>
      <c r="L914" s="7">
        <v>0</v>
      </c>
      <c r="M914" s="7">
        <f t="shared" si="1459"/>
        <v>0</v>
      </c>
      <c r="N914" s="7">
        <v>0</v>
      </c>
      <c r="O914" s="7">
        <v>0</v>
      </c>
      <c r="P914" s="7">
        <f t="shared" si="1460"/>
        <v>0</v>
      </c>
      <c r="Q914" s="7">
        <v>0</v>
      </c>
      <c r="R914" s="7">
        <v>0</v>
      </c>
      <c r="S914" s="7">
        <f t="shared" si="1461"/>
        <v>0</v>
      </c>
      <c r="T914" s="7">
        <v>0</v>
      </c>
      <c r="U914" s="7">
        <v>0</v>
      </c>
      <c r="V914" s="7">
        <f t="shared" si="1462"/>
        <v>0</v>
      </c>
      <c r="W914" s="7">
        <v>0</v>
      </c>
      <c r="X914" s="7">
        <v>0</v>
      </c>
      <c r="Y914" s="7">
        <f t="shared" si="1463"/>
        <v>0</v>
      </c>
      <c r="Z914" s="7">
        <v>0</v>
      </c>
      <c r="AA914" s="7">
        <v>0</v>
      </c>
      <c r="AB914" s="7">
        <f t="shared" si="1464"/>
        <v>0</v>
      </c>
      <c r="AC914" s="7">
        <v>0</v>
      </c>
      <c r="AD914" s="7">
        <v>0</v>
      </c>
      <c r="AE914" s="7">
        <f t="shared" si="1465"/>
        <v>0</v>
      </c>
      <c r="AF914" s="7">
        <v>0</v>
      </c>
      <c r="AG914" s="7">
        <v>0</v>
      </c>
      <c r="AH914" s="7">
        <f t="shared" si="1466"/>
        <v>0</v>
      </c>
      <c r="AI914" s="7">
        <v>0</v>
      </c>
      <c r="AJ914" s="7">
        <v>0</v>
      </c>
      <c r="AK914" s="7">
        <f t="shared" si="1467"/>
        <v>0</v>
      </c>
      <c r="AL914" s="7">
        <v>0</v>
      </c>
      <c r="AM914" s="7">
        <v>0</v>
      </c>
      <c r="AN914" s="7">
        <f t="shared" si="1468"/>
        <v>0</v>
      </c>
      <c r="AO914" s="7">
        <v>0</v>
      </c>
      <c r="AP914" s="7">
        <v>0</v>
      </c>
      <c r="AQ914" s="7">
        <f t="shared" si="1469"/>
        <v>0</v>
      </c>
      <c r="AR914" s="7">
        <v>0</v>
      </c>
      <c r="AS914" s="7">
        <v>0</v>
      </c>
      <c r="AT914" s="7">
        <f t="shared" si="1470"/>
        <v>0</v>
      </c>
      <c r="AU914" s="7">
        <v>0</v>
      </c>
      <c r="AV914" s="7">
        <v>0</v>
      </c>
      <c r="AW914" s="7">
        <f t="shared" si="1471"/>
        <v>0</v>
      </c>
      <c r="AX914" s="7">
        <v>0</v>
      </c>
      <c r="AY914" s="7">
        <v>0</v>
      </c>
      <c r="AZ914" s="7">
        <f t="shared" si="1472"/>
        <v>0</v>
      </c>
      <c r="BA914" s="7">
        <v>0</v>
      </c>
      <c r="BB914" s="7">
        <v>0</v>
      </c>
      <c r="BC914" s="7">
        <f t="shared" si="1473"/>
        <v>0</v>
      </c>
      <c r="BD914" s="7">
        <v>0</v>
      </c>
      <c r="BE914" s="7">
        <v>0</v>
      </c>
      <c r="BF914" s="7">
        <f t="shared" si="1474"/>
        <v>0</v>
      </c>
      <c r="BG914" s="7">
        <v>0</v>
      </c>
      <c r="BH914" s="7">
        <v>0</v>
      </c>
      <c r="BI914" s="7">
        <f t="shared" si="1475"/>
        <v>0</v>
      </c>
      <c r="BJ914" s="7">
        <v>0</v>
      </c>
      <c r="BK914" s="7">
        <v>0</v>
      </c>
      <c r="BL914" s="7">
        <f t="shared" si="1476"/>
        <v>0</v>
      </c>
      <c r="BM914" s="7">
        <v>0</v>
      </c>
      <c r="BN914" s="7">
        <v>0</v>
      </c>
      <c r="BO914" s="7">
        <f t="shared" si="1477"/>
        <v>0</v>
      </c>
      <c r="BP914" s="7">
        <v>0</v>
      </c>
      <c r="BQ914" s="7">
        <v>0</v>
      </c>
      <c r="BR914" s="7">
        <f t="shared" si="1478"/>
        <v>0</v>
      </c>
      <c r="BS914" s="7">
        <v>0</v>
      </c>
      <c r="BT914" s="7">
        <v>0</v>
      </c>
      <c r="BU914" s="7">
        <f t="shared" si="1479"/>
        <v>0</v>
      </c>
      <c r="BV914" s="7">
        <v>0</v>
      </c>
      <c r="BW914" s="7">
        <v>0</v>
      </c>
      <c r="BX914" s="7">
        <f t="shared" si="1480"/>
        <v>0</v>
      </c>
      <c r="BY914" s="7">
        <v>0</v>
      </c>
      <c r="BZ914" s="7">
        <v>0</v>
      </c>
      <c r="CA914" s="7">
        <f t="shared" si="1481"/>
        <v>0</v>
      </c>
    </row>
    <row r="915" spans="1:79" hidden="1" x14ac:dyDescent="0.25">
      <c r="A915" s="49" t="s">
        <v>152</v>
      </c>
      <c r="B915" s="7">
        <v>-4298186.139506286</v>
      </c>
      <c r="C915" s="7">
        <v>-4298186.139506286</v>
      </c>
      <c r="D915" s="7">
        <f t="shared" si="1456"/>
        <v>0</v>
      </c>
      <c r="E915" s="7">
        <v>-4298186.139506286</v>
      </c>
      <c r="F915" s="7">
        <v>-4298186.139506286</v>
      </c>
      <c r="G915" s="7">
        <f t="shared" si="1457"/>
        <v>0</v>
      </c>
      <c r="H915" s="7">
        <v>-4298186.139506286</v>
      </c>
      <c r="I915" s="7">
        <v>-4298186.139506286</v>
      </c>
      <c r="J915" s="7">
        <f t="shared" si="1458"/>
        <v>0</v>
      </c>
      <c r="K915" s="7">
        <v>-4298186.139506286</v>
      </c>
      <c r="L915" s="7">
        <v>-4298186.139506286</v>
      </c>
      <c r="M915" s="7">
        <f t="shared" si="1459"/>
        <v>0</v>
      </c>
      <c r="N915" s="7">
        <v>-4298186.139506286</v>
      </c>
      <c r="O915" s="7">
        <v>-4298186.139506286</v>
      </c>
      <c r="P915" s="7">
        <f t="shared" si="1460"/>
        <v>0</v>
      </c>
      <c r="Q915" s="7">
        <v>-4298186.139506286</v>
      </c>
      <c r="R915" s="7">
        <v>-4298186.139506286</v>
      </c>
      <c r="S915" s="7">
        <f t="shared" si="1461"/>
        <v>0</v>
      </c>
      <c r="T915" s="7">
        <v>-4298186.139506286</v>
      </c>
      <c r="U915" s="7">
        <v>-4298186.139506286</v>
      </c>
      <c r="V915" s="7">
        <f t="shared" si="1462"/>
        <v>0</v>
      </c>
      <c r="W915" s="7">
        <v>-4298186.139506286</v>
      </c>
      <c r="X915" s="7">
        <v>-4298186.139506286</v>
      </c>
      <c r="Y915" s="7">
        <f t="shared" si="1463"/>
        <v>0</v>
      </c>
      <c r="Z915" s="7">
        <v>-4298186.139506286</v>
      </c>
      <c r="AA915" s="7">
        <v>-4298186.139506286</v>
      </c>
      <c r="AB915" s="7">
        <f t="shared" si="1464"/>
        <v>0</v>
      </c>
      <c r="AC915" s="7">
        <v>-4298186.139506286</v>
      </c>
      <c r="AD915" s="7">
        <v>-4298186.139506286</v>
      </c>
      <c r="AE915" s="7">
        <f t="shared" si="1465"/>
        <v>0</v>
      </c>
      <c r="AF915" s="7">
        <v>-4298186.139506286</v>
      </c>
      <c r="AG915" s="7">
        <v>-4298186.139506286</v>
      </c>
      <c r="AH915" s="7">
        <f t="shared" si="1466"/>
        <v>0</v>
      </c>
      <c r="AI915" s="7">
        <v>-4298186.139506286</v>
      </c>
      <c r="AJ915" s="7">
        <v>-4298186.139506286</v>
      </c>
      <c r="AK915" s="7">
        <f t="shared" si="1467"/>
        <v>0</v>
      </c>
      <c r="AL915" s="7">
        <v>-4298186.139506286</v>
      </c>
      <c r="AM915" s="7">
        <v>-4298186.139506286</v>
      </c>
      <c r="AN915" s="7">
        <f t="shared" si="1468"/>
        <v>0</v>
      </c>
      <c r="AO915" s="7">
        <v>-4298186.139506286</v>
      </c>
      <c r="AP915" s="7">
        <v>-4298186.139506286</v>
      </c>
      <c r="AQ915" s="7">
        <f t="shared" si="1469"/>
        <v>0</v>
      </c>
      <c r="AR915" s="7">
        <v>-4298186.139506286</v>
      </c>
      <c r="AS915" s="7">
        <v>-4298186.139506286</v>
      </c>
      <c r="AT915" s="7">
        <f t="shared" si="1470"/>
        <v>0</v>
      </c>
      <c r="AU915" s="7">
        <v>-4298186.139506286</v>
      </c>
      <c r="AV915" s="7">
        <v>-4298186.139506286</v>
      </c>
      <c r="AW915" s="7">
        <f t="shared" si="1471"/>
        <v>0</v>
      </c>
      <c r="AX915" s="7">
        <v>-4298186.139506286</v>
      </c>
      <c r="AY915" s="7">
        <v>-4298186.139506286</v>
      </c>
      <c r="AZ915" s="7">
        <f t="shared" si="1472"/>
        <v>0</v>
      </c>
      <c r="BA915" s="7">
        <v>-4298186.139506286</v>
      </c>
      <c r="BB915" s="7">
        <v>-4298186.139506286</v>
      </c>
      <c r="BC915" s="7">
        <f t="shared" si="1473"/>
        <v>0</v>
      </c>
      <c r="BD915" s="7">
        <v>-4298186.139506286</v>
      </c>
      <c r="BE915" s="7">
        <v>-4298186.139506286</v>
      </c>
      <c r="BF915" s="7">
        <f t="shared" si="1474"/>
        <v>0</v>
      </c>
      <c r="BG915" s="7">
        <v>-4298186.139506286</v>
      </c>
      <c r="BH915" s="7">
        <v>-4298186.139506286</v>
      </c>
      <c r="BI915" s="7">
        <f t="shared" si="1475"/>
        <v>0</v>
      </c>
      <c r="BJ915" s="7">
        <v>-4298186.139506286</v>
      </c>
      <c r="BK915" s="7">
        <v>-4298186.139506286</v>
      </c>
      <c r="BL915" s="7">
        <f t="shared" si="1476"/>
        <v>0</v>
      </c>
      <c r="BM915" s="7">
        <v>-4298186.139506286</v>
      </c>
      <c r="BN915" s="7">
        <v>-4298186.139506286</v>
      </c>
      <c r="BO915" s="7">
        <f t="shared" si="1477"/>
        <v>0</v>
      </c>
      <c r="BP915" s="7">
        <v>-4298186.139506286</v>
      </c>
      <c r="BQ915" s="7">
        <v>-4298186.139506286</v>
      </c>
      <c r="BR915" s="7">
        <f t="shared" si="1478"/>
        <v>0</v>
      </c>
      <c r="BS915" s="7">
        <v>-4298186.139506286</v>
      </c>
      <c r="BT915" s="7">
        <v>-4298186.139506286</v>
      </c>
      <c r="BU915" s="7">
        <f t="shared" si="1479"/>
        <v>0</v>
      </c>
      <c r="BV915" s="7">
        <v>-4298186.139506286</v>
      </c>
      <c r="BW915" s="7">
        <v>-4298186.139506286</v>
      </c>
      <c r="BX915" s="7">
        <f t="shared" si="1480"/>
        <v>0</v>
      </c>
      <c r="BY915" s="7">
        <v>-4298186.139506286</v>
      </c>
      <c r="BZ915" s="7">
        <v>-4298186.139506286</v>
      </c>
      <c r="CA915" s="7">
        <f t="shared" si="1481"/>
        <v>0</v>
      </c>
    </row>
    <row r="916" spans="1:79" hidden="1" x14ac:dyDescent="0.25">
      <c r="A916" s="49" t="s">
        <v>153</v>
      </c>
      <c r="B916" s="7">
        <v>0</v>
      </c>
      <c r="C916" s="7">
        <v>0</v>
      </c>
      <c r="D916" s="7">
        <f t="shared" si="1456"/>
        <v>0</v>
      </c>
      <c r="E916" s="7">
        <v>0</v>
      </c>
      <c r="F916" s="7">
        <v>0</v>
      </c>
      <c r="G916" s="7">
        <f t="shared" si="1457"/>
        <v>0</v>
      </c>
      <c r="H916" s="7">
        <v>0</v>
      </c>
      <c r="I916" s="7">
        <v>0</v>
      </c>
      <c r="J916" s="7">
        <f t="shared" si="1458"/>
        <v>0</v>
      </c>
      <c r="K916" s="7">
        <v>0</v>
      </c>
      <c r="L916" s="7">
        <v>0</v>
      </c>
      <c r="M916" s="7">
        <f t="shared" si="1459"/>
        <v>0</v>
      </c>
      <c r="N916" s="7">
        <v>0</v>
      </c>
      <c r="O916" s="7">
        <v>0</v>
      </c>
      <c r="P916" s="7">
        <f t="shared" si="1460"/>
        <v>0</v>
      </c>
      <c r="Q916" s="7">
        <v>0</v>
      </c>
      <c r="R916" s="7">
        <v>0</v>
      </c>
      <c r="S916" s="7">
        <f t="shared" si="1461"/>
        <v>0</v>
      </c>
      <c r="T916" s="7">
        <v>0</v>
      </c>
      <c r="U916" s="7">
        <v>0</v>
      </c>
      <c r="V916" s="7">
        <f t="shared" si="1462"/>
        <v>0</v>
      </c>
      <c r="W916" s="7">
        <v>0</v>
      </c>
      <c r="X916" s="7">
        <v>0</v>
      </c>
      <c r="Y916" s="7">
        <f t="shared" si="1463"/>
        <v>0</v>
      </c>
      <c r="Z916" s="7">
        <v>0</v>
      </c>
      <c r="AA916" s="7">
        <v>0</v>
      </c>
      <c r="AB916" s="7">
        <f t="shared" si="1464"/>
        <v>0</v>
      </c>
      <c r="AC916" s="7">
        <v>0</v>
      </c>
      <c r="AD916" s="7">
        <v>0</v>
      </c>
      <c r="AE916" s="7">
        <f t="shared" si="1465"/>
        <v>0</v>
      </c>
      <c r="AF916" s="7">
        <v>0</v>
      </c>
      <c r="AG916" s="7">
        <v>0</v>
      </c>
      <c r="AH916" s="7">
        <f t="shared" si="1466"/>
        <v>0</v>
      </c>
      <c r="AI916" s="7">
        <v>0</v>
      </c>
      <c r="AJ916" s="7">
        <v>0</v>
      </c>
      <c r="AK916" s="7">
        <f t="shared" si="1467"/>
        <v>0</v>
      </c>
      <c r="AL916" s="7">
        <v>0</v>
      </c>
      <c r="AM916" s="7">
        <v>0</v>
      </c>
      <c r="AN916" s="7">
        <f t="shared" si="1468"/>
        <v>0</v>
      </c>
      <c r="AO916" s="7">
        <v>0</v>
      </c>
      <c r="AP916" s="7">
        <v>0</v>
      </c>
      <c r="AQ916" s="7">
        <f t="shared" si="1469"/>
        <v>0</v>
      </c>
      <c r="AR916" s="7">
        <v>0</v>
      </c>
      <c r="AS916" s="7">
        <v>0</v>
      </c>
      <c r="AT916" s="7">
        <f t="shared" si="1470"/>
        <v>0</v>
      </c>
      <c r="AU916" s="7">
        <v>0</v>
      </c>
      <c r="AV916" s="7">
        <v>0</v>
      </c>
      <c r="AW916" s="7">
        <f t="shared" si="1471"/>
        <v>0</v>
      </c>
      <c r="AX916" s="7">
        <v>0</v>
      </c>
      <c r="AY916" s="7">
        <v>0</v>
      </c>
      <c r="AZ916" s="7">
        <f t="shared" si="1472"/>
        <v>0</v>
      </c>
      <c r="BA916" s="7">
        <v>0</v>
      </c>
      <c r="BB916" s="7">
        <v>0</v>
      </c>
      <c r="BC916" s="7">
        <f t="shared" si="1473"/>
        <v>0</v>
      </c>
      <c r="BD916" s="7">
        <v>0</v>
      </c>
      <c r="BE916" s="7">
        <v>0</v>
      </c>
      <c r="BF916" s="7">
        <f t="shared" si="1474"/>
        <v>0</v>
      </c>
      <c r="BG916" s="7">
        <v>0</v>
      </c>
      <c r="BH916" s="7">
        <v>0</v>
      </c>
      <c r="BI916" s="7">
        <f t="shared" si="1475"/>
        <v>0</v>
      </c>
      <c r="BJ916" s="7">
        <v>0</v>
      </c>
      <c r="BK916" s="7">
        <v>0</v>
      </c>
      <c r="BL916" s="7">
        <f t="shared" si="1476"/>
        <v>0</v>
      </c>
      <c r="BM916" s="7">
        <v>0</v>
      </c>
      <c r="BN916" s="7">
        <v>0</v>
      </c>
      <c r="BO916" s="7">
        <f t="shared" si="1477"/>
        <v>0</v>
      </c>
      <c r="BP916" s="7">
        <v>0</v>
      </c>
      <c r="BQ916" s="7">
        <v>0</v>
      </c>
      <c r="BR916" s="7">
        <f t="shared" si="1478"/>
        <v>0</v>
      </c>
      <c r="BS916" s="7">
        <v>0</v>
      </c>
      <c r="BT916" s="7">
        <v>0</v>
      </c>
      <c r="BU916" s="7">
        <f t="shared" si="1479"/>
        <v>0</v>
      </c>
      <c r="BV916" s="7">
        <v>0</v>
      </c>
      <c r="BW916" s="7">
        <v>0</v>
      </c>
      <c r="BX916" s="7">
        <f t="shared" si="1480"/>
        <v>0</v>
      </c>
      <c r="BY916" s="7">
        <v>0</v>
      </c>
      <c r="BZ916" s="7">
        <v>0</v>
      </c>
      <c r="CA916" s="7">
        <f t="shared" si="1481"/>
        <v>0</v>
      </c>
    </row>
    <row r="917" spans="1:79" hidden="1" x14ac:dyDescent="0.25">
      <c r="A917" s="49" t="s">
        <v>154</v>
      </c>
      <c r="B917" s="7">
        <v>0</v>
      </c>
      <c r="C917" s="7">
        <v>0</v>
      </c>
      <c r="D917" s="7">
        <f t="shared" si="1456"/>
        <v>0</v>
      </c>
      <c r="E917" s="7">
        <v>0</v>
      </c>
      <c r="F917" s="7">
        <v>0</v>
      </c>
      <c r="G917" s="7">
        <f t="shared" si="1457"/>
        <v>0</v>
      </c>
      <c r="H917" s="7">
        <v>0</v>
      </c>
      <c r="I917" s="7">
        <v>0</v>
      </c>
      <c r="J917" s="7">
        <f t="shared" si="1458"/>
        <v>0</v>
      </c>
      <c r="K917" s="7">
        <v>0</v>
      </c>
      <c r="L917" s="7">
        <v>0</v>
      </c>
      <c r="M917" s="7">
        <f t="shared" si="1459"/>
        <v>0</v>
      </c>
      <c r="N917" s="7">
        <v>0</v>
      </c>
      <c r="O917" s="7">
        <v>0</v>
      </c>
      <c r="P917" s="7">
        <f t="shared" si="1460"/>
        <v>0</v>
      </c>
      <c r="Q917" s="7">
        <v>0</v>
      </c>
      <c r="R917" s="7">
        <v>0</v>
      </c>
      <c r="S917" s="7">
        <f t="shared" si="1461"/>
        <v>0</v>
      </c>
      <c r="T917" s="7">
        <v>0</v>
      </c>
      <c r="U917" s="7">
        <v>0</v>
      </c>
      <c r="V917" s="7">
        <f t="shared" si="1462"/>
        <v>0</v>
      </c>
      <c r="W917" s="7">
        <v>0</v>
      </c>
      <c r="X917" s="7">
        <v>0</v>
      </c>
      <c r="Y917" s="7">
        <f t="shared" si="1463"/>
        <v>0</v>
      </c>
      <c r="Z917" s="7">
        <v>0</v>
      </c>
      <c r="AA917" s="7">
        <v>0</v>
      </c>
      <c r="AB917" s="7">
        <f t="shared" si="1464"/>
        <v>0</v>
      </c>
      <c r="AC917" s="7">
        <v>0</v>
      </c>
      <c r="AD917" s="7">
        <v>0</v>
      </c>
      <c r="AE917" s="7">
        <f t="shared" si="1465"/>
        <v>0</v>
      </c>
      <c r="AF917" s="7">
        <v>0</v>
      </c>
      <c r="AG917" s="7">
        <v>0</v>
      </c>
      <c r="AH917" s="7">
        <f t="shared" si="1466"/>
        <v>0</v>
      </c>
      <c r="AI917" s="7">
        <v>0</v>
      </c>
      <c r="AJ917" s="7">
        <v>0</v>
      </c>
      <c r="AK917" s="7">
        <f t="shared" si="1467"/>
        <v>0</v>
      </c>
      <c r="AL917" s="7">
        <v>0</v>
      </c>
      <c r="AM917" s="7">
        <v>0</v>
      </c>
      <c r="AN917" s="7">
        <f t="shared" si="1468"/>
        <v>0</v>
      </c>
      <c r="AO917" s="7">
        <v>0</v>
      </c>
      <c r="AP917" s="7">
        <v>0</v>
      </c>
      <c r="AQ917" s="7">
        <f t="shared" si="1469"/>
        <v>0</v>
      </c>
      <c r="AR917" s="7">
        <v>0</v>
      </c>
      <c r="AS917" s="7">
        <v>0</v>
      </c>
      <c r="AT917" s="7">
        <f t="shared" si="1470"/>
        <v>0</v>
      </c>
      <c r="AU917" s="7">
        <v>0</v>
      </c>
      <c r="AV917" s="7">
        <v>0</v>
      </c>
      <c r="AW917" s="7">
        <f t="shared" si="1471"/>
        <v>0</v>
      </c>
      <c r="AX917" s="7">
        <v>0</v>
      </c>
      <c r="AY917" s="7">
        <v>0</v>
      </c>
      <c r="AZ917" s="7">
        <f t="shared" si="1472"/>
        <v>0</v>
      </c>
      <c r="BA917" s="7">
        <v>0</v>
      </c>
      <c r="BB917" s="7">
        <v>0</v>
      </c>
      <c r="BC917" s="7">
        <f t="shared" si="1473"/>
        <v>0</v>
      </c>
      <c r="BD917" s="7">
        <v>0</v>
      </c>
      <c r="BE917" s="7">
        <v>0</v>
      </c>
      <c r="BF917" s="7">
        <f t="shared" si="1474"/>
        <v>0</v>
      </c>
      <c r="BG917" s="7">
        <v>0</v>
      </c>
      <c r="BH917" s="7">
        <v>0</v>
      </c>
      <c r="BI917" s="7">
        <f t="shared" si="1475"/>
        <v>0</v>
      </c>
      <c r="BJ917" s="7">
        <v>0</v>
      </c>
      <c r="BK917" s="7">
        <v>0</v>
      </c>
      <c r="BL917" s="7">
        <f t="shared" si="1476"/>
        <v>0</v>
      </c>
      <c r="BM917" s="7">
        <v>0</v>
      </c>
      <c r="BN917" s="7">
        <v>0</v>
      </c>
      <c r="BO917" s="7">
        <f t="shared" si="1477"/>
        <v>0</v>
      </c>
      <c r="BP917" s="7">
        <v>0</v>
      </c>
      <c r="BQ917" s="7">
        <v>0</v>
      </c>
      <c r="BR917" s="7">
        <f t="shared" si="1478"/>
        <v>0</v>
      </c>
      <c r="BS917" s="7">
        <v>0</v>
      </c>
      <c r="BT917" s="7">
        <v>0</v>
      </c>
      <c r="BU917" s="7">
        <f t="shared" si="1479"/>
        <v>0</v>
      </c>
      <c r="BV917" s="7">
        <v>0</v>
      </c>
      <c r="BW917" s="7">
        <v>0</v>
      </c>
      <c r="BX917" s="7">
        <f t="shared" si="1480"/>
        <v>0</v>
      </c>
      <c r="BY917" s="7">
        <v>0</v>
      </c>
      <c r="BZ917" s="7">
        <v>0</v>
      </c>
      <c r="CA917" s="7">
        <f t="shared" si="1481"/>
        <v>0</v>
      </c>
    </row>
    <row r="918" spans="1:79" hidden="1" x14ac:dyDescent="0.25"/>
    <row r="919" spans="1:79" hidden="1" x14ac:dyDescent="0.25">
      <c r="A919" s="8" t="s">
        <v>209</v>
      </c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</row>
    <row r="920" spans="1:79" hidden="1" x14ac:dyDescent="0.25">
      <c r="A920" s="49" t="s">
        <v>148</v>
      </c>
      <c r="B920" s="7">
        <v>3.8583333333333334E-3</v>
      </c>
      <c r="C920" s="7">
        <v>2.7500000000000003E-3</v>
      </c>
      <c r="D920" s="7">
        <f t="shared" ref="D920:D925" si="1482">B920 - C920</f>
        <v>1.1083333333333331E-3</v>
      </c>
      <c r="E920" s="7">
        <v>3.8583333333333334E-3</v>
      </c>
      <c r="F920" s="7">
        <v>2.7500000000000003E-3</v>
      </c>
      <c r="G920" s="7">
        <f t="shared" ref="G920:G925" si="1483">E920 - F920</f>
        <v>1.1083333333333331E-3</v>
      </c>
      <c r="H920" s="7">
        <v>3.8583333333333334E-3</v>
      </c>
      <c r="I920" s="7">
        <v>2.7500000000000003E-3</v>
      </c>
      <c r="J920" s="7">
        <f t="shared" ref="J920:J925" si="1484">H920 - I920</f>
        <v>1.1083333333333331E-3</v>
      </c>
      <c r="K920" s="7">
        <v>3.8583333333333334E-3</v>
      </c>
      <c r="L920" s="7">
        <v>2.7500000000000003E-3</v>
      </c>
      <c r="M920" s="7">
        <f t="shared" ref="M920:M925" si="1485">K920 - L920</f>
        <v>1.1083333333333331E-3</v>
      </c>
      <c r="N920" s="7">
        <v>3.8583333333333334E-3</v>
      </c>
      <c r="O920" s="7">
        <v>2.7500000000000003E-3</v>
      </c>
      <c r="P920" s="7">
        <f t="shared" ref="P920:P925" si="1486">N920 - O920</f>
        <v>1.1083333333333331E-3</v>
      </c>
      <c r="Q920" s="7">
        <v>3.8583333333333334E-3</v>
      </c>
      <c r="R920" s="7">
        <v>2.7500000000000003E-3</v>
      </c>
      <c r="S920" s="7">
        <f t="shared" ref="S920:S925" si="1487">Q920 - R920</f>
        <v>1.1083333333333331E-3</v>
      </c>
      <c r="T920" s="7">
        <v>3.8583333333333334E-3</v>
      </c>
      <c r="U920" s="7">
        <v>2.7500000000000003E-3</v>
      </c>
      <c r="V920" s="7">
        <f t="shared" ref="V920:V925" si="1488">T920 - U920</f>
        <v>1.1083333333333331E-3</v>
      </c>
      <c r="W920" s="7">
        <v>3.8583333333333334E-3</v>
      </c>
      <c r="X920" s="7">
        <v>2.7500000000000003E-3</v>
      </c>
      <c r="Y920" s="7">
        <f t="shared" ref="Y920:Y925" si="1489">W920 - X920</f>
        <v>1.1083333333333331E-3</v>
      </c>
      <c r="Z920" s="7">
        <v>3.8583333333333334E-3</v>
      </c>
      <c r="AA920" s="7">
        <v>2.7500000000000003E-3</v>
      </c>
      <c r="AB920" s="7">
        <f t="shared" ref="AB920:AB925" si="1490">Z920 - AA920</f>
        <v>1.1083333333333331E-3</v>
      </c>
      <c r="AC920" s="7">
        <v>3.8583333333333334E-3</v>
      </c>
      <c r="AD920" s="7">
        <v>2.7500000000000003E-3</v>
      </c>
      <c r="AE920" s="7">
        <f t="shared" ref="AE920:AE925" si="1491">AC920 - AD920</f>
        <v>1.1083333333333331E-3</v>
      </c>
      <c r="AF920" s="7">
        <v>3.8583333333333334E-3</v>
      </c>
      <c r="AG920" s="7">
        <v>2.7500000000000003E-3</v>
      </c>
      <c r="AH920" s="7">
        <f t="shared" ref="AH920:AH925" si="1492">AF920 - AG920</f>
        <v>1.1083333333333331E-3</v>
      </c>
      <c r="AI920" s="7">
        <v>3.8583333333333334E-3</v>
      </c>
      <c r="AJ920" s="7">
        <v>2.7500000000000003E-3</v>
      </c>
      <c r="AK920" s="7">
        <f t="shared" ref="AK920:AK925" si="1493">AI920 - AJ920</f>
        <v>1.1083333333333331E-3</v>
      </c>
      <c r="AL920" s="7">
        <v>3.8583333333333334E-3</v>
      </c>
      <c r="AM920" s="7">
        <v>2.7500000000000003E-3</v>
      </c>
      <c r="AN920" s="7">
        <f t="shared" ref="AN920:AN925" si="1494">AL920 - AM920</f>
        <v>1.1083333333333331E-3</v>
      </c>
      <c r="AO920" s="7">
        <v>3.8583333333333334E-3</v>
      </c>
      <c r="AP920" s="7">
        <v>2.7500000000000003E-3</v>
      </c>
      <c r="AQ920" s="7">
        <f t="shared" ref="AQ920:AQ925" si="1495">AO920 - AP920</f>
        <v>1.1083333333333331E-3</v>
      </c>
      <c r="AR920" s="7">
        <v>3.8583333333333334E-3</v>
      </c>
      <c r="AS920" s="7">
        <v>2.7500000000000003E-3</v>
      </c>
      <c r="AT920" s="7">
        <f t="shared" ref="AT920:AT925" si="1496">AR920 - AS920</f>
        <v>1.1083333333333331E-3</v>
      </c>
      <c r="AU920" s="7">
        <v>3.8583333333333334E-3</v>
      </c>
      <c r="AV920" s="7">
        <v>2.7500000000000003E-3</v>
      </c>
      <c r="AW920" s="7">
        <f t="shared" ref="AW920:AW925" si="1497">AU920 - AV920</f>
        <v>1.1083333333333331E-3</v>
      </c>
      <c r="AX920" s="7">
        <v>3.8583333333333334E-3</v>
      </c>
      <c r="AY920" s="7">
        <v>2.7500000000000003E-3</v>
      </c>
      <c r="AZ920" s="7">
        <f t="shared" ref="AZ920:AZ925" si="1498">AX920 - AY920</f>
        <v>1.1083333333333331E-3</v>
      </c>
      <c r="BA920" s="7">
        <v>3.8583333333333334E-3</v>
      </c>
      <c r="BB920" s="7">
        <v>2.7500000000000003E-3</v>
      </c>
      <c r="BC920" s="7">
        <f t="shared" ref="BC920:BC925" si="1499">BA920 - BB920</f>
        <v>1.1083333333333331E-3</v>
      </c>
      <c r="BD920" s="7">
        <v>3.8583333333333334E-3</v>
      </c>
      <c r="BE920" s="7">
        <v>2.7500000000000003E-3</v>
      </c>
      <c r="BF920" s="7">
        <f t="shared" ref="BF920:BF925" si="1500">BD920 - BE920</f>
        <v>1.1083333333333331E-3</v>
      </c>
      <c r="BG920" s="7">
        <v>3.8583333333333334E-3</v>
      </c>
      <c r="BH920" s="7">
        <v>2.7500000000000003E-3</v>
      </c>
      <c r="BI920" s="7">
        <f t="shared" ref="BI920:BI925" si="1501">BG920 - BH920</f>
        <v>1.1083333333333331E-3</v>
      </c>
      <c r="BJ920" s="7">
        <v>3.8583333333333334E-3</v>
      </c>
      <c r="BK920" s="7">
        <v>2.7500000000000003E-3</v>
      </c>
      <c r="BL920" s="7">
        <f t="shared" ref="BL920:BL925" si="1502">BJ920 - BK920</f>
        <v>1.1083333333333331E-3</v>
      </c>
      <c r="BM920" s="7">
        <v>3.8583333333333334E-3</v>
      </c>
      <c r="BN920" s="7">
        <v>2.7500000000000003E-3</v>
      </c>
      <c r="BO920" s="7">
        <f t="shared" ref="BO920:BO925" si="1503">BM920 - BN920</f>
        <v>1.1083333333333331E-3</v>
      </c>
      <c r="BP920" s="7">
        <v>3.8583333333333334E-3</v>
      </c>
      <c r="BQ920" s="7">
        <v>2.7500000000000003E-3</v>
      </c>
      <c r="BR920" s="7">
        <f t="shared" ref="BR920:BR925" si="1504">BP920 - BQ920</f>
        <v>1.1083333333333331E-3</v>
      </c>
      <c r="BS920" s="7">
        <v>3.8583333333333334E-3</v>
      </c>
      <c r="BT920" s="7">
        <v>2.7500000000000003E-3</v>
      </c>
      <c r="BU920" s="7">
        <f t="shared" ref="BU920:BU925" si="1505">BS920 - BT920</f>
        <v>1.1083333333333331E-3</v>
      </c>
      <c r="BV920" s="7">
        <v>3.8583333333333334E-3</v>
      </c>
      <c r="BW920" s="7">
        <v>2.7500000000000003E-3</v>
      </c>
      <c r="BX920" s="7">
        <f t="shared" ref="BX920:BX925" si="1506">BV920 - BW920</f>
        <v>1.1083333333333331E-3</v>
      </c>
      <c r="BY920" s="7">
        <v>3.8583333333333334E-3</v>
      </c>
      <c r="BZ920" s="7">
        <v>2.7500000000000003E-3</v>
      </c>
      <c r="CA920" s="7">
        <f t="shared" ref="CA920:CA925" si="1507">BY920 - BZ920</f>
        <v>1.1083333333333331E-3</v>
      </c>
    </row>
    <row r="921" spans="1:79" hidden="1" x14ac:dyDescent="0.25">
      <c r="A921" s="49" t="s">
        <v>29</v>
      </c>
      <c r="B921" s="7">
        <v>15602.390974569225</v>
      </c>
      <c r="C921" s="7">
        <v>11120.494647101177</v>
      </c>
      <c r="D921" s="7">
        <f t="shared" si="1482"/>
        <v>4481.8963274680482</v>
      </c>
      <c r="E921" s="7">
        <v>15602.390974569225</v>
      </c>
      <c r="F921" s="7">
        <v>11120.494647101177</v>
      </c>
      <c r="G921" s="7">
        <f t="shared" si="1483"/>
        <v>4481.8963274680482</v>
      </c>
      <c r="H921" s="7">
        <v>15602.390974569225</v>
      </c>
      <c r="I921" s="7">
        <v>11120.494647101177</v>
      </c>
      <c r="J921" s="7">
        <f t="shared" si="1484"/>
        <v>4481.8963274680482</v>
      </c>
      <c r="K921" s="7">
        <v>15602.390974569225</v>
      </c>
      <c r="L921" s="7">
        <v>11120.494647101177</v>
      </c>
      <c r="M921" s="7">
        <f t="shared" si="1485"/>
        <v>4481.8963274680482</v>
      </c>
      <c r="N921" s="7">
        <v>15602.390974569225</v>
      </c>
      <c r="O921" s="7">
        <v>11120.494647101177</v>
      </c>
      <c r="P921" s="7">
        <f t="shared" si="1486"/>
        <v>4481.8963274680482</v>
      </c>
      <c r="Q921" s="7">
        <v>15602.390974569225</v>
      </c>
      <c r="R921" s="7">
        <v>11120.494647101177</v>
      </c>
      <c r="S921" s="7">
        <f t="shared" si="1487"/>
        <v>4481.8963274680482</v>
      </c>
      <c r="T921" s="7">
        <v>15589.492560867733</v>
      </c>
      <c r="U921" s="7">
        <v>11111.30139327506</v>
      </c>
      <c r="V921" s="7">
        <f t="shared" si="1488"/>
        <v>4478.1911675926731</v>
      </c>
      <c r="W921" s="7">
        <v>15473.406837554307</v>
      </c>
      <c r="X921" s="7">
        <v>11028.562108840002</v>
      </c>
      <c r="Y921" s="7">
        <f t="shared" si="1489"/>
        <v>4444.8447287143044</v>
      </c>
      <c r="Z921" s="7">
        <v>15473.406837554307</v>
      </c>
      <c r="AA921" s="7">
        <v>11028.562108840002</v>
      </c>
      <c r="AB921" s="7">
        <f t="shared" si="1490"/>
        <v>4444.8447287143044</v>
      </c>
      <c r="AC921" s="7">
        <v>15447.610010151322</v>
      </c>
      <c r="AD921" s="7">
        <v>11010.175601187768</v>
      </c>
      <c r="AE921" s="7">
        <f t="shared" si="1491"/>
        <v>4437.4344089635542</v>
      </c>
      <c r="AF921" s="7">
        <v>15215.438563524467</v>
      </c>
      <c r="AG921" s="7">
        <v>10844.697032317656</v>
      </c>
      <c r="AH921" s="7">
        <f t="shared" si="1492"/>
        <v>4370.7415312068115</v>
      </c>
      <c r="AI921" s="7">
        <v>15215.438563524467</v>
      </c>
      <c r="AJ921" s="7">
        <v>10844.697032317656</v>
      </c>
      <c r="AK921" s="7">
        <f t="shared" si="1493"/>
        <v>4370.7415312068115</v>
      </c>
      <c r="AL921" s="7">
        <v>186029.1392205919</v>
      </c>
      <c r="AM921" s="7">
        <v>132590.96315938522</v>
      </c>
      <c r="AN921" s="7">
        <f t="shared" si="1494"/>
        <v>53438.176061206672</v>
      </c>
      <c r="AO921" s="7">
        <v>15215.438563524467</v>
      </c>
      <c r="AP921" s="7">
        <v>10844.697032317656</v>
      </c>
      <c r="AQ921" s="7">
        <f t="shared" si="1495"/>
        <v>4370.7415312068115</v>
      </c>
      <c r="AR921" s="7">
        <v>15267.032218330436</v>
      </c>
      <c r="AS921" s="7">
        <v>10881.470047622126</v>
      </c>
      <c r="AT921" s="7">
        <f t="shared" si="1496"/>
        <v>4385.5621707083101</v>
      </c>
      <c r="AU921" s="7">
        <v>15267.032218330436</v>
      </c>
      <c r="AV921" s="7">
        <v>10881.470047622126</v>
      </c>
      <c r="AW921" s="7">
        <f t="shared" si="1497"/>
        <v>4385.5621707083101</v>
      </c>
      <c r="AX921" s="7">
        <v>15267.032218330436</v>
      </c>
      <c r="AY921" s="7">
        <v>10881.470047622126</v>
      </c>
      <c r="AZ921" s="7">
        <f t="shared" si="1498"/>
        <v>4385.5621707083101</v>
      </c>
      <c r="BA921" s="7">
        <v>15370.219527942372</v>
      </c>
      <c r="BB921" s="7">
        <v>10955.016078231065</v>
      </c>
      <c r="BC921" s="7">
        <f t="shared" si="1499"/>
        <v>4415.2034497113073</v>
      </c>
      <c r="BD921" s="7">
        <v>15370.219527942372</v>
      </c>
      <c r="BE921" s="7">
        <v>10955.016078231065</v>
      </c>
      <c r="BF921" s="7">
        <f t="shared" si="1500"/>
        <v>4415.2034497113073</v>
      </c>
      <c r="BG921" s="7">
        <v>15370.219527942372</v>
      </c>
      <c r="BH921" s="7">
        <v>10955.016078231065</v>
      </c>
      <c r="BI921" s="7">
        <f t="shared" si="1501"/>
        <v>4415.2034497113073</v>
      </c>
      <c r="BJ921" s="7">
        <v>15370.219527942372</v>
      </c>
      <c r="BK921" s="7">
        <v>10955.016078231065</v>
      </c>
      <c r="BL921" s="7">
        <f t="shared" si="1502"/>
        <v>4415.2034497113073</v>
      </c>
      <c r="BM921" s="7">
        <v>15370.219527942372</v>
      </c>
      <c r="BN921" s="7">
        <v>10955.016078231065</v>
      </c>
      <c r="BO921" s="7">
        <f t="shared" si="1503"/>
        <v>4415.2034497113073</v>
      </c>
      <c r="BP921" s="7">
        <v>15370.219527942372</v>
      </c>
      <c r="BQ921" s="7">
        <v>10955.016078231065</v>
      </c>
      <c r="BR921" s="7">
        <f t="shared" si="1504"/>
        <v>4415.2034497113073</v>
      </c>
      <c r="BS921" s="7">
        <v>15370.219527942372</v>
      </c>
      <c r="BT921" s="7">
        <v>10955.016078231065</v>
      </c>
      <c r="BU921" s="7">
        <f t="shared" si="1505"/>
        <v>4415.2034497113073</v>
      </c>
      <c r="BV921" s="7">
        <v>15370.219527942372</v>
      </c>
      <c r="BW921" s="7">
        <v>10955.016078231065</v>
      </c>
      <c r="BX921" s="7">
        <f t="shared" si="1506"/>
        <v>4415.2034497113073</v>
      </c>
      <c r="BY921" s="7">
        <v>183978.29144205473</v>
      </c>
      <c r="BZ921" s="7">
        <v>131129.23580103257</v>
      </c>
      <c r="CA921" s="7">
        <f t="shared" si="1507"/>
        <v>52849.055641022162</v>
      </c>
    </row>
    <row r="922" spans="1:79" hidden="1" x14ac:dyDescent="0.25">
      <c r="A922" s="49" t="s">
        <v>151</v>
      </c>
      <c r="B922" s="7">
        <v>4043816.2353095184</v>
      </c>
      <c r="C922" s="7">
        <v>4043816.2353095184</v>
      </c>
      <c r="D922" s="7">
        <f t="shared" si="1482"/>
        <v>0</v>
      </c>
      <c r="E922" s="7">
        <v>4043816.2353095184</v>
      </c>
      <c r="F922" s="7">
        <v>4043816.2353095184</v>
      </c>
      <c r="G922" s="7">
        <f t="shared" si="1483"/>
        <v>0</v>
      </c>
      <c r="H922" s="7">
        <v>4043816.2353095184</v>
      </c>
      <c r="I922" s="7">
        <v>4043816.2353095184</v>
      </c>
      <c r="J922" s="7">
        <f t="shared" si="1484"/>
        <v>0</v>
      </c>
      <c r="K922" s="7">
        <v>4043816.2353095184</v>
      </c>
      <c r="L922" s="7">
        <v>4043816.2353095184</v>
      </c>
      <c r="M922" s="7">
        <f t="shared" si="1485"/>
        <v>0</v>
      </c>
      <c r="N922" s="7">
        <v>4043816.2353095184</v>
      </c>
      <c r="O922" s="7">
        <v>4043816.2353095184</v>
      </c>
      <c r="P922" s="7">
        <f t="shared" si="1486"/>
        <v>0</v>
      </c>
      <c r="Q922" s="7">
        <v>4043816.2353095184</v>
      </c>
      <c r="R922" s="7">
        <v>4043816.2353095184</v>
      </c>
      <c r="S922" s="7">
        <f t="shared" si="1487"/>
        <v>0</v>
      </c>
      <c r="T922" s="7">
        <v>4010386.2213963643</v>
      </c>
      <c r="U922" s="7">
        <v>4010386.2213963643</v>
      </c>
      <c r="V922" s="7">
        <f t="shared" si="1488"/>
        <v>0</v>
      </c>
      <c r="W922" s="7">
        <v>4010386.2213963643</v>
      </c>
      <c r="X922" s="7">
        <v>4010386.2213963643</v>
      </c>
      <c r="Y922" s="7">
        <f t="shared" si="1489"/>
        <v>0</v>
      </c>
      <c r="Z922" s="7">
        <v>4010386.2213963643</v>
      </c>
      <c r="AA922" s="7">
        <v>4010386.2213963643</v>
      </c>
      <c r="AB922" s="7">
        <f t="shared" si="1490"/>
        <v>0</v>
      </c>
      <c r="AC922" s="7">
        <v>3943526.193570056</v>
      </c>
      <c r="AD922" s="7">
        <v>3943526.193570056</v>
      </c>
      <c r="AE922" s="7">
        <f t="shared" si="1491"/>
        <v>0</v>
      </c>
      <c r="AF922" s="7">
        <v>3943526.193570056</v>
      </c>
      <c r="AG922" s="7">
        <v>3943526.193570056</v>
      </c>
      <c r="AH922" s="7">
        <f t="shared" si="1492"/>
        <v>0</v>
      </c>
      <c r="AI922" s="7">
        <v>3943526.193570056</v>
      </c>
      <c r="AJ922" s="7">
        <v>3943526.193570056</v>
      </c>
      <c r="AK922" s="7">
        <f t="shared" si="1493"/>
        <v>0</v>
      </c>
      <c r="AL922" s="7">
        <v>3943526.193570056</v>
      </c>
      <c r="AM922" s="7">
        <v>3943526.193570056</v>
      </c>
      <c r="AN922" s="7">
        <f t="shared" si="1494"/>
        <v>0</v>
      </c>
      <c r="AO922" s="7">
        <v>3956898.1991353179</v>
      </c>
      <c r="AP922" s="7">
        <v>3956898.1991353179</v>
      </c>
      <c r="AQ922" s="7">
        <f t="shared" si="1495"/>
        <v>0</v>
      </c>
      <c r="AR922" s="7">
        <v>3956898.1991353179</v>
      </c>
      <c r="AS922" s="7">
        <v>3956898.1991353179</v>
      </c>
      <c r="AT922" s="7">
        <f t="shared" si="1496"/>
        <v>0</v>
      </c>
      <c r="AU922" s="7">
        <v>3956898.1991353179</v>
      </c>
      <c r="AV922" s="7">
        <v>3956898.1991353179</v>
      </c>
      <c r="AW922" s="7">
        <f t="shared" si="1497"/>
        <v>0</v>
      </c>
      <c r="AX922" s="7">
        <v>3983642.2102658413</v>
      </c>
      <c r="AY922" s="7">
        <v>3983642.2102658413</v>
      </c>
      <c r="AZ922" s="7">
        <f t="shared" si="1498"/>
        <v>0</v>
      </c>
      <c r="BA922" s="7">
        <v>3983642.2102658413</v>
      </c>
      <c r="BB922" s="7">
        <v>3983642.2102658413</v>
      </c>
      <c r="BC922" s="7">
        <f t="shared" si="1499"/>
        <v>0</v>
      </c>
      <c r="BD922" s="7">
        <v>3983642.2102658413</v>
      </c>
      <c r="BE922" s="7">
        <v>3983642.2102658413</v>
      </c>
      <c r="BF922" s="7">
        <f t="shared" si="1500"/>
        <v>0</v>
      </c>
      <c r="BG922" s="7">
        <v>3983642.2102658413</v>
      </c>
      <c r="BH922" s="7">
        <v>3983642.2102658413</v>
      </c>
      <c r="BI922" s="7">
        <f t="shared" si="1501"/>
        <v>0</v>
      </c>
      <c r="BJ922" s="7">
        <v>3983642.2102658413</v>
      </c>
      <c r="BK922" s="7">
        <v>3983642.2102658413</v>
      </c>
      <c r="BL922" s="7">
        <f t="shared" si="1502"/>
        <v>0</v>
      </c>
      <c r="BM922" s="7">
        <v>3983642.2102658413</v>
      </c>
      <c r="BN922" s="7">
        <v>3983642.2102658413</v>
      </c>
      <c r="BO922" s="7">
        <f t="shared" si="1503"/>
        <v>0</v>
      </c>
      <c r="BP922" s="7">
        <v>3983642.2102658413</v>
      </c>
      <c r="BQ922" s="7">
        <v>3983642.2102658413</v>
      </c>
      <c r="BR922" s="7">
        <f t="shared" si="1504"/>
        <v>0</v>
      </c>
      <c r="BS922" s="7">
        <v>3983642.2102658413</v>
      </c>
      <c r="BT922" s="7">
        <v>3983642.2102658413</v>
      </c>
      <c r="BU922" s="7">
        <f t="shared" si="1505"/>
        <v>0</v>
      </c>
      <c r="BV922" s="7">
        <v>3983642.2102658413</v>
      </c>
      <c r="BW922" s="7">
        <v>3983642.2102658413</v>
      </c>
      <c r="BX922" s="7">
        <f t="shared" si="1506"/>
        <v>0</v>
      </c>
      <c r="BY922" s="7">
        <v>3983642.2102658413</v>
      </c>
      <c r="BZ922" s="7">
        <v>3983642.2102658413</v>
      </c>
      <c r="CA922" s="7">
        <f t="shared" si="1507"/>
        <v>0</v>
      </c>
    </row>
    <row r="923" spans="1:79" hidden="1" x14ac:dyDescent="0.25">
      <c r="A923" s="49" t="s">
        <v>152</v>
      </c>
      <c r="B923" s="7">
        <v>4058061.3509745691</v>
      </c>
      <c r="C923" s="7">
        <v>4053579.454647101</v>
      </c>
      <c r="D923" s="7">
        <f t="shared" si="1482"/>
        <v>4481.8963274681009</v>
      </c>
      <c r="E923" s="7">
        <v>4073663.7419491382</v>
      </c>
      <c r="F923" s="7">
        <v>4064699.949294202</v>
      </c>
      <c r="G923" s="7">
        <f t="shared" si="1483"/>
        <v>8963.7926549362019</v>
      </c>
      <c r="H923" s="7">
        <v>4089266.1329237074</v>
      </c>
      <c r="I923" s="7">
        <v>4075820.4439413031</v>
      </c>
      <c r="J923" s="7">
        <f t="shared" si="1484"/>
        <v>13445.688982404303</v>
      </c>
      <c r="K923" s="7">
        <v>4104868.5238982765</v>
      </c>
      <c r="L923" s="7">
        <v>4086940.9385884041</v>
      </c>
      <c r="M923" s="7">
        <f t="shared" si="1485"/>
        <v>17927.585309872404</v>
      </c>
      <c r="N923" s="7">
        <v>4120470.9148728456</v>
      </c>
      <c r="O923" s="7">
        <v>4098061.4332355051</v>
      </c>
      <c r="P923" s="7">
        <f t="shared" si="1486"/>
        <v>22409.481637340505</v>
      </c>
      <c r="Q923" s="7">
        <v>4136073.3058474148</v>
      </c>
      <c r="R923" s="7">
        <v>4109181.9278826062</v>
      </c>
      <c r="S923" s="7">
        <f t="shared" si="1487"/>
        <v>26891.377964808606</v>
      </c>
      <c r="T923" s="7">
        <v>4131604.7900603903</v>
      </c>
      <c r="U923" s="7">
        <v>4100235.2209279891</v>
      </c>
      <c r="V923" s="7">
        <f t="shared" si="1488"/>
        <v>31369.569132401142</v>
      </c>
      <c r="W923" s="7">
        <v>4147078.1968979444</v>
      </c>
      <c r="X923" s="7">
        <v>4111263.783036829</v>
      </c>
      <c r="Y923" s="7">
        <f t="shared" si="1489"/>
        <v>35814.413861115463</v>
      </c>
      <c r="Z923" s="7">
        <v>4162551.6037354986</v>
      </c>
      <c r="AA923" s="7">
        <v>4122292.3451456688</v>
      </c>
      <c r="AB923" s="7">
        <f t="shared" si="1490"/>
        <v>40259.258589829784</v>
      </c>
      <c r="AC923" s="7">
        <v>4137883.197049865</v>
      </c>
      <c r="AD923" s="7">
        <v>4093186.5040510716</v>
      </c>
      <c r="AE923" s="7">
        <f t="shared" si="1491"/>
        <v>44696.692998793442</v>
      </c>
      <c r="AF923" s="7">
        <v>4153098.6356133893</v>
      </c>
      <c r="AG923" s="7">
        <v>4104031.2010833891</v>
      </c>
      <c r="AH923" s="7">
        <f t="shared" si="1492"/>
        <v>49067.434530000202</v>
      </c>
      <c r="AI923" s="7">
        <v>4168314.0741769136</v>
      </c>
      <c r="AJ923" s="7">
        <v>4114875.8981157066</v>
      </c>
      <c r="AK923" s="7">
        <f t="shared" si="1493"/>
        <v>53438.176061206963</v>
      </c>
      <c r="AL923" s="7">
        <v>4168314.0741769136</v>
      </c>
      <c r="AM923" s="7">
        <v>4114875.8981157066</v>
      </c>
      <c r="AN923" s="7">
        <f t="shared" si="1494"/>
        <v>53438.176061206963</v>
      </c>
      <c r="AO923" s="7">
        <v>4183529.5127404379</v>
      </c>
      <c r="AP923" s="7">
        <v>4125720.5951480241</v>
      </c>
      <c r="AQ923" s="7">
        <f t="shared" si="1495"/>
        <v>57808.917592413723</v>
      </c>
      <c r="AR923" s="7">
        <v>4198796.5449587684</v>
      </c>
      <c r="AS923" s="7">
        <v>4136602.0651956461</v>
      </c>
      <c r="AT923" s="7">
        <f t="shared" si="1496"/>
        <v>62194.479763122275</v>
      </c>
      <c r="AU923" s="7">
        <v>4214063.577177099</v>
      </c>
      <c r="AV923" s="7">
        <v>4147483.5352432681</v>
      </c>
      <c r="AW923" s="7">
        <f t="shared" si="1497"/>
        <v>66580.041933830827</v>
      </c>
      <c r="AX923" s="7">
        <v>4229330.6093954295</v>
      </c>
      <c r="AY923" s="7">
        <v>4158365.0052908901</v>
      </c>
      <c r="AZ923" s="7">
        <f t="shared" si="1498"/>
        <v>70965.604104539379</v>
      </c>
      <c r="BA923" s="7">
        <v>4244700.8289233726</v>
      </c>
      <c r="BB923" s="7">
        <v>4169320.021369121</v>
      </c>
      <c r="BC923" s="7">
        <f t="shared" si="1499"/>
        <v>75380.807554251514</v>
      </c>
      <c r="BD923" s="7">
        <v>4260071.0484513147</v>
      </c>
      <c r="BE923" s="7">
        <v>4180275.037447352</v>
      </c>
      <c r="BF923" s="7">
        <f t="shared" si="1500"/>
        <v>79796.011003962718</v>
      </c>
      <c r="BG923" s="7">
        <v>4275441.2679792577</v>
      </c>
      <c r="BH923" s="7">
        <v>4191230.0535255829</v>
      </c>
      <c r="BI923" s="7">
        <f t="shared" si="1501"/>
        <v>84211.214453674853</v>
      </c>
      <c r="BJ923" s="7">
        <v>4290811.4875071999</v>
      </c>
      <c r="BK923" s="7">
        <v>4202185.0696038138</v>
      </c>
      <c r="BL923" s="7">
        <f t="shared" si="1502"/>
        <v>88626.417903386056</v>
      </c>
      <c r="BM923" s="7">
        <v>4306181.707035142</v>
      </c>
      <c r="BN923" s="7">
        <v>4213140.0856820447</v>
      </c>
      <c r="BO923" s="7">
        <f t="shared" si="1503"/>
        <v>93041.62135309726</v>
      </c>
      <c r="BP923" s="7">
        <v>4321551.9265630841</v>
      </c>
      <c r="BQ923" s="7">
        <v>4224095.1017602757</v>
      </c>
      <c r="BR923" s="7">
        <f t="shared" si="1504"/>
        <v>97456.824802808464</v>
      </c>
      <c r="BS923" s="7">
        <v>4336922.1460910263</v>
      </c>
      <c r="BT923" s="7">
        <v>4235050.1178385066</v>
      </c>
      <c r="BU923" s="7">
        <f t="shared" si="1505"/>
        <v>101872.02825251967</v>
      </c>
      <c r="BV923" s="7">
        <v>4352292.3656189684</v>
      </c>
      <c r="BW923" s="7">
        <v>4246005.1339167375</v>
      </c>
      <c r="BX923" s="7">
        <f t="shared" si="1506"/>
        <v>106287.23170223087</v>
      </c>
      <c r="BY923" s="7">
        <v>4352292.3656189684</v>
      </c>
      <c r="BZ923" s="7">
        <v>4246005.1339167375</v>
      </c>
      <c r="CA923" s="7">
        <f t="shared" si="1507"/>
        <v>106287.23170223087</v>
      </c>
    </row>
    <row r="924" spans="1:79" hidden="1" x14ac:dyDescent="0.25">
      <c r="A924" s="49" t="s">
        <v>153</v>
      </c>
      <c r="B924" s="7">
        <v>0</v>
      </c>
      <c r="C924" s="7">
        <v>0</v>
      </c>
      <c r="D924" s="7">
        <f t="shared" si="1482"/>
        <v>0</v>
      </c>
      <c r="E924" s="7">
        <v>0</v>
      </c>
      <c r="F924" s="7">
        <v>0</v>
      </c>
      <c r="G924" s="7">
        <f t="shared" si="1483"/>
        <v>0</v>
      </c>
      <c r="H924" s="7">
        <v>0</v>
      </c>
      <c r="I924" s="7">
        <v>0</v>
      </c>
      <c r="J924" s="7">
        <f t="shared" si="1484"/>
        <v>0</v>
      </c>
      <c r="K924" s="7">
        <v>0</v>
      </c>
      <c r="L924" s="7">
        <v>0</v>
      </c>
      <c r="M924" s="7">
        <f t="shared" si="1485"/>
        <v>0</v>
      </c>
      <c r="N924" s="7">
        <v>0</v>
      </c>
      <c r="O924" s="7">
        <v>0</v>
      </c>
      <c r="P924" s="7">
        <f t="shared" si="1486"/>
        <v>0</v>
      </c>
      <c r="Q924" s="7">
        <v>0</v>
      </c>
      <c r="R924" s="7">
        <v>0</v>
      </c>
      <c r="S924" s="7">
        <f t="shared" si="1487"/>
        <v>0</v>
      </c>
      <c r="T924" s="7">
        <v>0</v>
      </c>
      <c r="U924" s="7">
        <v>0</v>
      </c>
      <c r="V924" s="7">
        <f t="shared" si="1488"/>
        <v>0</v>
      </c>
      <c r="W924" s="7">
        <v>0</v>
      </c>
      <c r="X924" s="7">
        <v>0</v>
      </c>
      <c r="Y924" s="7">
        <f t="shared" si="1489"/>
        <v>0</v>
      </c>
      <c r="Z924" s="7">
        <v>0</v>
      </c>
      <c r="AA924" s="7">
        <v>0</v>
      </c>
      <c r="AB924" s="7">
        <f t="shared" si="1490"/>
        <v>0</v>
      </c>
      <c r="AC924" s="7">
        <v>0</v>
      </c>
      <c r="AD924" s="7">
        <v>0</v>
      </c>
      <c r="AE924" s="7">
        <f t="shared" si="1491"/>
        <v>0</v>
      </c>
      <c r="AF924" s="7">
        <v>0</v>
      </c>
      <c r="AG924" s="7">
        <v>0</v>
      </c>
      <c r="AH924" s="7">
        <f t="shared" si="1492"/>
        <v>0</v>
      </c>
      <c r="AI924" s="7">
        <v>0</v>
      </c>
      <c r="AJ924" s="7">
        <v>0</v>
      </c>
      <c r="AK924" s="7">
        <f t="shared" si="1493"/>
        <v>0</v>
      </c>
      <c r="AL924" s="7">
        <v>0</v>
      </c>
      <c r="AM924" s="7">
        <v>0</v>
      </c>
      <c r="AN924" s="7">
        <f t="shared" si="1494"/>
        <v>0</v>
      </c>
      <c r="AO924" s="7">
        <v>0</v>
      </c>
      <c r="AP924" s="7">
        <v>0</v>
      </c>
      <c r="AQ924" s="7">
        <f t="shared" si="1495"/>
        <v>0</v>
      </c>
      <c r="AR924" s="7">
        <v>0</v>
      </c>
      <c r="AS924" s="7">
        <v>0</v>
      </c>
      <c r="AT924" s="7">
        <f t="shared" si="1496"/>
        <v>0</v>
      </c>
      <c r="AU924" s="7">
        <v>0</v>
      </c>
      <c r="AV924" s="7">
        <v>0</v>
      </c>
      <c r="AW924" s="7">
        <f t="shared" si="1497"/>
        <v>0</v>
      </c>
      <c r="AX924" s="7">
        <v>0</v>
      </c>
      <c r="AY924" s="7">
        <v>0</v>
      </c>
      <c r="AZ924" s="7">
        <f t="shared" si="1498"/>
        <v>0</v>
      </c>
      <c r="BA924" s="7">
        <v>0</v>
      </c>
      <c r="BB924" s="7">
        <v>0</v>
      </c>
      <c r="BC924" s="7">
        <f t="shared" si="1499"/>
        <v>0</v>
      </c>
      <c r="BD924" s="7">
        <v>0</v>
      </c>
      <c r="BE924" s="7">
        <v>0</v>
      </c>
      <c r="BF924" s="7">
        <f t="shared" si="1500"/>
        <v>0</v>
      </c>
      <c r="BG924" s="7">
        <v>0</v>
      </c>
      <c r="BH924" s="7">
        <v>0</v>
      </c>
      <c r="BI924" s="7">
        <f t="shared" si="1501"/>
        <v>0</v>
      </c>
      <c r="BJ924" s="7">
        <v>0</v>
      </c>
      <c r="BK924" s="7">
        <v>0</v>
      </c>
      <c r="BL924" s="7">
        <f t="shared" si="1502"/>
        <v>0</v>
      </c>
      <c r="BM924" s="7">
        <v>0</v>
      </c>
      <c r="BN924" s="7">
        <v>0</v>
      </c>
      <c r="BO924" s="7">
        <f t="shared" si="1503"/>
        <v>0</v>
      </c>
      <c r="BP924" s="7">
        <v>0</v>
      </c>
      <c r="BQ924" s="7">
        <v>0</v>
      </c>
      <c r="BR924" s="7">
        <f t="shared" si="1504"/>
        <v>0</v>
      </c>
      <c r="BS924" s="7">
        <v>0</v>
      </c>
      <c r="BT924" s="7">
        <v>0</v>
      </c>
      <c r="BU924" s="7">
        <f t="shared" si="1505"/>
        <v>0</v>
      </c>
      <c r="BV924" s="7">
        <v>0</v>
      </c>
      <c r="BW924" s="7">
        <v>0</v>
      </c>
      <c r="BX924" s="7">
        <f t="shared" si="1506"/>
        <v>0</v>
      </c>
      <c r="BY924" s="7">
        <v>0</v>
      </c>
      <c r="BZ924" s="7">
        <v>0</v>
      </c>
      <c r="CA924" s="7">
        <f t="shared" si="1507"/>
        <v>0</v>
      </c>
    </row>
    <row r="925" spans="1:79" hidden="1" x14ac:dyDescent="0.25">
      <c r="A925" s="49" t="s">
        <v>193</v>
      </c>
      <c r="B925" s="7">
        <v>0</v>
      </c>
      <c r="C925" s="7">
        <v>0</v>
      </c>
      <c r="D925" s="7">
        <f t="shared" si="1482"/>
        <v>0</v>
      </c>
      <c r="E925" s="7">
        <v>0</v>
      </c>
      <c r="F925" s="7">
        <v>0</v>
      </c>
      <c r="G925" s="7">
        <f t="shared" si="1483"/>
        <v>0</v>
      </c>
      <c r="H925" s="7">
        <v>0</v>
      </c>
      <c r="I925" s="7">
        <v>0</v>
      </c>
      <c r="J925" s="7">
        <f t="shared" si="1484"/>
        <v>0</v>
      </c>
      <c r="K925" s="7">
        <v>0</v>
      </c>
      <c r="L925" s="7">
        <v>0</v>
      </c>
      <c r="M925" s="7">
        <f t="shared" si="1485"/>
        <v>0</v>
      </c>
      <c r="N925" s="7">
        <v>0</v>
      </c>
      <c r="O925" s="7">
        <v>0</v>
      </c>
      <c r="P925" s="7">
        <f t="shared" si="1486"/>
        <v>0</v>
      </c>
      <c r="Q925" s="7">
        <v>0</v>
      </c>
      <c r="R925" s="7">
        <v>0</v>
      </c>
      <c r="S925" s="7">
        <f t="shared" si="1487"/>
        <v>0</v>
      </c>
      <c r="T925" s="7">
        <v>-33430.013913154318</v>
      </c>
      <c r="U925" s="7">
        <v>-33430.013913154318</v>
      </c>
      <c r="V925" s="7">
        <f t="shared" si="1488"/>
        <v>0</v>
      </c>
      <c r="W925" s="7">
        <v>0</v>
      </c>
      <c r="X925" s="7">
        <v>0</v>
      </c>
      <c r="Y925" s="7">
        <f t="shared" si="1489"/>
        <v>0</v>
      </c>
      <c r="Z925" s="7">
        <v>0</v>
      </c>
      <c r="AA925" s="7">
        <v>0</v>
      </c>
      <c r="AB925" s="7">
        <f t="shared" si="1490"/>
        <v>0</v>
      </c>
      <c r="AC925" s="7">
        <v>-66860.027826308447</v>
      </c>
      <c r="AD925" s="7">
        <v>-66860.027826308447</v>
      </c>
      <c r="AE925" s="7">
        <f t="shared" si="1491"/>
        <v>0</v>
      </c>
      <c r="AF925" s="7">
        <v>0</v>
      </c>
      <c r="AG925" s="7">
        <v>0</v>
      </c>
      <c r="AH925" s="7">
        <f t="shared" si="1492"/>
        <v>0</v>
      </c>
      <c r="AI925" s="7">
        <v>0</v>
      </c>
      <c r="AJ925" s="7">
        <v>0</v>
      </c>
      <c r="AK925" s="7">
        <f t="shared" si="1493"/>
        <v>0</v>
      </c>
      <c r="AL925" s="7">
        <v>-100290.04173946276</v>
      </c>
      <c r="AM925" s="7">
        <v>-100290.04173946276</v>
      </c>
      <c r="AN925" s="7">
        <f t="shared" si="1494"/>
        <v>0</v>
      </c>
      <c r="AO925" s="7">
        <v>0</v>
      </c>
      <c r="AP925" s="7">
        <v>0</v>
      </c>
      <c r="AQ925" s="7">
        <f t="shared" si="1495"/>
        <v>0</v>
      </c>
      <c r="AR925" s="7">
        <v>0</v>
      </c>
      <c r="AS925" s="7">
        <v>0</v>
      </c>
      <c r="AT925" s="7">
        <f t="shared" si="1496"/>
        <v>0</v>
      </c>
      <c r="AU925" s="7">
        <v>0</v>
      </c>
      <c r="AV925" s="7">
        <v>0</v>
      </c>
      <c r="AW925" s="7">
        <f t="shared" si="1497"/>
        <v>0</v>
      </c>
      <c r="AX925" s="7">
        <v>0</v>
      </c>
      <c r="AY925" s="7">
        <v>0</v>
      </c>
      <c r="AZ925" s="7">
        <f t="shared" si="1498"/>
        <v>0</v>
      </c>
      <c r="BA925" s="7">
        <v>0</v>
      </c>
      <c r="BB925" s="7">
        <v>0</v>
      </c>
      <c r="BC925" s="7">
        <f t="shared" si="1499"/>
        <v>0</v>
      </c>
      <c r="BD925" s="7">
        <v>0</v>
      </c>
      <c r="BE925" s="7">
        <v>0</v>
      </c>
      <c r="BF925" s="7">
        <f t="shared" si="1500"/>
        <v>0</v>
      </c>
      <c r="BG925" s="7">
        <v>0</v>
      </c>
      <c r="BH925" s="7">
        <v>0</v>
      </c>
      <c r="BI925" s="7">
        <f t="shared" si="1501"/>
        <v>0</v>
      </c>
      <c r="BJ925" s="7">
        <v>0</v>
      </c>
      <c r="BK925" s="7">
        <v>0</v>
      </c>
      <c r="BL925" s="7">
        <f t="shared" si="1502"/>
        <v>0</v>
      </c>
      <c r="BM925" s="7">
        <v>0</v>
      </c>
      <c r="BN925" s="7">
        <v>0</v>
      </c>
      <c r="BO925" s="7">
        <f t="shared" si="1503"/>
        <v>0</v>
      </c>
      <c r="BP925" s="7">
        <v>0</v>
      </c>
      <c r="BQ925" s="7">
        <v>0</v>
      </c>
      <c r="BR925" s="7">
        <f t="shared" si="1504"/>
        <v>0</v>
      </c>
      <c r="BS925" s="7">
        <v>0</v>
      </c>
      <c r="BT925" s="7">
        <v>0</v>
      </c>
      <c r="BU925" s="7">
        <f t="shared" si="1505"/>
        <v>0</v>
      </c>
      <c r="BV925" s="7">
        <v>0</v>
      </c>
      <c r="BW925" s="7">
        <v>0</v>
      </c>
      <c r="BX925" s="7">
        <f t="shared" si="1506"/>
        <v>0</v>
      </c>
      <c r="BY925" s="7">
        <v>0</v>
      </c>
      <c r="BZ925" s="7">
        <v>0</v>
      </c>
      <c r="CA925" s="7">
        <f t="shared" si="1507"/>
        <v>0</v>
      </c>
    </row>
    <row r="926" spans="1:79" hidden="1" x14ac:dyDescent="0.25"/>
    <row r="927" spans="1:79" hidden="1" x14ac:dyDescent="0.25">
      <c r="A927" s="8" t="s">
        <v>212</v>
      </c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</row>
    <row r="928" spans="1:79" hidden="1" x14ac:dyDescent="0.25">
      <c r="A928" s="49" t="s">
        <v>148</v>
      </c>
      <c r="B928" s="7">
        <v>4.4166666666666668E-3</v>
      </c>
      <c r="C928" s="7">
        <v>3.5833333333333329E-3</v>
      </c>
      <c r="D928" s="7">
        <f>B928 - C928</f>
        <v>8.3333333333333393E-4</v>
      </c>
      <c r="E928" s="7">
        <v>4.4166666666666668E-3</v>
      </c>
      <c r="F928" s="7">
        <v>3.5833333333333329E-3</v>
      </c>
      <c r="G928" s="7">
        <f>E928 - F928</f>
        <v>8.3333333333333393E-4</v>
      </c>
      <c r="H928" s="7">
        <v>4.4166666666666668E-3</v>
      </c>
      <c r="I928" s="7">
        <v>3.5833333333333329E-3</v>
      </c>
      <c r="J928" s="7">
        <f>H928 - I928</f>
        <v>8.3333333333333393E-4</v>
      </c>
      <c r="K928" s="7">
        <v>4.4166666666666668E-3</v>
      </c>
      <c r="L928" s="7">
        <v>3.5833333333333329E-3</v>
      </c>
      <c r="M928" s="7">
        <f>K928 - L928</f>
        <v>8.3333333333333393E-4</v>
      </c>
      <c r="N928" s="7">
        <v>4.4166666666666668E-3</v>
      </c>
      <c r="O928" s="7">
        <v>3.5833333333333329E-3</v>
      </c>
      <c r="P928" s="7">
        <f>N928 - O928</f>
        <v>8.3333333333333393E-4</v>
      </c>
      <c r="Q928" s="7">
        <v>4.4166666666666668E-3</v>
      </c>
      <c r="R928" s="7">
        <v>3.5833333333333329E-3</v>
      </c>
      <c r="S928" s="7">
        <f>Q928 - R928</f>
        <v>8.3333333333333393E-4</v>
      </c>
      <c r="T928" s="7">
        <v>4.4166666666666668E-3</v>
      </c>
      <c r="U928" s="7">
        <v>3.5833333333333329E-3</v>
      </c>
      <c r="V928" s="7">
        <f>T928 - U928</f>
        <v>8.3333333333333393E-4</v>
      </c>
      <c r="W928" s="7">
        <v>4.4166666666666668E-3</v>
      </c>
      <c r="X928" s="7">
        <v>3.5833333333333329E-3</v>
      </c>
      <c r="Y928" s="7">
        <f>W928 - X928</f>
        <v>8.3333333333333393E-4</v>
      </c>
      <c r="Z928" s="7">
        <v>4.4166666666666668E-3</v>
      </c>
      <c r="AA928" s="7">
        <v>3.5833333333333329E-3</v>
      </c>
      <c r="AB928" s="7">
        <f>Z928 - AA928</f>
        <v>8.3333333333333393E-4</v>
      </c>
      <c r="AC928" s="7">
        <v>4.4166666666666668E-3</v>
      </c>
      <c r="AD928" s="7">
        <v>3.5833333333333329E-3</v>
      </c>
      <c r="AE928" s="7">
        <f>AC928 - AD928</f>
        <v>8.3333333333333393E-4</v>
      </c>
      <c r="AF928" s="7">
        <v>4.4166666666666668E-3</v>
      </c>
      <c r="AG928" s="7">
        <v>3.5833333333333329E-3</v>
      </c>
      <c r="AH928" s="7">
        <f>AF928 - AG928</f>
        <v>8.3333333333333393E-4</v>
      </c>
      <c r="AI928" s="7">
        <v>4.4166666666666668E-3</v>
      </c>
      <c r="AJ928" s="7">
        <v>3.5833333333333329E-3</v>
      </c>
      <c r="AK928" s="7">
        <f>AI928 - AJ928</f>
        <v>8.3333333333333393E-4</v>
      </c>
      <c r="AL928" s="7">
        <v>4.4166666666666668E-3</v>
      </c>
      <c r="AM928" s="7">
        <v>3.5833333333333329E-3</v>
      </c>
      <c r="AN928" s="7">
        <f>AL928 - AM928</f>
        <v>8.3333333333333393E-4</v>
      </c>
      <c r="AO928" s="7">
        <v>4.4166666666666668E-3</v>
      </c>
      <c r="AP928" s="7">
        <v>3.5833333333333329E-3</v>
      </c>
      <c r="AQ928" s="7">
        <f>AO928 - AP928</f>
        <v>8.3333333333333393E-4</v>
      </c>
      <c r="AR928" s="7">
        <v>4.4166666666666668E-3</v>
      </c>
      <c r="AS928" s="7">
        <v>3.5833333333333329E-3</v>
      </c>
      <c r="AT928" s="7">
        <f>AR928 - AS928</f>
        <v>8.3333333333333393E-4</v>
      </c>
      <c r="AU928" s="7">
        <v>4.4166666666666668E-3</v>
      </c>
      <c r="AV928" s="7">
        <v>3.5833333333333329E-3</v>
      </c>
      <c r="AW928" s="7">
        <f>AU928 - AV928</f>
        <v>8.3333333333333393E-4</v>
      </c>
      <c r="AX928" s="7">
        <v>4.4166666666666668E-3</v>
      </c>
      <c r="AY928" s="7">
        <v>3.5833333333333329E-3</v>
      </c>
      <c r="AZ928" s="7">
        <f>AX928 - AY928</f>
        <v>8.3333333333333393E-4</v>
      </c>
      <c r="BA928" s="7">
        <v>4.4166666666666668E-3</v>
      </c>
      <c r="BB928" s="7">
        <v>3.5833333333333329E-3</v>
      </c>
      <c r="BC928" s="7">
        <f>BA928 - BB928</f>
        <v>8.3333333333333393E-4</v>
      </c>
      <c r="BD928" s="7">
        <v>4.4166666666666668E-3</v>
      </c>
      <c r="BE928" s="7">
        <v>3.5833333333333329E-3</v>
      </c>
      <c r="BF928" s="7">
        <f>BD928 - BE928</f>
        <v>8.3333333333333393E-4</v>
      </c>
      <c r="BG928" s="7">
        <v>4.4166666666666668E-3</v>
      </c>
      <c r="BH928" s="7">
        <v>3.5833333333333329E-3</v>
      </c>
      <c r="BI928" s="7">
        <f>BG928 - BH928</f>
        <v>8.3333333333333393E-4</v>
      </c>
      <c r="BJ928" s="7">
        <v>4.4166666666666668E-3</v>
      </c>
      <c r="BK928" s="7">
        <v>3.5833333333333329E-3</v>
      </c>
      <c r="BL928" s="7">
        <f>BJ928 - BK928</f>
        <v>8.3333333333333393E-4</v>
      </c>
      <c r="BM928" s="7">
        <v>4.4166666666666668E-3</v>
      </c>
      <c r="BN928" s="7">
        <v>3.5833333333333329E-3</v>
      </c>
      <c r="BO928" s="7">
        <f>BM928 - BN928</f>
        <v>8.3333333333333393E-4</v>
      </c>
      <c r="BP928" s="7">
        <v>4.4166666666666668E-3</v>
      </c>
      <c r="BQ928" s="7">
        <v>3.5833333333333329E-3</v>
      </c>
      <c r="BR928" s="7">
        <f>BP928 - BQ928</f>
        <v>8.3333333333333393E-4</v>
      </c>
      <c r="BS928" s="7">
        <v>4.4166666666666668E-3</v>
      </c>
      <c r="BT928" s="7">
        <v>3.5833333333333329E-3</v>
      </c>
      <c r="BU928" s="7">
        <f>BS928 - BT928</f>
        <v>8.3333333333333393E-4</v>
      </c>
      <c r="BV928" s="7">
        <v>4.4166666666666668E-3</v>
      </c>
      <c r="BW928" s="7">
        <v>3.5833333333333329E-3</v>
      </c>
      <c r="BX928" s="7">
        <f>BV928 - BW928</f>
        <v>8.3333333333333393E-4</v>
      </c>
      <c r="BY928" s="7">
        <v>4.4166666666666668E-3</v>
      </c>
      <c r="BZ928" s="7">
        <v>3.5833333333333329E-3</v>
      </c>
      <c r="CA928" s="7">
        <f>BY928 - BZ928</f>
        <v>8.3333333333333393E-4</v>
      </c>
    </row>
    <row r="929" spans="1:79" hidden="1" x14ac:dyDescent="0.25">
      <c r="A929" s="49" t="s">
        <v>29</v>
      </c>
      <c r="B929" s="7">
        <v>387.70617957586006</v>
      </c>
      <c r="C929" s="7">
        <v>314.55407022192418</v>
      </c>
      <c r="D929" s="7">
        <f>B929 - C929</f>
        <v>73.152109353935884</v>
      </c>
      <c r="E929" s="7">
        <v>387.70617957586006</v>
      </c>
      <c r="F929" s="7">
        <v>314.55407022192418</v>
      </c>
      <c r="G929" s="7">
        <f>E929 - F929</f>
        <v>73.152109353935884</v>
      </c>
      <c r="H929" s="7">
        <v>386.44349593049151</v>
      </c>
      <c r="I929" s="7">
        <v>313.52962877379491</v>
      </c>
      <c r="J929" s="7">
        <f>H929 - I929</f>
        <v>72.913867156696597</v>
      </c>
      <c r="K929" s="7">
        <v>375.06948320676776</v>
      </c>
      <c r="L929" s="7">
        <v>304.30165618662284</v>
      </c>
      <c r="M929" s="7">
        <f>K929 - L929</f>
        <v>70.767827020144921</v>
      </c>
      <c r="N929" s="7">
        <v>374.8292817589118</v>
      </c>
      <c r="O929" s="7">
        <v>304.10677576666427</v>
      </c>
      <c r="P929" s="7">
        <f>N929 - O929</f>
        <v>70.722505992247534</v>
      </c>
      <c r="Q929" s="7">
        <v>373.46612187618427</v>
      </c>
      <c r="R929" s="7">
        <v>303.00081586180983</v>
      </c>
      <c r="S929" s="7">
        <f>Q929 - R929</f>
        <v>70.465306014374448</v>
      </c>
      <c r="T929" s="7">
        <v>373.46612187618427</v>
      </c>
      <c r="U929" s="7">
        <v>303.00081586180983</v>
      </c>
      <c r="V929" s="7">
        <f>T929 - U929</f>
        <v>70.465306014374448</v>
      </c>
      <c r="W929" s="7">
        <v>373.46612187618427</v>
      </c>
      <c r="X929" s="7">
        <v>303.00081586180983</v>
      </c>
      <c r="Y929" s="7">
        <f>W929 - X929</f>
        <v>70.465306014374448</v>
      </c>
      <c r="Z929" s="7">
        <v>373.46612187618427</v>
      </c>
      <c r="AA929" s="7">
        <v>303.00081586180983</v>
      </c>
      <c r="AB929" s="7">
        <f>Z929 - AA929</f>
        <v>70.465306014374448</v>
      </c>
      <c r="AC929" s="7">
        <v>378.51685645765832</v>
      </c>
      <c r="AD929" s="7">
        <v>307.09858165432649</v>
      </c>
      <c r="AE929" s="7">
        <f>AC929 - AD929</f>
        <v>71.418274803331826</v>
      </c>
      <c r="AF929" s="7">
        <v>378.5562961192868</v>
      </c>
      <c r="AG929" s="7">
        <v>307.13057987036473</v>
      </c>
      <c r="AH929" s="7">
        <f>AF929 - AG929</f>
        <v>71.425716248922072</v>
      </c>
      <c r="AI929" s="7">
        <v>379.16214495605459</v>
      </c>
      <c r="AJ929" s="7">
        <v>307.62211760585558</v>
      </c>
      <c r="AK929" s="7">
        <f>AI929 - AJ929</f>
        <v>71.540027350199011</v>
      </c>
      <c r="AL929" s="7">
        <v>4541.8544050856281</v>
      </c>
      <c r="AM929" s="7">
        <v>3684.9007437487166</v>
      </c>
      <c r="AN929" s="7">
        <f>AL929 - AM929</f>
        <v>856.95366133691141</v>
      </c>
      <c r="AO929" s="7">
        <v>379.16214495605459</v>
      </c>
      <c r="AP929" s="7">
        <v>307.62211760585558</v>
      </c>
      <c r="AQ929" s="7">
        <f>AO929 - AP929</f>
        <v>71.540027350199011</v>
      </c>
      <c r="AR929" s="7">
        <v>379.16214495605459</v>
      </c>
      <c r="AS929" s="7">
        <v>307.62211760585558</v>
      </c>
      <c r="AT929" s="7">
        <f>AR929 - AS929</f>
        <v>71.540027350199011</v>
      </c>
      <c r="AU929" s="7">
        <v>379.15085600637434</v>
      </c>
      <c r="AV929" s="7">
        <v>307.61295864668102</v>
      </c>
      <c r="AW929" s="7">
        <f>AU929 - AV929</f>
        <v>71.537897359693318</v>
      </c>
      <c r="AX929" s="7">
        <v>379.00724381273659</v>
      </c>
      <c r="AY929" s="7">
        <v>307.49644309335224</v>
      </c>
      <c r="AZ929" s="7">
        <f>AX929 - AY929</f>
        <v>71.510800719384349</v>
      </c>
      <c r="BA929" s="7">
        <v>378.6291389941004</v>
      </c>
      <c r="BB929" s="7">
        <v>307.18967880653423</v>
      </c>
      <c r="BC929" s="7">
        <f>BA929 - BB929</f>
        <v>71.439460187566169</v>
      </c>
      <c r="BD929" s="7">
        <v>378.6291389941004</v>
      </c>
      <c r="BE929" s="7">
        <v>307.18967880653423</v>
      </c>
      <c r="BF929" s="7">
        <f>BD929 - BE929</f>
        <v>71.439460187566169</v>
      </c>
      <c r="BG929" s="7">
        <v>378.6291389941004</v>
      </c>
      <c r="BH929" s="7">
        <v>307.18967880653423</v>
      </c>
      <c r="BI929" s="7">
        <f>BG929 - BH929</f>
        <v>71.439460187566169</v>
      </c>
      <c r="BJ929" s="7">
        <v>378.6291389941004</v>
      </c>
      <c r="BK929" s="7">
        <v>307.18967880653423</v>
      </c>
      <c r="BL929" s="7">
        <f>BJ929 - BK929</f>
        <v>71.439460187566169</v>
      </c>
      <c r="BM929" s="7">
        <v>378.6291389941004</v>
      </c>
      <c r="BN929" s="7">
        <v>307.18967880653423</v>
      </c>
      <c r="BO929" s="7">
        <f>BM929 - BN929</f>
        <v>71.439460187566169</v>
      </c>
      <c r="BP929" s="7">
        <v>378.67429479282157</v>
      </c>
      <c r="BQ929" s="7">
        <v>307.22631464323257</v>
      </c>
      <c r="BR929" s="7">
        <f>BP929 - BQ929</f>
        <v>71.447980149589</v>
      </c>
      <c r="BS929" s="7">
        <v>378.84234137888205</v>
      </c>
      <c r="BT929" s="7">
        <v>307.36265432626277</v>
      </c>
      <c r="BU929" s="7">
        <f>BS929 - BT929</f>
        <v>71.479687052619283</v>
      </c>
      <c r="BV929" s="7">
        <v>378.84234137888205</v>
      </c>
      <c r="BW929" s="7">
        <v>307.36265432626277</v>
      </c>
      <c r="BX929" s="7">
        <f>BV929 - BW929</f>
        <v>71.479687052619283</v>
      </c>
      <c r="BY929" s="7">
        <v>4545.9870622523076</v>
      </c>
      <c r="BZ929" s="7">
        <v>3688.2536542801731</v>
      </c>
      <c r="CA929" s="7">
        <f>BY929 - BZ929</f>
        <v>857.7334079721345</v>
      </c>
    </row>
    <row r="930" spans="1:79" hidden="1" x14ac:dyDescent="0.25">
      <c r="A930" s="49" t="s">
        <v>151</v>
      </c>
      <c r="B930" s="7">
        <v>87782.531224723032</v>
      </c>
      <c r="C930" s="7">
        <v>87782.531224723032</v>
      </c>
      <c r="D930" s="7">
        <f>B930 - C930</f>
        <v>0</v>
      </c>
      <c r="E930" s="7">
        <v>87782.531224723032</v>
      </c>
      <c r="F930" s="7">
        <v>87782.531224723032</v>
      </c>
      <c r="G930" s="7">
        <f>E930 - F930</f>
        <v>0</v>
      </c>
      <c r="H930" s="7">
        <v>84923.624857850911</v>
      </c>
      <c r="I930" s="7">
        <v>84923.624857850911</v>
      </c>
      <c r="J930" s="7">
        <f>H930 - I930</f>
        <v>0</v>
      </c>
      <c r="K930" s="7">
        <v>84901.300521080091</v>
      </c>
      <c r="L930" s="7">
        <v>84901.300521080091</v>
      </c>
      <c r="M930" s="7">
        <f>K930 - L930</f>
        <v>0</v>
      </c>
      <c r="N930" s="7">
        <v>84558.367217249266</v>
      </c>
      <c r="O930" s="7">
        <v>84558.367217249266</v>
      </c>
      <c r="P930" s="7">
        <f>N930 - O930</f>
        <v>0</v>
      </c>
      <c r="Q930" s="7">
        <v>84558.367217249266</v>
      </c>
      <c r="R930" s="7">
        <v>84558.367217249266</v>
      </c>
      <c r="S930" s="7">
        <f>Q930 - R930</f>
        <v>0</v>
      </c>
      <c r="T930" s="7">
        <v>84558.367217249266</v>
      </c>
      <c r="U930" s="7">
        <v>84558.367217249266</v>
      </c>
      <c r="V930" s="7">
        <f>T930 - U930</f>
        <v>0</v>
      </c>
      <c r="W930" s="7">
        <v>84558.367217249266</v>
      </c>
      <c r="X930" s="7">
        <v>84558.367217249266</v>
      </c>
      <c r="Y930" s="7">
        <f>W930 - X930</f>
        <v>0</v>
      </c>
      <c r="Z930" s="7">
        <v>85701.929763998109</v>
      </c>
      <c r="AA930" s="7">
        <v>85701.929763998109</v>
      </c>
      <c r="AB930" s="7">
        <f>Z930 - AA930</f>
        <v>0</v>
      </c>
      <c r="AC930" s="7">
        <v>85710.859498706443</v>
      </c>
      <c r="AD930" s="7">
        <v>85710.859498706443</v>
      </c>
      <c r="AE930" s="7">
        <f>AC930 - AD930</f>
        <v>0</v>
      </c>
      <c r="AF930" s="7">
        <v>85848.032820238775</v>
      </c>
      <c r="AG930" s="7">
        <v>85848.032820238775</v>
      </c>
      <c r="AH930" s="7">
        <f>AF930 - AG930</f>
        <v>0</v>
      </c>
      <c r="AI930" s="7">
        <v>85848.032820238775</v>
      </c>
      <c r="AJ930" s="7">
        <v>85848.032820238775</v>
      </c>
      <c r="AK930" s="7">
        <f>AI930 - AJ930</f>
        <v>0</v>
      </c>
      <c r="AL930" s="7">
        <v>85848.032820238775</v>
      </c>
      <c r="AM930" s="7">
        <v>85848.032820238775</v>
      </c>
      <c r="AN930" s="7">
        <f>AL930 - AM930</f>
        <v>0</v>
      </c>
      <c r="AO930" s="7">
        <v>85848.032820238775</v>
      </c>
      <c r="AP930" s="7">
        <v>85848.032820238775</v>
      </c>
      <c r="AQ930" s="7">
        <f>AO930 - AP930</f>
        <v>0</v>
      </c>
      <c r="AR930" s="7">
        <v>85848.032820238775</v>
      </c>
      <c r="AS930" s="7">
        <v>85848.032820238775</v>
      </c>
      <c r="AT930" s="7">
        <f>AR930 - AS930</f>
        <v>0</v>
      </c>
      <c r="AU930" s="7">
        <v>85822.47293417019</v>
      </c>
      <c r="AV930" s="7">
        <v>85822.47293417019</v>
      </c>
      <c r="AW930" s="7">
        <f>AU930 - AV930</f>
        <v>0</v>
      </c>
      <c r="AX930" s="7">
        <v>85727.352225079332</v>
      </c>
      <c r="AY930" s="7">
        <v>85727.352225079332</v>
      </c>
      <c r="AZ930" s="7">
        <f>AX930 - AY930</f>
        <v>0</v>
      </c>
      <c r="BA930" s="7">
        <v>85727.352225079332</v>
      </c>
      <c r="BB930" s="7">
        <v>85727.352225079332</v>
      </c>
      <c r="BC930" s="7">
        <f>BA930 - BB930</f>
        <v>0</v>
      </c>
      <c r="BD930" s="7">
        <v>85727.352225079332</v>
      </c>
      <c r="BE930" s="7">
        <v>85727.352225079332</v>
      </c>
      <c r="BF930" s="7">
        <f>BD930 - BE930</f>
        <v>0</v>
      </c>
      <c r="BG930" s="7">
        <v>85727.352225079332</v>
      </c>
      <c r="BH930" s="7">
        <v>85727.352225079332</v>
      </c>
      <c r="BI930" s="7">
        <f>BG930 - BH930</f>
        <v>0</v>
      </c>
      <c r="BJ930" s="7">
        <v>85727.352225079332</v>
      </c>
      <c r="BK930" s="7">
        <v>85727.352225079332</v>
      </c>
      <c r="BL930" s="7">
        <f>BJ930 - BK930</f>
        <v>0</v>
      </c>
      <c r="BM930" s="7">
        <v>85737.576179506766</v>
      </c>
      <c r="BN930" s="7">
        <v>85737.576179506766</v>
      </c>
      <c r="BO930" s="7">
        <f>BM930 - BN930</f>
        <v>0</v>
      </c>
      <c r="BP930" s="7">
        <v>85775.624463143104</v>
      </c>
      <c r="BQ930" s="7">
        <v>85775.624463143104</v>
      </c>
      <c r="BR930" s="7">
        <f>BP930 - BQ930</f>
        <v>0</v>
      </c>
      <c r="BS930" s="7">
        <v>85775.624463143104</v>
      </c>
      <c r="BT930" s="7">
        <v>85775.624463143104</v>
      </c>
      <c r="BU930" s="7">
        <f>BS930 - BT930</f>
        <v>0</v>
      </c>
      <c r="BV930" s="7">
        <v>85775.624463143104</v>
      </c>
      <c r="BW930" s="7">
        <v>85775.624463143104</v>
      </c>
      <c r="BX930" s="7">
        <f>BV930 - BW930</f>
        <v>0</v>
      </c>
      <c r="BY930" s="7">
        <v>85775.624463143104</v>
      </c>
      <c r="BZ930" s="7">
        <v>85775.624463143104</v>
      </c>
      <c r="CA930" s="7">
        <f>BY930 - BZ930</f>
        <v>0</v>
      </c>
    </row>
    <row r="931" spans="1:79" hidden="1" x14ac:dyDescent="0.25">
      <c r="A931" s="49" t="s">
        <v>152</v>
      </c>
      <c r="B931" s="7">
        <v>14533.449476917864</v>
      </c>
      <c r="C931" s="7">
        <v>14460.297367563928</v>
      </c>
      <c r="D931" s="7">
        <f>B931 - C931</f>
        <v>73.152109353935884</v>
      </c>
      <c r="E931" s="7">
        <v>14921.155656493724</v>
      </c>
      <c r="F931" s="7">
        <v>14774.851437785852</v>
      </c>
      <c r="G931" s="7">
        <f>E931 - F931</f>
        <v>146.30421870787177</v>
      </c>
      <c r="H931" s="7">
        <v>13592.25533230094</v>
      </c>
      <c r="I931" s="7">
        <v>13373.037246436372</v>
      </c>
      <c r="J931" s="7">
        <f>H931 - I931</f>
        <v>219.21808586456791</v>
      </c>
      <c r="K931" s="7">
        <v>13953.930213445214</v>
      </c>
      <c r="L931" s="7">
        <v>13663.944300560501</v>
      </c>
      <c r="M931" s="7">
        <f>K931 - L931</f>
        <v>289.98591288471289</v>
      </c>
      <c r="N931" s="7">
        <v>14122.999512905631</v>
      </c>
      <c r="O931" s="7">
        <v>13762.291094028671</v>
      </c>
      <c r="P931" s="7">
        <f>N931 - O931</f>
        <v>360.70841887696042</v>
      </c>
      <c r="Q931" s="7">
        <v>14496.465634781816</v>
      </c>
      <c r="R931" s="7">
        <v>14065.29190989048</v>
      </c>
      <c r="S931" s="7">
        <f>Q931 - R931</f>
        <v>431.17372489133595</v>
      </c>
      <c r="T931" s="7">
        <v>14869.931756658001</v>
      </c>
      <c r="U931" s="7">
        <v>14368.29272575229</v>
      </c>
      <c r="V931" s="7">
        <f>T931 - U931</f>
        <v>501.63903090571148</v>
      </c>
      <c r="W931" s="7">
        <v>15243.397878534186</v>
      </c>
      <c r="X931" s="7">
        <v>14671.293541614099</v>
      </c>
      <c r="Y931" s="7">
        <f>W931 - X931</f>
        <v>572.10433692008701</v>
      </c>
      <c r="Z931" s="7">
        <v>15616.864000410371</v>
      </c>
      <c r="AA931" s="7">
        <v>14974.294357475908</v>
      </c>
      <c r="AB931" s="7">
        <f>Z931 - AA931</f>
        <v>642.56964293446254</v>
      </c>
      <c r="AC931" s="7">
        <v>15995.380856868029</v>
      </c>
      <c r="AD931" s="7">
        <v>15281.392939130235</v>
      </c>
      <c r="AE931" s="7">
        <f>AC931 - AD931</f>
        <v>713.9879177377934</v>
      </c>
      <c r="AF931" s="7">
        <v>16373.937152987315</v>
      </c>
      <c r="AG931" s="7">
        <v>15588.523519000601</v>
      </c>
      <c r="AH931" s="7">
        <f>AF931 - AG931</f>
        <v>785.41363398671456</v>
      </c>
      <c r="AI931" s="7">
        <v>16753.099297943369</v>
      </c>
      <c r="AJ931" s="7">
        <v>15896.145636606456</v>
      </c>
      <c r="AK931" s="7">
        <f>AI931 - AJ931</f>
        <v>856.95366133691277</v>
      </c>
      <c r="AL931" s="7">
        <v>16753.099297943369</v>
      </c>
      <c r="AM931" s="7">
        <v>15896.145636606456</v>
      </c>
      <c r="AN931" s="7">
        <f>AL931 - AM931</f>
        <v>856.95366133691277</v>
      </c>
      <c r="AO931" s="7">
        <v>17132.261442899424</v>
      </c>
      <c r="AP931" s="7">
        <v>16203.767754212311</v>
      </c>
      <c r="AQ931" s="7">
        <f>AO931 - AP931</f>
        <v>928.49368868711281</v>
      </c>
      <c r="AR931" s="7">
        <v>17511.423587855479</v>
      </c>
      <c r="AS931" s="7">
        <v>16511.389871818166</v>
      </c>
      <c r="AT931" s="7">
        <f>AR931 - AS931</f>
        <v>1000.0337160373128</v>
      </c>
      <c r="AU931" s="7">
        <v>17875.238512220702</v>
      </c>
      <c r="AV931" s="7">
        <v>16803.666898823696</v>
      </c>
      <c r="AW931" s="7">
        <f>AU931 - AV931</f>
        <v>1071.5716133970054</v>
      </c>
      <c r="AX931" s="7">
        <v>18197.173330578924</v>
      </c>
      <c r="AY931" s="7">
        <v>17054.090916462534</v>
      </c>
      <c r="AZ931" s="7">
        <f>AX931 - AY931</f>
        <v>1143.0824141163903</v>
      </c>
      <c r="BA931" s="7">
        <v>18575.802469573024</v>
      </c>
      <c r="BB931" s="7">
        <v>17361.280595269069</v>
      </c>
      <c r="BC931" s="7">
        <f>BA931 - BB931</f>
        <v>1214.521874303955</v>
      </c>
      <c r="BD931" s="7">
        <v>18954.431608567123</v>
      </c>
      <c r="BE931" s="7">
        <v>17668.470274075604</v>
      </c>
      <c r="BF931" s="7">
        <f>BD931 - BE931</f>
        <v>1285.9613344915197</v>
      </c>
      <c r="BG931" s="7">
        <v>19333.060747561223</v>
      </c>
      <c r="BH931" s="7">
        <v>17975.659952882139</v>
      </c>
      <c r="BI931" s="7">
        <f>BG931 - BH931</f>
        <v>1357.4007946790844</v>
      </c>
      <c r="BJ931" s="7">
        <v>19711.689886555323</v>
      </c>
      <c r="BK931" s="7">
        <v>18282.849631688674</v>
      </c>
      <c r="BL931" s="7">
        <f>BJ931 - BK931</f>
        <v>1428.840254866649</v>
      </c>
      <c r="BM931" s="7">
        <v>20090.319025549423</v>
      </c>
      <c r="BN931" s="7">
        <v>18590.039310495209</v>
      </c>
      <c r="BO931" s="7">
        <f>BM931 - BN931</f>
        <v>1500.2797150542137</v>
      </c>
      <c r="BP931" s="7">
        <v>20468.993320342244</v>
      </c>
      <c r="BQ931" s="7">
        <v>18897.265625138443</v>
      </c>
      <c r="BR931" s="7">
        <f>BP931 - BQ931</f>
        <v>1571.727695203801</v>
      </c>
      <c r="BS931" s="7">
        <v>20847.835661721125</v>
      </c>
      <c r="BT931" s="7">
        <v>19204.628279464705</v>
      </c>
      <c r="BU931" s="7">
        <f>BS931 - BT931</f>
        <v>1643.2073822564198</v>
      </c>
      <c r="BV931" s="7">
        <v>21226.678003100005</v>
      </c>
      <c r="BW931" s="7">
        <v>19511.990933790967</v>
      </c>
      <c r="BX931" s="7">
        <f>BV931 - BW931</f>
        <v>1714.6870693090386</v>
      </c>
      <c r="BY931" s="7">
        <v>21226.678003100005</v>
      </c>
      <c r="BZ931" s="7">
        <v>19511.990933790967</v>
      </c>
      <c r="CA931" s="7">
        <f>BY931 - BZ931</f>
        <v>1714.6870693090386</v>
      </c>
    </row>
    <row r="932" spans="1:79" hidden="1" x14ac:dyDescent="0.25">
      <c r="A932" s="49" t="s">
        <v>193</v>
      </c>
      <c r="B932" s="7">
        <v>0</v>
      </c>
      <c r="C932" s="7">
        <v>0</v>
      </c>
      <c r="D932" s="7">
        <f>B932 - C932</f>
        <v>0</v>
      </c>
      <c r="E932" s="7">
        <v>0</v>
      </c>
      <c r="F932" s="7">
        <v>0</v>
      </c>
      <c r="G932" s="7">
        <f>E932 - F932</f>
        <v>0</v>
      </c>
      <c r="H932" s="7">
        <v>-2858.9063668721246</v>
      </c>
      <c r="I932" s="7">
        <v>-2858.9063668721246</v>
      </c>
      <c r="J932" s="7">
        <f>H932 - I932</f>
        <v>0</v>
      </c>
      <c r="K932" s="7">
        <v>-22.324336770821489</v>
      </c>
      <c r="L932" s="7">
        <v>-22.324336770821489</v>
      </c>
      <c r="M932" s="7">
        <f>K932 - L932</f>
        <v>0</v>
      </c>
      <c r="N932" s="7">
        <v>-342.93330383082571</v>
      </c>
      <c r="O932" s="7">
        <v>-342.93330383082571</v>
      </c>
      <c r="P932" s="7">
        <f>N932 - O932</f>
        <v>0</v>
      </c>
      <c r="Q932" s="7">
        <v>0</v>
      </c>
      <c r="R932" s="7">
        <v>0</v>
      </c>
      <c r="S932" s="7">
        <f>Q932 - R932</f>
        <v>0</v>
      </c>
      <c r="T932" s="7">
        <v>0</v>
      </c>
      <c r="U932" s="7">
        <v>0</v>
      </c>
      <c r="V932" s="7">
        <f>T932 - U932</f>
        <v>0</v>
      </c>
      <c r="W932" s="7">
        <v>0</v>
      </c>
      <c r="X932" s="7">
        <v>0</v>
      </c>
      <c r="Y932" s="7">
        <f>W932 - X932</f>
        <v>0</v>
      </c>
      <c r="Z932" s="7">
        <v>0</v>
      </c>
      <c r="AA932" s="7">
        <v>0</v>
      </c>
      <c r="AB932" s="7">
        <f>Z932 - AA932</f>
        <v>0</v>
      </c>
      <c r="AC932" s="7">
        <v>0</v>
      </c>
      <c r="AD932" s="7">
        <v>0</v>
      </c>
      <c r="AE932" s="7">
        <f>AC932 - AD932</f>
        <v>0</v>
      </c>
      <c r="AF932" s="7">
        <v>0</v>
      </c>
      <c r="AG932" s="7">
        <v>0</v>
      </c>
      <c r="AH932" s="7">
        <f>AF932 - AG932</f>
        <v>0</v>
      </c>
      <c r="AI932" s="7">
        <v>0</v>
      </c>
      <c r="AJ932" s="7">
        <v>0</v>
      </c>
      <c r="AK932" s="7">
        <f>AI932 - AJ932</f>
        <v>0</v>
      </c>
      <c r="AL932" s="7">
        <v>-3224.1640074737716</v>
      </c>
      <c r="AM932" s="7">
        <v>-3224.1640074737716</v>
      </c>
      <c r="AN932" s="7">
        <f>AL932 - AM932</f>
        <v>0</v>
      </c>
      <c r="AO932" s="7">
        <v>0</v>
      </c>
      <c r="AP932" s="7">
        <v>0</v>
      </c>
      <c r="AQ932" s="7">
        <f>AO932 - AP932</f>
        <v>0</v>
      </c>
      <c r="AR932" s="7">
        <v>0</v>
      </c>
      <c r="AS932" s="7">
        <v>0</v>
      </c>
      <c r="AT932" s="7">
        <f>AR932 - AS932</f>
        <v>0</v>
      </c>
      <c r="AU932" s="7">
        <v>-25.559886068585527</v>
      </c>
      <c r="AV932" s="7">
        <v>-25.559886068585527</v>
      </c>
      <c r="AW932" s="7">
        <f>AU932 - AV932</f>
        <v>0</v>
      </c>
      <c r="AX932" s="7">
        <v>-95.120709090854817</v>
      </c>
      <c r="AY932" s="7">
        <v>-95.120709090854817</v>
      </c>
      <c r="AZ932" s="7">
        <f>AX932 - AY932</f>
        <v>0</v>
      </c>
      <c r="BA932" s="7">
        <v>0</v>
      </c>
      <c r="BB932" s="7">
        <v>0</v>
      </c>
      <c r="BC932" s="7">
        <f>BA932 - BB932</f>
        <v>0</v>
      </c>
      <c r="BD932" s="7">
        <v>0</v>
      </c>
      <c r="BE932" s="7">
        <v>0</v>
      </c>
      <c r="BF932" s="7">
        <f>BD932 - BE932</f>
        <v>0</v>
      </c>
      <c r="BG932" s="7">
        <v>0</v>
      </c>
      <c r="BH932" s="7">
        <v>0</v>
      </c>
      <c r="BI932" s="7">
        <f>BG932 - BH932</f>
        <v>0</v>
      </c>
      <c r="BJ932" s="7">
        <v>0</v>
      </c>
      <c r="BK932" s="7">
        <v>0</v>
      </c>
      <c r="BL932" s="7">
        <f>BJ932 - BK932</f>
        <v>0</v>
      </c>
      <c r="BM932" s="7">
        <v>0</v>
      </c>
      <c r="BN932" s="7">
        <v>0</v>
      </c>
      <c r="BO932" s="7">
        <f>BM932 - BN932</f>
        <v>0</v>
      </c>
      <c r="BP932" s="7">
        <v>0</v>
      </c>
      <c r="BQ932" s="7">
        <v>0</v>
      </c>
      <c r="BR932" s="7">
        <f>BP932 - BQ932</f>
        <v>0</v>
      </c>
      <c r="BS932" s="7">
        <v>0</v>
      </c>
      <c r="BT932" s="7">
        <v>0</v>
      </c>
      <c r="BU932" s="7">
        <f>BS932 - BT932</f>
        <v>0</v>
      </c>
      <c r="BV932" s="7">
        <v>0</v>
      </c>
      <c r="BW932" s="7">
        <v>0</v>
      </c>
      <c r="BX932" s="7">
        <f>BV932 - BW932</f>
        <v>0</v>
      </c>
      <c r="BY932" s="7">
        <v>-120.68059515944034</v>
      </c>
      <c r="BZ932" s="7">
        <v>-120.68059515944034</v>
      </c>
      <c r="CA932" s="7">
        <f>BY932 - BZ932</f>
        <v>0</v>
      </c>
    </row>
    <row r="933" spans="1:79" hidden="1" x14ac:dyDescent="0.25"/>
    <row r="934" spans="1:79" hidden="1" x14ac:dyDescent="0.25">
      <c r="A934" s="8" t="s">
        <v>214</v>
      </c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</row>
    <row r="935" spans="1:79" hidden="1" x14ac:dyDescent="0.25">
      <c r="A935" s="49" t="s">
        <v>148</v>
      </c>
      <c r="B935" s="7">
        <v>1.9216666666666667E-2</v>
      </c>
      <c r="C935" s="7">
        <v>2.2273333333333332E-2</v>
      </c>
      <c r="D935" s="7">
        <f t="shared" ref="D935:D942" si="1508">B935 - C935</f>
        <v>-3.0566666666666659E-3</v>
      </c>
      <c r="E935" s="7">
        <v>1.9216666666666667E-2</v>
      </c>
      <c r="F935" s="7">
        <v>2.2273333333333332E-2</v>
      </c>
      <c r="G935" s="7">
        <f t="shared" ref="G935:G942" si="1509">E935 - F935</f>
        <v>-3.0566666666666659E-3</v>
      </c>
      <c r="H935" s="7">
        <v>1.9216666666666667E-2</v>
      </c>
      <c r="I935" s="7">
        <v>2.2273333333333332E-2</v>
      </c>
      <c r="J935" s="7">
        <f t="shared" ref="J935:J942" si="1510">H935 - I935</f>
        <v>-3.0566666666666659E-3</v>
      </c>
      <c r="K935" s="7">
        <v>1.9216666666666667E-2</v>
      </c>
      <c r="L935" s="7">
        <v>2.2273333333333332E-2</v>
      </c>
      <c r="M935" s="7">
        <f t="shared" ref="M935:M942" si="1511">K935 - L935</f>
        <v>-3.0566666666666659E-3</v>
      </c>
      <c r="N935" s="7">
        <v>1.9216666666666667E-2</v>
      </c>
      <c r="O935" s="7">
        <v>2.2273333333333332E-2</v>
      </c>
      <c r="P935" s="7">
        <f t="shared" ref="P935:P942" si="1512">N935 - O935</f>
        <v>-3.0566666666666659E-3</v>
      </c>
      <c r="Q935" s="7">
        <v>1.9216666666666667E-2</v>
      </c>
      <c r="R935" s="7">
        <v>2.2273333333333332E-2</v>
      </c>
      <c r="S935" s="7">
        <f t="shared" ref="S935:S942" si="1513">Q935 - R935</f>
        <v>-3.0566666666666659E-3</v>
      </c>
      <c r="T935" s="7">
        <v>1.9216666666666667E-2</v>
      </c>
      <c r="U935" s="7">
        <v>2.2273333333333332E-2</v>
      </c>
      <c r="V935" s="7">
        <f t="shared" ref="V935:V942" si="1514">T935 - U935</f>
        <v>-3.0566666666666659E-3</v>
      </c>
      <c r="W935" s="7">
        <v>1.9216666666666667E-2</v>
      </c>
      <c r="X935" s="7">
        <v>2.2273333333333332E-2</v>
      </c>
      <c r="Y935" s="7">
        <f t="shared" ref="Y935:Y942" si="1515">W935 - X935</f>
        <v>-3.0566666666666659E-3</v>
      </c>
      <c r="Z935" s="7">
        <v>1.9216666666666667E-2</v>
      </c>
      <c r="AA935" s="7">
        <v>2.2273333333333332E-2</v>
      </c>
      <c r="AB935" s="7">
        <f t="shared" ref="AB935:AB942" si="1516">Z935 - AA935</f>
        <v>-3.0566666666666659E-3</v>
      </c>
      <c r="AC935" s="7">
        <v>1.9216666666666667E-2</v>
      </c>
      <c r="AD935" s="7">
        <v>2.2273333333333332E-2</v>
      </c>
      <c r="AE935" s="7">
        <f t="shared" ref="AE935:AE942" si="1517">AC935 - AD935</f>
        <v>-3.0566666666666659E-3</v>
      </c>
      <c r="AF935" s="7">
        <v>1.9216666666666667E-2</v>
      </c>
      <c r="AG935" s="7">
        <v>2.2273333333333332E-2</v>
      </c>
      <c r="AH935" s="7">
        <f t="shared" ref="AH935:AH942" si="1518">AF935 - AG935</f>
        <v>-3.0566666666666659E-3</v>
      </c>
      <c r="AI935" s="7">
        <v>1.9216666666666667E-2</v>
      </c>
      <c r="AJ935" s="7">
        <v>2.2273333333333332E-2</v>
      </c>
      <c r="AK935" s="7">
        <f t="shared" ref="AK935:AK942" si="1519">AI935 - AJ935</f>
        <v>-3.0566666666666659E-3</v>
      </c>
      <c r="AL935" s="7">
        <v>1.9216666666666667E-2</v>
      </c>
      <c r="AM935" s="7">
        <v>2.2273333333333332E-2</v>
      </c>
      <c r="AN935" s="7">
        <f t="shared" ref="AN935:AN942" si="1520">AL935 - AM935</f>
        <v>-3.0566666666666659E-3</v>
      </c>
      <c r="AO935" s="7">
        <v>1.9216666666666667E-2</v>
      </c>
      <c r="AP935" s="7">
        <v>2.2273333333333332E-2</v>
      </c>
      <c r="AQ935" s="7">
        <f t="shared" ref="AQ935:AQ942" si="1521">AO935 - AP935</f>
        <v>-3.0566666666666659E-3</v>
      </c>
      <c r="AR935" s="7">
        <v>1.9216666666666667E-2</v>
      </c>
      <c r="AS935" s="7">
        <v>2.2273333333333332E-2</v>
      </c>
      <c r="AT935" s="7">
        <f t="shared" ref="AT935:AT942" si="1522">AR935 - AS935</f>
        <v>-3.0566666666666659E-3</v>
      </c>
      <c r="AU935" s="7">
        <v>1.9216666666666667E-2</v>
      </c>
      <c r="AV935" s="7">
        <v>2.2273333333333332E-2</v>
      </c>
      <c r="AW935" s="7">
        <f t="shared" ref="AW935:AW942" si="1523">AU935 - AV935</f>
        <v>-3.0566666666666659E-3</v>
      </c>
      <c r="AX935" s="7">
        <v>1.9216666666666667E-2</v>
      </c>
      <c r="AY935" s="7">
        <v>2.2273333333333332E-2</v>
      </c>
      <c r="AZ935" s="7">
        <f t="shared" ref="AZ935:AZ942" si="1524">AX935 - AY935</f>
        <v>-3.0566666666666659E-3</v>
      </c>
      <c r="BA935" s="7">
        <v>1.9216666666666667E-2</v>
      </c>
      <c r="BB935" s="7">
        <v>2.2273333333333332E-2</v>
      </c>
      <c r="BC935" s="7">
        <f t="shared" ref="BC935:BC942" si="1525">BA935 - BB935</f>
        <v>-3.0566666666666659E-3</v>
      </c>
      <c r="BD935" s="7">
        <v>1.9216666666666667E-2</v>
      </c>
      <c r="BE935" s="7">
        <v>2.2273333333333332E-2</v>
      </c>
      <c r="BF935" s="7">
        <f t="shared" ref="BF935:BF942" si="1526">BD935 - BE935</f>
        <v>-3.0566666666666659E-3</v>
      </c>
      <c r="BG935" s="7">
        <v>1.9216666666666667E-2</v>
      </c>
      <c r="BH935" s="7">
        <v>2.2273333333333332E-2</v>
      </c>
      <c r="BI935" s="7">
        <f t="shared" ref="BI935:BI942" si="1527">BG935 - BH935</f>
        <v>-3.0566666666666659E-3</v>
      </c>
      <c r="BJ935" s="7">
        <v>1.9216666666666667E-2</v>
      </c>
      <c r="BK935" s="7">
        <v>2.2273333333333332E-2</v>
      </c>
      <c r="BL935" s="7">
        <f t="shared" ref="BL935:BL942" si="1528">BJ935 - BK935</f>
        <v>-3.0566666666666659E-3</v>
      </c>
      <c r="BM935" s="7">
        <v>1.9216666666666667E-2</v>
      </c>
      <c r="BN935" s="7">
        <v>2.2273333333333332E-2</v>
      </c>
      <c r="BO935" s="7">
        <f t="shared" ref="BO935:BO942" si="1529">BM935 - BN935</f>
        <v>-3.0566666666666659E-3</v>
      </c>
      <c r="BP935" s="7">
        <v>1.9216666666666667E-2</v>
      </c>
      <c r="BQ935" s="7">
        <v>2.2273333333333332E-2</v>
      </c>
      <c r="BR935" s="7">
        <f t="shared" ref="BR935:BR942" si="1530">BP935 - BQ935</f>
        <v>-3.0566666666666659E-3</v>
      </c>
      <c r="BS935" s="7">
        <v>1.9216666666666667E-2</v>
      </c>
      <c r="BT935" s="7">
        <v>2.2273333333333332E-2</v>
      </c>
      <c r="BU935" s="7">
        <f t="shared" ref="BU935:BU942" si="1531">BS935 - BT935</f>
        <v>-3.0566666666666659E-3</v>
      </c>
      <c r="BV935" s="7">
        <v>1.9216666666666667E-2</v>
      </c>
      <c r="BW935" s="7">
        <v>2.2273333333333332E-2</v>
      </c>
      <c r="BX935" s="7">
        <f t="shared" ref="BX935:BX942" si="1532">BV935 - BW935</f>
        <v>-3.0566666666666659E-3</v>
      </c>
      <c r="BY935" s="7">
        <v>1.9216666666666667E-2</v>
      </c>
      <c r="BZ935" s="7">
        <v>2.2273333333333332E-2</v>
      </c>
      <c r="CA935" s="7">
        <f t="shared" ref="CA935:CA942" si="1533">BY935 - BZ935</f>
        <v>-3.0566666666666659E-3</v>
      </c>
    </row>
    <row r="936" spans="1:79" hidden="1" x14ac:dyDescent="0.25">
      <c r="A936" s="49" t="s">
        <v>29</v>
      </c>
      <c r="B936" s="7">
        <v>8049.0780038217599</v>
      </c>
      <c r="C936" s="7">
        <v>9488.6415379125501</v>
      </c>
      <c r="D936" s="7">
        <f t="shared" si="1508"/>
        <v>-1439.5635340907902</v>
      </c>
      <c r="E936" s="7">
        <v>7921.4678310670188</v>
      </c>
      <c r="F936" s="7">
        <v>9339.9892704173562</v>
      </c>
      <c r="G936" s="7">
        <f t="shared" si="1509"/>
        <v>-1418.5214393503375</v>
      </c>
      <c r="H936" s="7">
        <v>7917.7543348095987</v>
      </c>
      <c r="I936" s="7">
        <v>9337.0513496654148</v>
      </c>
      <c r="J936" s="7">
        <f t="shared" si="1510"/>
        <v>-1419.2970148558161</v>
      </c>
      <c r="K936" s="7">
        <v>7897.2807725756302</v>
      </c>
      <c r="L936" s="7">
        <v>9314.4019876207003</v>
      </c>
      <c r="M936" s="7">
        <f t="shared" si="1511"/>
        <v>-1417.1212150450701</v>
      </c>
      <c r="N936" s="7">
        <v>7756.2512668920008</v>
      </c>
      <c r="O936" s="7">
        <v>9149.9673005583008</v>
      </c>
      <c r="P936" s="7">
        <f t="shared" si="1512"/>
        <v>-1393.7160336663001</v>
      </c>
      <c r="Q936" s="7">
        <v>7632.132869032017</v>
      </c>
      <c r="R936" s="7">
        <v>9005.4216944534546</v>
      </c>
      <c r="S936" s="7">
        <f t="shared" si="1513"/>
        <v>-1373.2888254214377</v>
      </c>
      <c r="T936" s="7">
        <v>7628.7884675320165</v>
      </c>
      <c r="U936" s="7">
        <v>9002.917864453455</v>
      </c>
      <c r="V936" s="7">
        <f t="shared" si="1514"/>
        <v>-1374.1293969214385</v>
      </c>
      <c r="W936" s="7">
        <v>7680.6732977007905</v>
      </c>
      <c r="X936" s="7">
        <v>9065.3688955624275</v>
      </c>
      <c r="Y936" s="7">
        <f t="shared" si="1515"/>
        <v>-1384.695597861637</v>
      </c>
      <c r="Z936" s="7">
        <v>7677.32889620079</v>
      </c>
      <c r="AA936" s="7">
        <v>9062.8650655624278</v>
      </c>
      <c r="AB936" s="7">
        <f t="shared" si="1516"/>
        <v>-1385.5361693616378</v>
      </c>
      <c r="AC936" s="7">
        <v>7675.4608737304698</v>
      </c>
      <c r="AD936" s="7">
        <v>9062.0975985701934</v>
      </c>
      <c r="AE936" s="7">
        <f t="shared" si="1517"/>
        <v>-1386.6367248397237</v>
      </c>
      <c r="AF936" s="7">
        <v>7727.3457038992419</v>
      </c>
      <c r="AG936" s="7">
        <v>9124.5486296791678</v>
      </c>
      <c r="AH936" s="7">
        <f t="shared" si="1518"/>
        <v>-1397.2029257799259</v>
      </c>
      <c r="AI936" s="7">
        <v>7777.6786341147908</v>
      </c>
      <c r="AJ936" s="7">
        <v>9185.1744779479905</v>
      </c>
      <c r="AK936" s="7">
        <f t="shared" si="1519"/>
        <v>-1407.4958438331996</v>
      </c>
      <c r="AL936" s="7">
        <v>93341.240951376123</v>
      </c>
      <c r="AM936" s="7">
        <v>110138.44567240342</v>
      </c>
      <c r="AN936" s="7">
        <f t="shared" si="1520"/>
        <v>-16797.204721027301</v>
      </c>
      <c r="AO936" s="7">
        <v>7774.3342326147904</v>
      </c>
      <c r="AP936" s="7">
        <v>9182.6706479479908</v>
      </c>
      <c r="AQ936" s="7">
        <f t="shared" si="1521"/>
        <v>-1408.3364153332004</v>
      </c>
      <c r="AR936" s="7">
        <v>7770.9898311147908</v>
      </c>
      <c r="AS936" s="7">
        <v>9180.1668179479893</v>
      </c>
      <c r="AT936" s="7">
        <f t="shared" si="1522"/>
        <v>-1409.1769868331985</v>
      </c>
      <c r="AU936" s="7">
        <v>7766.7304692046782</v>
      </c>
      <c r="AV936" s="7">
        <v>9176.586906956758</v>
      </c>
      <c r="AW936" s="7">
        <f t="shared" si="1523"/>
        <v>-1409.8564377520797</v>
      </c>
      <c r="AX936" s="7">
        <v>7754.2364636035336</v>
      </c>
      <c r="AY936" s="7">
        <v>9163.3222670444229</v>
      </c>
      <c r="AZ936" s="7">
        <f t="shared" si="1524"/>
        <v>-1409.0858034408893</v>
      </c>
      <c r="BA936" s="7">
        <v>7742.6574184125029</v>
      </c>
      <c r="BB936" s="7">
        <v>9151.1337081233232</v>
      </c>
      <c r="BC936" s="7">
        <f t="shared" si="1525"/>
        <v>-1408.4762897108203</v>
      </c>
      <c r="BD936" s="7">
        <v>7739.3130169125025</v>
      </c>
      <c r="BE936" s="7">
        <v>9148.6298781233236</v>
      </c>
      <c r="BF936" s="7">
        <f t="shared" si="1526"/>
        <v>-1409.3168612108211</v>
      </c>
      <c r="BG936" s="7">
        <v>7735.968615412502</v>
      </c>
      <c r="BH936" s="7">
        <v>9146.1260481233221</v>
      </c>
      <c r="BI936" s="7">
        <f t="shared" si="1527"/>
        <v>-1410.1574327108201</v>
      </c>
      <c r="BJ936" s="7">
        <v>7732.6242139125015</v>
      </c>
      <c r="BK936" s="7">
        <v>9143.6222181233225</v>
      </c>
      <c r="BL936" s="7">
        <f t="shared" si="1528"/>
        <v>-1410.9980042108209</v>
      </c>
      <c r="BM936" s="7">
        <v>7729.2798124125029</v>
      </c>
      <c r="BN936" s="7">
        <v>9141.1183881233228</v>
      </c>
      <c r="BO936" s="7">
        <f t="shared" si="1529"/>
        <v>-1411.8385757108199</v>
      </c>
      <c r="BP936" s="7">
        <v>7729.595252552961</v>
      </c>
      <c r="BQ936" s="7">
        <v>9142.9188820882573</v>
      </c>
      <c r="BR936" s="7">
        <f t="shared" si="1530"/>
        <v>-1413.3236295352963</v>
      </c>
      <c r="BS936" s="7">
        <v>7729.9106926934192</v>
      </c>
      <c r="BT936" s="7">
        <v>9144.7193760531882</v>
      </c>
      <c r="BU936" s="7">
        <f t="shared" si="1531"/>
        <v>-1414.808683359769</v>
      </c>
      <c r="BV936" s="7">
        <v>7726.5662911934187</v>
      </c>
      <c r="BW936" s="7">
        <v>9142.2155460531885</v>
      </c>
      <c r="BX936" s="7">
        <f t="shared" si="1532"/>
        <v>-1415.6492548597698</v>
      </c>
      <c r="BY936" s="7">
        <v>92932.206310040114</v>
      </c>
      <c r="BZ936" s="7">
        <v>109863.2306847084</v>
      </c>
      <c r="CA936" s="7">
        <f t="shared" si="1533"/>
        <v>-16931.024374668283</v>
      </c>
    </row>
    <row r="937" spans="1:79" hidden="1" x14ac:dyDescent="0.25">
      <c r="A937" s="49" t="s">
        <v>150</v>
      </c>
      <c r="B937" s="7">
        <v>0</v>
      </c>
      <c r="C937" s="7">
        <v>0</v>
      </c>
      <c r="D937" s="7">
        <f t="shared" si="1508"/>
        <v>0</v>
      </c>
      <c r="E937" s="7">
        <v>0</v>
      </c>
      <c r="F937" s="7">
        <v>0</v>
      </c>
      <c r="G937" s="7">
        <f t="shared" si="1509"/>
        <v>0</v>
      </c>
      <c r="H937" s="7">
        <v>0</v>
      </c>
      <c r="I937" s="7">
        <v>0</v>
      </c>
      <c r="J937" s="7">
        <f t="shared" si="1510"/>
        <v>0</v>
      </c>
      <c r="K937" s="7">
        <v>0</v>
      </c>
      <c r="L937" s="7">
        <v>0</v>
      </c>
      <c r="M937" s="7">
        <f t="shared" si="1511"/>
        <v>0</v>
      </c>
      <c r="N937" s="7">
        <v>0</v>
      </c>
      <c r="O937" s="7">
        <v>0</v>
      </c>
      <c r="P937" s="7">
        <f t="shared" si="1512"/>
        <v>0</v>
      </c>
      <c r="Q937" s="7">
        <v>0</v>
      </c>
      <c r="R937" s="7">
        <v>0</v>
      </c>
      <c r="S937" s="7">
        <f t="shared" si="1513"/>
        <v>0</v>
      </c>
      <c r="T937" s="7">
        <v>0</v>
      </c>
      <c r="U937" s="7">
        <v>0</v>
      </c>
      <c r="V937" s="7">
        <f t="shared" si="1514"/>
        <v>0</v>
      </c>
      <c r="W937" s="7">
        <v>0</v>
      </c>
      <c r="X937" s="7">
        <v>0</v>
      </c>
      <c r="Y937" s="7">
        <f t="shared" si="1515"/>
        <v>0</v>
      </c>
      <c r="Z937" s="7">
        <v>0</v>
      </c>
      <c r="AA937" s="7">
        <v>0</v>
      </c>
      <c r="AB937" s="7">
        <f t="shared" si="1516"/>
        <v>0</v>
      </c>
      <c r="AC937" s="7">
        <v>0</v>
      </c>
      <c r="AD937" s="7">
        <v>0</v>
      </c>
      <c r="AE937" s="7">
        <f t="shared" si="1517"/>
        <v>0</v>
      </c>
      <c r="AF937" s="7">
        <v>0</v>
      </c>
      <c r="AG937" s="7">
        <v>0</v>
      </c>
      <c r="AH937" s="7">
        <f t="shared" si="1518"/>
        <v>0</v>
      </c>
      <c r="AI937" s="7">
        <v>0</v>
      </c>
      <c r="AJ937" s="7">
        <v>0</v>
      </c>
      <c r="AK937" s="7">
        <f t="shared" si="1519"/>
        <v>0</v>
      </c>
      <c r="AL937" s="7">
        <v>0</v>
      </c>
      <c r="AM937" s="7">
        <v>0</v>
      </c>
      <c r="AN937" s="7">
        <f t="shared" si="1520"/>
        <v>0</v>
      </c>
      <c r="AO937" s="7">
        <v>0</v>
      </c>
      <c r="AP937" s="7">
        <v>0</v>
      </c>
      <c r="AQ937" s="7">
        <f t="shared" si="1521"/>
        <v>0</v>
      </c>
      <c r="AR937" s="7">
        <v>0</v>
      </c>
      <c r="AS937" s="7">
        <v>0</v>
      </c>
      <c r="AT937" s="7">
        <f t="shared" si="1522"/>
        <v>0</v>
      </c>
      <c r="AU937" s="7">
        <v>0</v>
      </c>
      <c r="AV937" s="7">
        <v>0</v>
      </c>
      <c r="AW937" s="7">
        <f t="shared" si="1523"/>
        <v>0</v>
      </c>
      <c r="AX937" s="7">
        <v>0</v>
      </c>
      <c r="AY937" s="7">
        <v>0</v>
      </c>
      <c r="AZ937" s="7">
        <f t="shared" si="1524"/>
        <v>0</v>
      </c>
      <c r="BA937" s="7">
        <v>0</v>
      </c>
      <c r="BB937" s="7">
        <v>0</v>
      </c>
      <c r="BC937" s="7">
        <f t="shared" si="1525"/>
        <v>0</v>
      </c>
      <c r="BD937" s="7">
        <v>0</v>
      </c>
      <c r="BE937" s="7">
        <v>0</v>
      </c>
      <c r="BF937" s="7">
        <f t="shared" si="1526"/>
        <v>0</v>
      </c>
      <c r="BG937" s="7">
        <v>0</v>
      </c>
      <c r="BH937" s="7">
        <v>0</v>
      </c>
      <c r="BI937" s="7">
        <f t="shared" si="1527"/>
        <v>0</v>
      </c>
      <c r="BJ937" s="7">
        <v>0</v>
      </c>
      <c r="BK937" s="7">
        <v>0</v>
      </c>
      <c r="BL937" s="7">
        <f t="shared" si="1528"/>
        <v>0</v>
      </c>
      <c r="BM937" s="7">
        <v>0</v>
      </c>
      <c r="BN937" s="7">
        <v>0</v>
      </c>
      <c r="BO937" s="7">
        <f t="shared" si="1529"/>
        <v>0</v>
      </c>
      <c r="BP937" s="7">
        <v>0</v>
      </c>
      <c r="BQ937" s="7">
        <v>0</v>
      </c>
      <c r="BR937" s="7">
        <f t="shared" si="1530"/>
        <v>0</v>
      </c>
      <c r="BS937" s="7">
        <v>0</v>
      </c>
      <c r="BT937" s="7">
        <v>0</v>
      </c>
      <c r="BU937" s="7">
        <f t="shared" si="1531"/>
        <v>0</v>
      </c>
      <c r="BV937" s="7">
        <v>0</v>
      </c>
      <c r="BW937" s="7">
        <v>0</v>
      </c>
      <c r="BX937" s="7">
        <f t="shared" si="1532"/>
        <v>0</v>
      </c>
      <c r="BY937" s="7">
        <v>0</v>
      </c>
      <c r="BZ937" s="7">
        <v>0</v>
      </c>
      <c r="CA937" s="7">
        <f t="shared" si="1533"/>
        <v>0</v>
      </c>
    </row>
    <row r="938" spans="1:79" hidden="1" x14ac:dyDescent="0.25">
      <c r="A938" s="49" t="s">
        <v>151</v>
      </c>
      <c r="B938" s="7">
        <v>2962813.1983209942</v>
      </c>
      <c r="C938" s="7">
        <v>2962813.1983209942</v>
      </c>
      <c r="D938" s="7">
        <f t="shared" si="1508"/>
        <v>0</v>
      </c>
      <c r="E938" s="7">
        <v>2962097.8183209943</v>
      </c>
      <c r="F938" s="7">
        <v>2962097.8183209943</v>
      </c>
      <c r="G938" s="7">
        <f t="shared" si="1509"/>
        <v>0</v>
      </c>
      <c r="H938" s="7">
        <v>2960006.1918482613</v>
      </c>
      <c r="I938" s="7">
        <v>2960006.1918482613</v>
      </c>
      <c r="J938" s="7">
        <f t="shared" si="1510"/>
        <v>0</v>
      </c>
      <c r="K938" s="7">
        <v>2907807.3961752192</v>
      </c>
      <c r="L938" s="7">
        <v>2907807.3961752192</v>
      </c>
      <c r="M938" s="7">
        <f t="shared" si="1511"/>
        <v>0</v>
      </c>
      <c r="N938" s="7">
        <v>2857055.2458376405</v>
      </c>
      <c r="O938" s="7">
        <v>2857055.2458376405</v>
      </c>
      <c r="P938" s="7">
        <f t="shared" si="1512"/>
        <v>0</v>
      </c>
      <c r="Q938" s="7">
        <v>2856339.8658376406</v>
      </c>
      <c r="R938" s="7">
        <v>2856339.8658376406</v>
      </c>
      <c r="S938" s="7">
        <f t="shared" si="1513"/>
        <v>0</v>
      </c>
      <c r="T938" s="7">
        <v>2876217.8521068576</v>
      </c>
      <c r="U938" s="7">
        <v>2876217.8521068576</v>
      </c>
      <c r="V938" s="7">
        <f t="shared" si="1514"/>
        <v>0</v>
      </c>
      <c r="W938" s="7">
        <v>2875502.4721068572</v>
      </c>
      <c r="X938" s="7">
        <v>2875502.4721068572</v>
      </c>
      <c r="Y938" s="7">
        <f t="shared" si="1515"/>
        <v>0</v>
      </c>
      <c r="Z938" s="7">
        <v>2875337.5906959502</v>
      </c>
      <c r="AA938" s="7">
        <v>2875337.5906959502</v>
      </c>
      <c r="AB938" s="7">
        <f t="shared" si="1516"/>
        <v>0</v>
      </c>
      <c r="AC938" s="7">
        <v>2895215.5769651672</v>
      </c>
      <c r="AD938" s="7">
        <v>2895215.5769651672</v>
      </c>
      <c r="AE938" s="7">
        <f t="shared" si="1517"/>
        <v>0</v>
      </c>
      <c r="AF938" s="7">
        <v>2914514.9051001985</v>
      </c>
      <c r="AG938" s="7">
        <v>2914514.9051001985</v>
      </c>
      <c r="AH938" s="7">
        <f t="shared" si="1518"/>
        <v>0</v>
      </c>
      <c r="AI938" s="7">
        <v>2913799.5251001986</v>
      </c>
      <c r="AJ938" s="7">
        <v>2913799.5251001986</v>
      </c>
      <c r="AK938" s="7">
        <f t="shared" si="1519"/>
        <v>0</v>
      </c>
      <c r="AL938" s="7">
        <v>2913799.5251001986</v>
      </c>
      <c r="AM938" s="7">
        <v>2913799.5251001986</v>
      </c>
      <c r="AN938" s="7">
        <f t="shared" si="1520"/>
        <v>0</v>
      </c>
      <c r="AO938" s="7">
        <v>2913084.1451001987</v>
      </c>
      <c r="AP938" s="7">
        <v>2913084.1451001987</v>
      </c>
      <c r="AQ938" s="7">
        <f t="shared" si="1521"/>
        <v>0</v>
      </c>
      <c r="AR938" s="7">
        <v>2912368.7651001983</v>
      </c>
      <c r="AS938" s="7">
        <v>2912368.7651001983</v>
      </c>
      <c r="AT938" s="7">
        <f t="shared" si="1522"/>
        <v>0</v>
      </c>
      <c r="AU938" s="7">
        <v>2908241.7651522118</v>
      </c>
      <c r="AV938" s="7">
        <v>2908241.7651522118</v>
      </c>
      <c r="AW938" s="7">
        <f t="shared" si="1523"/>
        <v>0</v>
      </c>
      <c r="AX938" s="7">
        <v>2904114.7652042238</v>
      </c>
      <c r="AY938" s="7">
        <v>2904114.7652042238</v>
      </c>
      <c r="AZ938" s="7">
        <f t="shared" si="1524"/>
        <v>0</v>
      </c>
      <c r="BA938" s="7">
        <v>2903399.3852042239</v>
      </c>
      <c r="BB938" s="7">
        <v>2903399.3852042239</v>
      </c>
      <c r="BC938" s="7">
        <f t="shared" si="1525"/>
        <v>0</v>
      </c>
      <c r="BD938" s="7">
        <v>2902684.005204224</v>
      </c>
      <c r="BE938" s="7">
        <v>2902684.005204224</v>
      </c>
      <c r="BF938" s="7">
        <f t="shared" si="1526"/>
        <v>0</v>
      </c>
      <c r="BG938" s="7">
        <v>2901968.6252042237</v>
      </c>
      <c r="BH938" s="7">
        <v>2901968.6252042237</v>
      </c>
      <c r="BI938" s="7">
        <f t="shared" si="1527"/>
        <v>0</v>
      </c>
      <c r="BJ938" s="7">
        <v>2901253.2452042238</v>
      </c>
      <c r="BK938" s="7">
        <v>2901253.2452042238</v>
      </c>
      <c r="BL938" s="7">
        <f t="shared" si="1528"/>
        <v>0</v>
      </c>
      <c r="BM938" s="7">
        <v>2901902.5131834191</v>
      </c>
      <c r="BN938" s="7">
        <v>2901902.5131834191</v>
      </c>
      <c r="BO938" s="7">
        <f t="shared" si="1529"/>
        <v>0</v>
      </c>
      <c r="BP938" s="7">
        <v>2902551.7811626145</v>
      </c>
      <c r="BQ938" s="7">
        <v>2902551.7811626145</v>
      </c>
      <c r="BR938" s="7">
        <f t="shared" si="1530"/>
        <v>0</v>
      </c>
      <c r="BS938" s="7">
        <v>2901836.4011626146</v>
      </c>
      <c r="BT938" s="7">
        <v>2901836.4011626146</v>
      </c>
      <c r="BU938" s="7">
        <f t="shared" si="1531"/>
        <v>0</v>
      </c>
      <c r="BV938" s="7">
        <v>2901121.0211626142</v>
      </c>
      <c r="BW938" s="7">
        <v>2901121.0211626142</v>
      </c>
      <c r="BX938" s="7">
        <f t="shared" si="1532"/>
        <v>0</v>
      </c>
      <c r="BY938" s="7">
        <v>2901121.0211626142</v>
      </c>
      <c r="BZ938" s="7">
        <v>2901121.0211626142</v>
      </c>
      <c r="CA938" s="7">
        <f t="shared" si="1533"/>
        <v>0</v>
      </c>
    </row>
    <row r="939" spans="1:79" hidden="1" x14ac:dyDescent="0.25">
      <c r="A939" s="49" t="s">
        <v>152</v>
      </c>
      <c r="B939" s="7">
        <v>1011336.790792582</v>
      </c>
      <c r="C939" s="7">
        <v>1012776.3543266727</v>
      </c>
      <c r="D939" s="7">
        <f t="shared" si="1508"/>
        <v>-1439.5635340907611</v>
      </c>
      <c r="E939" s="7">
        <v>1018542.878623649</v>
      </c>
      <c r="F939" s="7">
        <v>1021400.96359709</v>
      </c>
      <c r="G939" s="7">
        <f t="shared" si="1509"/>
        <v>-2858.0849734409712</v>
      </c>
      <c r="H939" s="7">
        <v>1024919.5050748186</v>
      </c>
      <c r="I939" s="7">
        <v>1029196.8870631157</v>
      </c>
      <c r="J939" s="7">
        <f t="shared" si="1510"/>
        <v>-4277.3819882971002</v>
      </c>
      <c r="K939" s="7">
        <v>1001211.3564435691</v>
      </c>
      <c r="L939" s="7">
        <v>1006905.8596469109</v>
      </c>
      <c r="M939" s="7">
        <f t="shared" si="1511"/>
        <v>-5694.5032033418538</v>
      </c>
      <c r="N939" s="7">
        <v>978230.16550791427</v>
      </c>
      <c r="O939" s="7">
        <v>985318.3847449224</v>
      </c>
      <c r="P939" s="7">
        <f t="shared" si="1512"/>
        <v>-7088.219237008132</v>
      </c>
      <c r="Q939" s="7">
        <v>985146.91837694612</v>
      </c>
      <c r="R939" s="7">
        <v>993608.42643937573</v>
      </c>
      <c r="S939" s="7">
        <f t="shared" si="1513"/>
        <v>-8461.5080624296097</v>
      </c>
      <c r="T939" s="7">
        <v>992060.32684447814</v>
      </c>
      <c r="U939" s="7">
        <v>1001895.9643038292</v>
      </c>
      <c r="V939" s="7">
        <f t="shared" si="1514"/>
        <v>-9835.6374593510991</v>
      </c>
      <c r="W939" s="7">
        <v>999025.62014217896</v>
      </c>
      <c r="X939" s="7">
        <v>1010245.9531993918</v>
      </c>
      <c r="Y939" s="7">
        <f t="shared" si="1515"/>
        <v>-11220.333057212876</v>
      </c>
      <c r="Z939" s="7">
        <v>1005987.5690383798</v>
      </c>
      <c r="AA939" s="7">
        <v>1018593.4382649541</v>
      </c>
      <c r="AB939" s="7">
        <f t="shared" si="1516"/>
        <v>-12605.869226574316</v>
      </c>
      <c r="AC939" s="7">
        <v>1012947.6499121103</v>
      </c>
      <c r="AD939" s="7">
        <v>1026940.1558635243</v>
      </c>
      <c r="AE939" s="7">
        <f t="shared" si="1517"/>
        <v>-13992.505951414001</v>
      </c>
      <c r="AF939" s="7">
        <v>1019959.6156160095</v>
      </c>
      <c r="AG939" s="7">
        <v>1035349.3244932034</v>
      </c>
      <c r="AH939" s="7">
        <f t="shared" si="1518"/>
        <v>-15389.708877193974</v>
      </c>
      <c r="AI939" s="7">
        <v>1027021.9142501242</v>
      </c>
      <c r="AJ939" s="7">
        <v>1043819.1189711514</v>
      </c>
      <c r="AK939" s="7">
        <f t="shared" si="1519"/>
        <v>-16797.20472102717</v>
      </c>
      <c r="AL939" s="7">
        <v>1027021.9142501242</v>
      </c>
      <c r="AM939" s="7">
        <v>1043819.1189711514</v>
      </c>
      <c r="AN939" s="7">
        <f t="shared" si="1520"/>
        <v>-16797.20472102717</v>
      </c>
      <c r="AO939" s="7">
        <v>1034080.8684827387</v>
      </c>
      <c r="AP939" s="7">
        <v>1052286.4096190995</v>
      </c>
      <c r="AQ939" s="7">
        <f t="shared" si="1521"/>
        <v>-18205.541136360727</v>
      </c>
      <c r="AR939" s="7">
        <v>1041136.4783138537</v>
      </c>
      <c r="AS939" s="7">
        <v>1060751.1964370473</v>
      </c>
      <c r="AT939" s="7">
        <f t="shared" si="1522"/>
        <v>-19614.718123193597</v>
      </c>
      <c r="AU939" s="7">
        <v>1046140.8568142661</v>
      </c>
      <c r="AV939" s="7">
        <v>1067165.4313752118</v>
      </c>
      <c r="AW939" s="7">
        <f t="shared" si="1523"/>
        <v>-21024.574560945737</v>
      </c>
      <c r="AX939" s="7">
        <v>1051132.7413090775</v>
      </c>
      <c r="AY939" s="7">
        <v>1073566.4016734641</v>
      </c>
      <c r="AZ939" s="7">
        <f t="shared" si="1524"/>
        <v>-22433.660364386626</v>
      </c>
      <c r="BA939" s="7">
        <v>1058160.0187274897</v>
      </c>
      <c r="BB939" s="7">
        <v>1082002.1553815873</v>
      </c>
      <c r="BC939" s="7">
        <f t="shared" si="1525"/>
        <v>-23842.136654097587</v>
      </c>
      <c r="BD939" s="7">
        <v>1065183.9517444025</v>
      </c>
      <c r="BE939" s="7">
        <v>1090435.4052597107</v>
      </c>
      <c r="BF939" s="7">
        <f t="shared" si="1526"/>
        <v>-25251.453515308211</v>
      </c>
      <c r="BG939" s="7">
        <v>1072204.5403598149</v>
      </c>
      <c r="BH939" s="7">
        <v>1098866.1513078338</v>
      </c>
      <c r="BI939" s="7">
        <f t="shared" si="1527"/>
        <v>-26661.610948018963</v>
      </c>
      <c r="BJ939" s="7">
        <v>1079221.7845737275</v>
      </c>
      <c r="BK939" s="7">
        <v>1107294.3935259571</v>
      </c>
      <c r="BL939" s="7">
        <f t="shared" si="1528"/>
        <v>-28072.60895222961</v>
      </c>
      <c r="BM939" s="7">
        <v>1086235.6843861397</v>
      </c>
      <c r="BN939" s="7">
        <v>1115720.1319140806</v>
      </c>
      <c r="BO939" s="7">
        <f t="shared" si="1529"/>
        <v>-29484.447527940851</v>
      </c>
      <c r="BP939" s="7">
        <v>1093249.8996386926</v>
      </c>
      <c r="BQ939" s="7">
        <v>1124147.670796169</v>
      </c>
      <c r="BR939" s="7">
        <f t="shared" si="1530"/>
        <v>-30897.771157476353</v>
      </c>
      <c r="BS939" s="7">
        <v>1100264.4303313859</v>
      </c>
      <c r="BT939" s="7">
        <v>1132577.010172222</v>
      </c>
      <c r="BU939" s="7">
        <f t="shared" si="1531"/>
        <v>-32312.579840836115</v>
      </c>
      <c r="BV939" s="7">
        <v>1107275.6166225795</v>
      </c>
      <c r="BW939" s="7">
        <v>1141003.8457182753</v>
      </c>
      <c r="BX939" s="7">
        <f t="shared" si="1532"/>
        <v>-33728.229095695773</v>
      </c>
      <c r="BY939" s="7">
        <v>1107275.6166225795</v>
      </c>
      <c r="BZ939" s="7">
        <v>1141003.8457182753</v>
      </c>
      <c r="CA939" s="7">
        <f t="shared" si="1533"/>
        <v>-33728.229095695773</v>
      </c>
    </row>
    <row r="940" spans="1:79" hidden="1" x14ac:dyDescent="0.25">
      <c r="A940" s="49" t="s">
        <v>153</v>
      </c>
      <c r="B940" s="7">
        <v>0</v>
      </c>
      <c r="C940" s="7">
        <v>0</v>
      </c>
      <c r="D940" s="7">
        <f t="shared" si="1508"/>
        <v>0</v>
      </c>
      <c r="E940" s="7">
        <v>0</v>
      </c>
      <c r="F940" s="7">
        <v>0</v>
      </c>
      <c r="G940" s="7">
        <f t="shared" si="1509"/>
        <v>0</v>
      </c>
      <c r="H940" s="7">
        <v>0</v>
      </c>
      <c r="I940" s="7">
        <v>0</v>
      </c>
      <c r="J940" s="7">
        <f t="shared" si="1510"/>
        <v>0</v>
      </c>
      <c r="K940" s="7">
        <v>0</v>
      </c>
      <c r="L940" s="7">
        <v>0</v>
      </c>
      <c r="M940" s="7">
        <f t="shared" si="1511"/>
        <v>0</v>
      </c>
      <c r="N940" s="7">
        <v>0</v>
      </c>
      <c r="O940" s="7">
        <v>0</v>
      </c>
      <c r="P940" s="7">
        <f t="shared" si="1512"/>
        <v>0</v>
      </c>
      <c r="Q940" s="7">
        <v>0</v>
      </c>
      <c r="R940" s="7">
        <v>0</v>
      </c>
      <c r="S940" s="7">
        <f t="shared" si="1513"/>
        <v>0</v>
      </c>
      <c r="T940" s="7">
        <v>0</v>
      </c>
      <c r="U940" s="7">
        <v>0</v>
      </c>
      <c r="V940" s="7">
        <f t="shared" si="1514"/>
        <v>0</v>
      </c>
      <c r="W940" s="7">
        <v>0</v>
      </c>
      <c r="X940" s="7">
        <v>0</v>
      </c>
      <c r="Y940" s="7">
        <f t="shared" si="1515"/>
        <v>0</v>
      </c>
      <c r="Z940" s="7">
        <v>0</v>
      </c>
      <c r="AA940" s="7">
        <v>0</v>
      </c>
      <c r="AB940" s="7">
        <f t="shared" si="1516"/>
        <v>0</v>
      </c>
      <c r="AC940" s="7">
        <v>0</v>
      </c>
      <c r="AD940" s="7">
        <v>0</v>
      </c>
      <c r="AE940" s="7">
        <f t="shared" si="1517"/>
        <v>0</v>
      </c>
      <c r="AF940" s="7">
        <v>0</v>
      </c>
      <c r="AG940" s="7">
        <v>0</v>
      </c>
      <c r="AH940" s="7">
        <f t="shared" si="1518"/>
        <v>0</v>
      </c>
      <c r="AI940" s="7">
        <v>0</v>
      </c>
      <c r="AJ940" s="7">
        <v>0</v>
      </c>
      <c r="AK940" s="7">
        <f t="shared" si="1519"/>
        <v>0</v>
      </c>
      <c r="AL940" s="7">
        <v>0</v>
      </c>
      <c r="AM940" s="7">
        <v>0</v>
      </c>
      <c r="AN940" s="7">
        <f t="shared" si="1520"/>
        <v>0</v>
      </c>
      <c r="AO940" s="7">
        <v>0</v>
      </c>
      <c r="AP940" s="7">
        <v>0</v>
      </c>
      <c r="AQ940" s="7">
        <f t="shared" si="1521"/>
        <v>0</v>
      </c>
      <c r="AR940" s="7">
        <v>0</v>
      </c>
      <c r="AS940" s="7">
        <v>0</v>
      </c>
      <c r="AT940" s="7">
        <f t="shared" si="1522"/>
        <v>0</v>
      </c>
      <c r="AU940" s="7">
        <v>0</v>
      </c>
      <c r="AV940" s="7">
        <v>0</v>
      </c>
      <c r="AW940" s="7">
        <f t="shared" si="1523"/>
        <v>0</v>
      </c>
      <c r="AX940" s="7">
        <v>0</v>
      </c>
      <c r="AY940" s="7">
        <v>0</v>
      </c>
      <c r="AZ940" s="7">
        <f t="shared" si="1524"/>
        <v>0</v>
      </c>
      <c r="BA940" s="7">
        <v>0</v>
      </c>
      <c r="BB940" s="7">
        <v>0</v>
      </c>
      <c r="BC940" s="7">
        <f t="shared" si="1525"/>
        <v>0</v>
      </c>
      <c r="BD940" s="7">
        <v>0</v>
      </c>
      <c r="BE940" s="7">
        <v>0</v>
      </c>
      <c r="BF940" s="7">
        <f t="shared" si="1526"/>
        <v>0</v>
      </c>
      <c r="BG940" s="7">
        <v>0</v>
      </c>
      <c r="BH940" s="7">
        <v>0</v>
      </c>
      <c r="BI940" s="7">
        <f t="shared" si="1527"/>
        <v>0</v>
      </c>
      <c r="BJ940" s="7">
        <v>0</v>
      </c>
      <c r="BK940" s="7">
        <v>0</v>
      </c>
      <c r="BL940" s="7">
        <f t="shared" si="1528"/>
        <v>0</v>
      </c>
      <c r="BM940" s="7">
        <v>0</v>
      </c>
      <c r="BN940" s="7">
        <v>0</v>
      </c>
      <c r="BO940" s="7">
        <f t="shared" si="1529"/>
        <v>0</v>
      </c>
      <c r="BP940" s="7">
        <v>0</v>
      </c>
      <c r="BQ940" s="7">
        <v>0</v>
      </c>
      <c r="BR940" s="7">
        <f t="shared" si="1530"/>
        <v>0</v>
      </c>
      <c r="BS940" s="7">
        <v>0</v>
      </c>
      <c r="BT940" s="7">
        <v>0</v>
      </c>
      <c r="BU940" s="7">
        <f t="shared" si="1531"/>
        <v>0</v>
      </c>
      <c r="BV940" s="7">
        <v>0</v>
      </c>
      <c r="BW940" s="7">
        <v>0</v>
      </c>
      <c r="BX940" s="7">
        <f t="shared" si="1532"/>
        <v>0</v>
      </c>
      <c r="BY940" s="7">
        <v>0</v>
      </c>
      <c r="BZ940" s="7">
        <v>0</v>
      </c>
      <c r="CA940" s="7">
        <f t="shared" si="1533"/>
        <v>0</v>
      </c>
    </row>
    <row r="941" spans="1:79" hidden="1" x14ac:dyDescent="0.25">
      <c r="A941" s="49" t="s">
        <v>193</v>
      </c>
      <c r="B941" s="7">
        <v>-51483.415673042204</v>
      </c>
      <c r="C941" s="7">
        <v>-51483.415673042204</v>
      </c>
      <c r="D941" s="7">
        <f t="shared" si="1508"/>
        <v>0</v>
      </c>
      <c r="E941" s="7">
        <v>0</v>
      </c>
      <c r="F941" s="7">
        <v>0</v>
      </c>
      <c r="G941" s="7">
        <f t="shared" si="1509"/>
        <v>0</v>
      </c>
      <c r="H941" s="7">
        <v>-1376.246472732842</v>
      </c>
      <c r="I941" s="7">
        <v>-1376.246472732842</v>
      </c>
      <c r="J941" s="7">
        <f t="shared" si="1510"/>
        <v>0</v>
      </c>
      <c r="K941" s="7">
        <v>-51483.415673042204</v>
      </c>
      <c r="L941" s="7">
        <v>-51483.415673042204</v>
      </c>
      <c r="M941" s="7">
        <f t="shared" si="1511"/>
        <v>0</v>
      </c>
      <c r="N941" s="7">
        <v>-50036.770337578346</v>
      </c>
      <c r="O941" s="7">
        <v>-50036.770337578346</v>
      </c>
      <c r="P941" s="7">
        <f t="shared" si="1512"/>
        <v>0</v>
      </c>
      <c r="Q941" s="7">
        <v>0</v>
      </c>
      <c r="R941" s="7">
        <v>0</v>
      </c>
      <c r="S941" s="7">
        <f t="shared" si="1513"/>
        <v>0</v>
      </c>
      <c r="T941" s="7">
        <v>0</v>
      </c>
      <c r="U941" s="7">
        <v>0</v>
      </c>
      <c r="V941" s="7">
        <f t="shared" si="1514"/>
        <v>0</v>
      </c>
      <c r="W941" s="7">
        <v>0</v>
      </c>
      <c r="X941" s="7">
        <v>0</v>
      </c>
      <c r="Y941" s="7">
        <f t="shared" si="1515"/>
        <v>0</v>
      </c>
      <c r="Z941" s="7">
        <v>0</v>
      </c>
      <c r="AA941" s="7">
        <v>0</v>
      </c>
      <c r="AB941" s="7">
        <f t="shared" si="1516"/>
        <v>0</v>
      </c>
      <c r="AC941" s="7">
        <v>0</v>
      </c>
      <c r="AD941" s="7">
        <v>0</v>
      </c>
      <c r="AE941" s="7">
        <f t="shared" si="1517"/>
        <v>0</v>
      </c>
      <c r="AF941" s="7">
        <v>0</v>
      </c>
      <c r="AG941" s="7">
        <v>0</v>
      </c>
      <c r="AH941" s="7">
        <f t="shared" si="1518"/>
        <v>0</v>
      </c>
      <c r="AI941" s="7">
        <v>0</v>
      </c>
      <c r="AJ941" s="7">
        <v>0</v>
      </c>
      <c r="AK941" s="7">
        <f t="shared" si="1519"/>
        <v>0</v>
      </c>
      <c r="AL941" s="7">
        <v>-154379.8481563956</v>
      </c>
      <c r="AM941" s="7">
        <v>-154379.8481563956</v>
      </c>
      <c r="AN941" s="7">
        <f t="shared" si="1520"/>
        <v>0</v>
      </c>
      <c r="AO941" s="7">
        <v>0</v>
      </c>
      <c r="AP941" s="7">
        <v>0</v>
      </c>
      <c r="AQ941" s="7">
        <f t="shared" si="1521"/>
        <v>0</v>
      </c>
      <c r="AR941" s="7">
        <v>0</v>
      </c>
      <c r="AS941" s="7">
        <v>0</v>
      </c>
      <c r="AT941" s="7">
        <f t="shared" si="1522"/>
        <v>0</v>
      </c>
      <c r="AU941" s="7">
        <v>-3411.619947987143</v>
      </c>
      <c r="AV941" s="7">
        <v>-3411.619947987143</v>
      </c>
      <c r="AW941" s="7">
        <f t="shared" si="1523"/>
        <v>0</v>
      </c>
      <c r="AX941" s="7">
        <v>-3411.619947987143</v>
      </c>
      <c r="AY941" s="7">
        <v>-3411.619947987143</v>
      </c>
      <c r="AZ941" s="7">
        <f t="shared" si="1524"/>
        <v>0</v>
      </c>
      <c r="BA941" s="7">
        <v>0</v>
      </c>
      <c r="BB941" s="7">
        <v>0</v>
      </c>
      <c r="BC941" s="7">
        <f t="shared" si="1525"/>
        <v>0</v>
      </c>
      <c r="BD941" s="7">
        <v>0</v>
      </c>
      <c r="BE941" s="7">
        <v>0</v>
      </c>
      <c r="BF941" s="7">
        <f t="shared" si="1526"/>
        <v>0</v>
      </c>
      <c r="BG941" s="7">
        <v>0</v>
      </c>
      <c r="BH941" s="7">
        <v>0</v>
      </c>
      <c r="BI941" s="7">
        <f t="shared" si="1527"/>
        <v>0</v>
      </c>
      <c r="BJ941" s="7">
        <v>0</v>
      </c>
      <c r="BK941" s="7">
        <v>0</v>
      </c>
      <c r="BL941" s="7">
        <f t="shared" si="1528"/>
        <v>0</v>
      </c>
      <c r="BM941" s="7">
        <v>0</v>
      </c>
      <c r="BN941" s="7">
        <v>0</v>
      </c>
      <c r="BO941" s="7">
        <f t="shared" si="1529"/>
        <v>0</v>
      </c>
      <c r="BP941" s="7">
        <v>0</v>
      </c>
      <c r="BQ941" s="7">
        <v>0</v>
      </c>
      <c r="BR941" s="7">
        <f t="shared" si="1530"/>
        <v>0</v>
      </c>
      <c r="BS941" s="7">
        <v>0</v>
      </c>
      <c r="BT941" s="7">
        <v>0</v>
      </c>
      <c r="BU941" s="7">
        <f t="shared" si="1531"/>
        <v>0</v>
      </c>
      <c r="BV941" s="7">
        <v>0</v>
      </c>
      <c r="BW941" s="7">
        <v>0</v>
      </c>
      <c r="BX941" s="7">
        <f t="shared" si="1532"/>
        <v>0</v>
      </c>
      <c r="BY941" s="7">
        <v>-6823.2398959742859</v>
      </c>
      <c r="BZ941" s="7">
        <v>-6823.2398959742859</v>
      </c>
      <c r="CA941" s="7">
        <f t="shared" si="1533"/>
        <v>0</v>
      </c>
    </row>
    <row r="942" spans="1:79" hidden="1" x14ac:dyDescent="0.25">
      <c r="A942" s="49" t="s">
        <v>154</v>
      </c>
      <c r="B942" s="7">
        <v>-715.3799999999992</v>
      </c>
      <c r="C942" s="7">
        <v>-715.3799999999992</v>
      </c>
      <c r="D942" s="7">
        <f t="shared" si="1508"/>
        <v>0</v>
      </c>
      <c r="E942" s="7">
        <v>-715.38</v>
      </c>
      <c r="F942" s="7">
        <v>-715.38</v>
      </c>
      <c r="G942" s="7">
        <f t="shared" si="1509"/>
        <v>0</v>
      </c>
      <c r="H942" s="7">
        <v>-715.38</v>
      </c>
      <c r="I942" s="7">
        <v>-715.38</v>
      </c>
      <c r="J942" s="7">
        <f t="shared" si="1510"/>
        <v>0</v>
      </c>
      <c r="K942" s="7">
        <v>-715.3799999999992</v>
      </c>
      <c r="L942" s="7">
        <v>-715.3799999999992</v>
      </c>
      <c r="M942" s="7">
        <f t="shared" si="1511"/>
        <v>0</v>
      </c>
      <c r="N942" s="7">
        <v>-715.3799999999992</v>
      </c>
      <c r="O942" s="7">
        <v>-715.3799999999992</v>
      </c>
      <c r="P942" s="7">
        <f t="shared" si="1512"/>
        <v>0</v>
      </c>
      <c r="Q942" s="7">
        <v>-715.38</v>
      </c>
      <c r="R942" s="7">
        <v>-715.38</v>
      </c>
      <c r="S942" s="7">
        <f t="shared" si="1513"/>
        <v>0</v>
      </c>
      <c r="T942" s="7">
        <v>-715.38</v>
      </c>
      <c r="U942" s="7">
        <v>-715.38</v>
      </c>
      <c r="V942" s="7">
        <f t="shared" si="1514"/>
        <v>0</v>
      </c>
      <c r="W942" s="7">
        <v>-715.38</v>
      </c>
      <c r="X942" s="7">
        <v>-715.38</v>
      </c>
      <c r="Y942" s="7">
        <f t="shared" si="1515"/>
        <v>0</v>
      </c>
      <c r="Z942" s="7">
        <v>-715.38</v>
      </c>
      <c r="AA942" s="7">
        <v>-715.38</v>
      </c>
      <c r="AB942" s="7">
        <f t="shared" si="1516"/>
        <v>0</v>
      </c>
      <c r="AC942" s="7">
        <v>-715.38</v>
      </c>
      <c r="AD942" s="7">
        <v>-715.38</v>
      </c>
      <c r="AE942" s="7">
        <f t="shared" si="1517"/>
        <v>0</v>
      </c>
      <c r="AF942" s="7">
        <v>-715.38</v>
      </c>
      <c r="AG942" s="7">
        <v>-715.38</v>
      </c>
      <c r="AH942" s="7">
        <f t="shared" si="1518"/>
        <v>0</v>
      </c>
      <c r="AI942" s="7">
        <v>-715.38</v>
      </c>
      <c r="AJ942" s="7">
        <v>-715.38</v>
      </c>
      <c r="AK942" s="7">
        <f t="shared" si="1519"/>
        <v>0</v>
      </c>
      <c r="AL942" s="7">
        <v>-8584.5599999999977</v>
      </c>
      <c r="AM942" s="7">
        <v>-8584.5599999999977</v>
      </c>
      <c r="AN942" s="7">
        <f t="shared" si="1520"/>
        <v>0</v>
      </c>
      <c r="AO942" s="7">
        <v>-715.38</v>
      </c>
      <c r="AP942" s="7">
        <v>-715.38</v>
      </c>
      <c r="AQ942" s="7">
        <f t="shared" si="1521"/>
        <v>0</v>
      </c>
      <c r="AR942" s="7">
        <v>-715.38</v>
      </c>
      <c r="AS942" s="7">
        <v>-715.38</v>
      </c>
      <c r="AT942" s="7">
        <f t="shared" si="1522"/>
        <v>0</v>
      </c>
      <c r="AU942" s="7">
        <v>-715.37999999999988</v>
      </c>
      <c r="AV942" s="7">
        <v>-715.37999999999988</v>
      </c>
      <c r="AW942" s="7">
        <f t="shared" si="1523"/>
        <v>0</v>
      </c>
      <c r="AX942" s="7">
        <v>-715.37999999999988</v>
      </c>
      <c r="AY942" s="7">
        <v>-715.37999999999988</v>
      </c>
      <c r="AZ942" s="7">
        <f t="shared" si="1524"/>
        <v>0</v>
      </c>
      <c r="BA942" s="7">
        <v>-715.38</v>
      </c>
      <c r="BB942" s="7">
        <v>-715.38</v>
      </c>
      <c r="BC942" s="7">
        <f t="shared" si="1525"/>
        <v>0</v>
      </c>
      <c r="BD942" s="7">
        <v>-715.38</v>
      </c>
      <c r="BE942" s="7">
        <v>-715.38</v>
      </c>
      <c r="BF942" s="7">
        <f t="shared" si="1526"/>
        <v>0</v>
      </c>
      <c r="BG942" s="7">
        <v>-715.38</v>
      </c>
      <c r="BH942" s="7">
        <v>-715.38</v>
      </c>
      <c r="BI942" s="7">
        <f t="shared" si="1527"/>
        <v>0</v>
      </c>
      <c r="BJ942" s="7">
        <v>-715.38</v>
      </c>
      <c r="BK942" s="7">
        <v>-715.38</v>
      </c>
      <c r="BL942" s="7">
        <f t="shared" si="1528"/>
        <v>0</v>
      </c>
      <c r="BM942" s="7">
        <v>-715.38</v>
      </c>
      <c r="BN942" s="7">
        <v>-715.38</v>
      </c>
      <c r="BO942" s="7">
        <f t="shared" si="1529"/>
        <v>0</v>
      </c>
      <c r="BP942" s="7">
        <v>-715.38</v>
      </c>
      <c r="BQ942" s="7">
        <v>-715.38</v>
      </c>
      <c r="BR942" s="7">
        <f t="shared" si="1530"/>
        <v>0</v>
      </c>
      <c r="BS942" s="7">
        <v>-715.38</v>
      </c>
      <c r="BT942" s="7">
        <v>-715.38</v>
      </c>
      <c r="BU942" s="7">
        <f t="shared" si="1531"/>
        <v>0</v>
      </c>
      <c r="BV942" s="7">
        <v>-715.38</v>
      </c>
      <c r="BW942" s="7">
        <v>-715.38</v>
      </c>
      <c r="BX942" s="7">
        <f t="shared" si="1532"/>
        <v>0</v>
      </c>
      <c r="BY942" s="7">
        <v>-8584.56</v>
      </c>
      <c r="BZ942" s="7">
        <v>-8584.56</v>
      </c>
      <c r="CA942" s="7">
        <f t="shared" si="1533"/>
        <v>0</v>
      </c>
    </row>
    <row r="943" spans="1:79" hidden="1" x14ac:dyDescent="0.25"/>
    <row r="944" spans="1:79" hidden="1" x14ac:dyDescent="0.25">
      <c r="A944" s="8" t="s">
        <v>215</v>
      </c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</row>
    <row r="945" spans="1:79" hidden="1" x14ac:dyDescent="0.25">
      <c r="A945" s="49" t="s">
        <v>148</v>
      </c>
      <c r="B945" s="7">
        <v>1.1375E-2</v>
      </c>
      <c r="C945" s="7">
        <v>1.0333333333333332E-2</v>
      </c>
      <c r="D945" s="7">
        <f t="shared" ref="D945:D950" si="1534">B945 - C945</f>
        <v>1.0416666666666682E-3</v>
      </c>
      <c r="E945" s="7">
        <v>1.1375E-2</v>
      </c>
      <c r="F945" s="7">
        <v>1.0333333333333332E-2</v>
      </c>
      <c r="G945" s="7">
        <f t="shared" ref="G945:G950" si="1535">E945 - F945</f>
        <v>1.0416666666666682E-3</v>
      </c>
      <c r="H945" s="7">
        <v>1.1375E-2</v>
      </c>
      <c r="I945" s="7">
        <v>1.0333333333333332E-2</v>
      </c>
      <c r="J945" s="7">
        <f t="shared" ref="J945:J950" si="1536">H945 - I945</f>
        <v>1.0416666666666682E-3</v>
      </c>
      <c r="K945" s="7">
        <v>1.1375E-2</v>
      </c>
      <c r="L945" s="7">
        <v>1.0333333333333332E-2</v>
      </c>
      <c r="M945" s="7">
        <f t="shared" ref="M945:M950" si="1537">K945 - L945</f>
        <v>1.0416666666666682E-3</v>
      </c>
      <c r="N945" s="7">
        <v>1.1375E-2</v>
      </c>
      <c r="O945" s="7">
        <v>1.0333333333333332E-2</v>
      </c>
      <c r="P945" s="7">
        <f t="shared" ref="P945:P950" si="1538">N945 - O945</f>
        <v>1.0416666666666682E-3</v>
      </c>
      <c r="Q945" s="7">
        <v>1.1375E-2</v>
      </c>
      <c r="R945" s="7">
        <v>1.0333333333333332E-2</v>
      </c>
      <c r="S945" s="7">
        <f t="shared" ref="S945:S950" si="1539">Q945 - R945</f>
        <v>1.0416666666666682E-3</v>
      </c>
      <c r="T945" s="7">
        <v>1.1375E-2</v>
      </c>
      <c r="U945" s="7">
        <v>1.0333333333333332E-2</v>
      </c>
      <c r="V945" s="7">
        <f t="shared" ref="V945:V950" si="1540">T945 - U945</f>
        <v>1.0416666666666682E-3</v>
      </c>
      <c r="W945" s="7">
        <v>1.1375E-2</v>
      </c>
      <c r="X945" s="7">
        <v>1.0333333333333332E-2</v>
      </c>
      <c r="Y945" s="7">
        <f t="shared" ref="Y945:Y950" si="1541">W945 - X945</f>
        <v>1.0416666666666682E-3</v>
      </c>
      <c r="Z945" s="7">
        <v>1.1375E-2</v>
      </c>
      <c r="AA945" s="7">
        <v>1.0333333333333332E-2</v>
      </c>
      <c r="AB945" s="7">
        <f t="shared" ref="AB945:AB950" si="1542">Z945 - AA945</f>
        <v>1.0416666666666682E-3</v>
      </c>
      <c r="AC945" s="7">
        <v>1.1375E-2</v>
      </c>
      <c r="AD945" s="7">
        <v>1.0333333333333332E-2</v>
      </c>
      <c r="AE945" s="7">
        <f t="shared" ref="AE945:AE950" si="1543">AC945 - AD945</f>
        <v>1.0416666666666682E-3</v>
      </c>
      <c r="AF945" s="7">
        <v>1.1375E-2</v>
      </c>
      <c r="AG945" s="7">
        <v>1.0333333333333332E-2</v>
      </c>
      <c r="AH945" s="7">
        <f t="shared" ref="AH945:AH950" si="1544">AF945 - AG945</f>
        <v>1.0416666666666682E-3</v>
      </c>
      <c r="AI945" s="7">
        <v>1.1375E-2</v>
      </c>
      <c r="AJ945" s="7">
        <v>1.0333333333333332E-2</v>
      </c>
      <c r="AK945" s="7">
        <f t="shared" ref="AK945:AK950" si="1545">AI945 - AJ945</f>
        <v>1.0416666666666682E-3</v>
      </c>
      <c r="AL945" s="7">
        <v>1.1375E-2</v>
      </c>
      <c r="AM945" s="7">
        <v>1.0333333333333332E-2</v>
      </c>
      <c r="AN945" s="7">
        <f t="shared" ref="AN945:AN950" si="1546">AL945 - AM945</f>
        <v>1.0416666666666682E-3</v>
      </c>
      <c r="AO945" s="7">
        <v>1.1375E-2</v>
      </c>
      <c r="AP945" s="7">
        <v>1.0333333333333332E-2</v>
      </c>
      <c r="AQ945" s="7">
        <f t="shared" ref="AQ945:AQ950" si="1547">AO945 - AP945</f>
        <v>1.0416666666666682E-3</v>
      </c>
      <c r="AR945" s="7">
        <v>1.1375E-2</v>
      </c>
      <c r="AS945" s="7">
        <v>1.0333333333333332E-2</v>
      </c>
      <c r="AT945" s="7">
        <f t="shared" ref="AT945:AT950" si="1548">AR945 - AS945</f>
        <v>1.0416666666666682E-3</v>
      </c>
      <c r="AU945" s="7">
        <v>1.1375E-2</v>
      </c>
      <c r="AV945" s="7">
        <v>1.0333333333333332E-2</v>
      </c>
      <c r="AW945" s="7">
        <f t="shared" ref="AW945:AW950" si="1549">AU945 - AV945</f>
        <v>1.0416666666666682E-3</v>
      </c>
      <c r="AX945" s="7">
        <v>1.1375E-2</v>
      </c>
      <c r="AY945" s="7">
        <v>1.0333333333333332E-2</v>
      </c>
      <c r="AZ945" s="7">
        <f t="shared" ref="AZ945:AZ950" si="1550">AX945 - AY945</f>
        <v>1.0416666666666682E-3</v>
      </c>
      <c r="BA945" s="7">
        <v>1.1375E-2</v>
      </c>
      <c r="BB945" s="7">
        <v>1.0333333333333332E-2</v>
      </c>
      <c r="BC945" s="7">
        <f t="shared" ref="BC945:BC950" si="1551">BA945 - BB945</f>
        <v>1.0416666666666682E-3</v>
      </c>
      <c r="BD945" s="7">
        <v>1.1375E-2</v>
      </c>
      <c r="BE945" s="7">
        <v>1.0333333333333332E-2</v>
      </c>
      <c r="BF945" s="7">
        <f t="shared" ref="BF945:BF950" si="1552">BD945 - BE945</f>
        <v>1.0416666666666682E-3</v>
      </c>
      <c r="BG945" s="7">
        <v>1.1375E-2</v>
      </c>
      <c r="BH945" s="7">
        <v>1.0333333333333332E-2</v>
      </c>
      <c r="BI945" s="7">
        <f t="shared" ref="BI945:BI950" si="1553">BG945 - BH945</f>
        <v>1.0416666666666682E-3</v>
      </c>
      <c r="BJ945" s="7">
        <v>1.1375E-2</v>
      </c>
      <c r="BK945" s="7">
        <v>1.0333333333333332E-2</v>
      </c>
      <c r="BL945" s="7">
        <f t="shared" ref="BL945:BL950" si="1554">BJ945 - BK945</f>
        <v>1.0416666666666682E-3</v>
      </c>
      <c r="BM945" s="7">
        <v>1.1375E-2</v>
      </c>
      <c r="BN945" s="7">
        <v>1.0333333333333332E-2</v>
      </c>
      <c r="BO945" s="7">
        <f t="shared" ref="BO945:BO950" si="1555">BM945 - BN945</f>
        <v>1.0416666666666682E-3</v>
      </c>
      <c r="BP945" s="7">
        <v>1.1375E-2</v>
      </c>
      <c r="BQ945" s="7">
        <v>1.0333333333333332E-2</v>
      </c>
      <c r="BR945" s="7">
        <f t="shared" ref="BR945:BR950" si="1556">BP945 - BQ945</f>
        <v>1.0416666666666682E-3</v>
      </c>
      <c r="BS945" s="7">
        <v>1.1375E-2</v>
      </c>
      <c r="BT945" s="7">
        <v>1.0333333333333332E-2</v>
      </c>
      <c r="BU945" s="7">
        <f t="shared" ref="BU945:BU950" si="1557">BS945 - BT945</f>
        <v>1.0416666666666682E-3</v>
      </c>
      <c r="BV945" s="7">
        <v>1.1375E-2</v>
      </c>
      <c r="BW945" s="7">
        <v>1.0333333333333332E-2</v>
      </c>
      <c r="BX945" s="7">
        <f t="shared" ref="BX945:BX950" si="1558">BV945 - BW945</f>
        <v>1.0416666666666682E-3</v>
      </c>
      <c r="BY945" s="7">
        <v>1.1375E-2</v>
      </c>
      <c r="BZ945" s="7">
        <v>1.0333333333333332E-2</v>
      </c>
      <c r="CA945" s="7">
        <f t="shared" ref="CA945:CA950" si="1559">BY945 - BZ945</f>
        <v>1.0416666666666682E-3</v>
      </c>
    </row>
    <row r="946" spans="1:79" hidden="1" x14ac:dyDescent="0.25">
      <c r="A946" s="49" t="s">
        <v>29</v>
      </c>
      <c r="B946" s="7">
        <v>2144.3598484233239</v>
      </c>
      <c r="C946" s="7">
        <v>1807.2248525042946</v>
      </c>
      <c r="D946" s="7">
        <f t="shared" si="1534"/>
        <v>337.13499591902928</v>
      </c>
      <c r="E946" s="7">
        <v>2030.170674974768</v>
      </c>
      <c r="F946" s="7">
        <v>1710.9884338384225</v>
      </c>
      <c r="G946" s="7">
        <f t="shared" si="1535"/>
        <v>319.18224113634551</v>
      </c>
      <c r="H946" s="7">
        <v>2030.170674974768</v>
      </c>
      <c r="I946" s="7">
        <v>1710.9884338384225</v>
      </c>
      <c r="J946" s="7">
        <f t="shared" si="1536"/>
        <v>319.18224113634551</v>
      </c>
      <c r="K946" s="7">
        <v>2030.170674974768</v>
      </c>
      <c r="L946" s="7">
        <v>1710.9884338384225</v>
      </c>
      <c r="M946" s="7">
        <f t="shared" si="1537"/>
        <v>319.18224113634551</v>
      </c>
      <c r="N946" s="7">
        <v>2030.170674974768</v>
      </c>
      <c r="O946" s="7">
        <v>1710.9884338384225</v>
      </c>
      <c r="P946" s="7">
        <f t="shared" si="1538"/>
        <v>319.18224113634551</v>
      </c>
      <c r="Q946" s="7">
        <v>2030.170674974768</v>
      </c>
      <c r="R946" s="7">
        <v>1710.9884338384225</v>
      </c>
      <c r="S946" s="7">
        <f t="shared" si="1539"/>
        <v>319.18224113634551</v>
      </c>
      <c r="T946" s="7">
        <v>2033.5256000300726</v>
      </c>
      <c r="U946" s="7">
        <v>1713.8158995469853</v>
      </c>
      <c r="V946" s="7">
        <f t="shared" si="1540"/>
        <v>319.70970048308732</v>
      </c>
      <c r="W946" s="7">
        <v>2084.2763437849862</v>
      </c>
      <c r="X946" s="7">
        <v>1756.5876411762617</v>
      </c>
      <c r="Y946" s="7">
        <f t="shared" si="1541"/>
        <v>327.6887026087245</v>
      </c>
      <c r="Z946" s="7">
        <v>2084.2763437849862</v>
      </c>
      <c r="AA946" s="7">
        <v>1756.5876411762617</v>
      </c>
      <c r="AB946" s="7">
        <f t="shared" si="1542"/>
        <v>327.6887026087245</v>
      </c>
      <c r="AC946" s="7">
        <v>2084.2763437849862</v>
      </c>
      <c r="AD946" s="7">
        <v>1756.5876411762617</v>
      </c>
      <c r="AE946" s="7">
        <f t="shared" si="1543"/>
        <v>327.6887026087245</v>
      </c>
      <c r="AF946" s="7">
        <v>2084.2763437849862</v>
      </c>
      <c r="AG946" s="7">
        <v>1756.5876411762617</v>
      </c>
      <c r="AH946" s="7">
        <f t="shared" si="1544"/>
        <v>327.6887026087245</v>
      </c>
      <c r="AI946" s="7">
        <v>2084.2763437849862</v>
      </c>
      <c r="AJ946" s="7">
        <v>1756.5876411762617</v>
      </c>
      <c r="AK946" s="7">
        <f t="shared" si="1545"/>
        <v>327.6887026087245</v>
      </c>
      <c r="AL946" s="7">
        <v>24750.120542252174</v>
      </c>
      <c r="AM946" s="7">
        <v>20858.9211271247</v>
      </c>
      <c r="AN946" s="7">
        <f t="shared" si="1546"/>
        <v>3891.1994151274739</v>
      </c>
      <c r="AO946" s="7">
        <v>2084.2763437849862</v>
      </c>
      <c r="AP946" s="7">
        <v>1756.5876411762617</v>
      </c>
      <c r="AQ946" s="7">
        <f t="shared" si="1547"/>
        <v>327.6887026087245</v>
      </c>
      <c r="AR946" s="7">
        <v>2084.2763437849862</v>
      </c>
      <c r="AS946" s="7">
        <v>1756.5876411762617</v>
      </c>
      <c r="AT946" s="7">
        <f t="shared" si="1548"/>
        <v>327.6887026087245</v>
      </c>
      <c r="AU946" s="7">
        <v>2084.2763437849862</v>
      </c>
      <c r="AV946" s="7">
        <v>1756.5876411762617</v>
      </c>
      <c r="AW946" s="7">
        <f t="shared" si="1549"/>
        <v>327.6887026087245</v>
      </c>
      <c r="AX946" s="7">
        <v>2084.2763437849862</v>
      </c>
      <c r="AY946" s="7">
        <v>1756.5876411762617</v>
      </c>
      <c r="AZ946" s="7">
        <f t="shared" si="1550"/>
        <v>327.6887026087245</v>
      </c>
      <c r="BA946" s="7">
        <v>2084.2763437849862</v>
      </c>
      <c r="BB946" s="7">
        <v>1756.5876411762617</v>
      </c>
      <c r="BC946" s="7">
        <f t="shared" si="1551"/>
        <v>327.6887026087245</v>
      </c>
      <c r="BD946" s="7">
        <v>2084.2763437849862</v>
      </c>
      <c r="BE946" s="7">
        <v>1756.5876411762617</v>
      </c>
      <c r="BF946" s="7">
        <f t="shared" si="1552"/>
        <v>327.6887026087245</v>
      </c>
      <c r="BG946" s="7">
        <v>2084.2763437849862</v>
      </c>
      <c r="BH946" s="7">
        <v>1756.5876411762617</v>
      </c>
      <c r="BI946" s="7">
        <f t="shared" si="1553"/>
        <v>327.6887026087245</v>
      </c>
      <c r="BJ946" s="7">
        <v>2084.2763437849862</v>
      </c>
      <c r="BK946" s="7">
        <v>1756.5876411762617</v>
      </c>
      <c r="BL946" s="7">
        <f t="shared" si="1554"/>
        <v>327.6887026087245</v>
      </c>
      <c r="BM946" s="7">
        <v>2084.2763437849862</v>
      </c>
      <c r="BN946" s="7">
        <v>1756.5876411762617</v>
      </c>
      <c r="BO946" s="7">
        <f t="shared" si="1555"/>
        <v>327.6887026087245</v>
      </c>
      <c r="BP946" s="7">
        <v>2084.2763437849862</v>
      </c>
      <c r="BQ946" s="7">
        <v>1756.5876411762617</v>
      </c>
      <c r="BR946" s="7">
        <f t="shared" si="1556"/>
        <v>327.6887026087245</v>
      </c>
      <c r="BS946" s="7">
        <v>2084.2763437849862</v>
      </c>
      <c r="BT946" s="7">
        <v>1756.5876411762617</v>
      </c>
      <c r="BU946" s="7">
        <f t="shared" si="1557"/>
        <v>327.6887026087245</v>
      </c>
      <c r="BV946" s="7">
        <v>2084.2763437849862</v>
      </c>
      <c r="BW946" s="7">
        <v>1756.5876411762617</v>
      </c>
      <c r="BX946" s="7">
        <f t="shared" si="1558"/>
        <v>327.6887026087245</v>
      </c>
      <c r="BY946" s="7">
        <v>25011.316125419846</v>
      </c>
      <c r="BZ946" s="7">
        <v>21079.051694115144</v>
      </c>
      <c r="CA946" s="7">
        <f t="shared" si="1559"/>
        <v>3932.2644313047022</v>
      </c>
    </row>
    <row r="947" spans="1:79" hidden="1" x14ac:dyDescent="0.25">
      <c r="A947" s="49" t="s">
        <v>151</v>
      </c>
      <c r="B947" s="7">
        <v>486691.53487426607</v>
      </c>
      <c r="C947" s="7">
        <v>486691.53487426607</v>
      </c>
      <c r="D947" s="7">
        <f t="shared" si="1534"/>
        <v>0</v>
      </c>
      <c r="E947" s="7">
        <v>486691.53487426607</v>
      </c>
      <c r="F947" s="7">
        <v>486691.53487426607</v>
      </c>
      <c r="G947" s="7">
        <f t="shared" si="1535"/>
        <v>0</v>
      </c>
      <c r="H947" s="7">
        <v>486691.53487426607</v>
      </c>
      <c r="I947" s="7">
        <v>486691.53487426607</v>
      </c>
      <c r="J947" s="7">
        <f t="shared" si="1536"/>
        <v>0</v>
      </c>
      <c r="K947" s="7">
        <v>486691.53487426607</v>
      </c>
      <c r="L947" s="7">
        <v>486691.53487426607</v>
      </c>
      <c r="M947" s="7">
        <f t="shared" si="1537"/>
        <v>0</v>
      </c>
      <c r="N947" s="7">
        <v>486691.53487426607</v>
      </c>
      <c r="O947" s="7">
        <v>486691.53487426607</v>
      </c>
      <c r="P947" s="7">
        <f t="shared" si="1538"/>
        <v>0</v>
      </c>
      <c r="Q947" s="7">
        <v>487495.80894081696</v>
      </c>
      <c r="R947" s="7">
        <v>487495.80894081696</v>
      </c>
      <c r="S947" s="7">
        <f t="shared" si="1539"/>
        <v>0</v>
      </c>
      <c r="T947" s="7">
        <v>499662.25271746959</v>
      </c>
      <c r="U947" s="7">
        <v>499662.25271746959</v>
      </c>
      <c r="V947" s="7">
        <f t="shared" si="1540"/>
        <v>0</v>
      </c>
      <c r="W947" s="7">
        <v>499662.25271746959</v>
      </c>
      <c r="X947" s="7">
        <v>499662.25271746959</v>
      </c>
      <c r="Y947" s="7">
        <f t="shared" si="1541"/>
        <v>0</v>
      </c>
      <c r="Z947" s="7">
        <v>499662.25271746959</v>
      </c>
      <c r="AA947" s="7">
        <v>499662.25271746959</v>
      </c>
      <c r="AB947" s="7">
        <f t="shared" si="1542"/>
        <v>0</v>
      </c>
      <c r="AC947" s="7">
        <v>499662.25271746959</v>
      </c>
      <c r="AD947" s="7">
        <v>499662.25271746959</v>
      </c>
      <c r="AE947" s="7">
        <f t="shared" si="1543"/>
        <v>0</v>
      </c>
      <c r="AF947" s="7">
        <v>499662.25271746959</v>
      </c>
      <c r="AG947" s="7">
        <v>499662.25271746959</v>
      </c>
      <c r="AH947" s="7">
        <f t="shared" si="1544"/>
        <v>0</v>
      </c>
      <c r="AI947" s="7">
        <v>499662.25271746959</v>
      </c>
      <c r="AJ947" s="7">
        <v>499662.25271746959</v>
      </c>
      <c r="AK947" s="7">
        <f t="shared" si="1545"/>
        <v>0</v>
      </c>
      <c r="AL947" s="7">
        <v>499662.25271746959</v>
      </c>
      <c r="AM947" s="7">
        <v>499662.25271746959</v>
      </c>
      <c r="AN947" s="7">
        <f t="shared" si="1546"/>
        <v>0</v>
      </c>
      <c r="AO947" s="7">
        <v>499662.25271746959</v>
      </c>
      <c r="AP947" s="7">
        <v>499662.25271746959</v>
      </c>
      <c r="AQ947" s="7">
        <f t="shared" si="1547"/>
        <v>0</v>
      </c>
      <c r="AR947" s="7">
        <v>499662.25271746959</v>
      </c>
      <c r="AS947" s="7">
        <v>499662.25271746959</v>
      </c>
      <c r="AT947" s="7">
        <f t="shared" si="1548"/>
        <v>0</v>
      </c>
      <c r="AU947" s="7">
        <v>499662.25271746959</v>
      </c>
      <c r="AV947" s="7">
        <v>499662.25271746959</v>
      </c>
      <c r="AW947" s="7">
        <f t="shared" si="1549"/>
        <v>0</v>
      </c>
      <c r="AX947" s="7">
        <v>499662.25271746959</v>
      </c>
      <c r="AY947" s="7">
        <v>499662.25271746959</v>
      </c>
      <c r="AZ947" s="7">
        <f t="shared" si="1550"/>
        <v>0</v>
      </c>
      <c r="BA947" s="7">
        <v>499662.25271746959</v>
      </c>
      <c r="BB947" s="7">
        <v>499662.25271746959</v>
      </c>
      <c r="BC947" s="7">
        <f t="shared" si="1551"/>
        <v>0</v>
      </c>
      <c r="BD947" s="7">
        <v>499662.25271746959</v>
      </c>
      <c r="BE947" s="7">
        <v>499662.25271746959</v>
      </c>
      <c r="BF947" s="7">
        <f t="shared" si="1552"/>
        <v>0</v>
      </c>
      <c r="BG947" s="7">
        <v>499662.25271746959</v>
      </c>
      <c r="BH947" s="7">
        <v>499662.25271746959</v>
      </c>
      <c r="BI947" s="7">
        <f t="shared" si="1553"/>
        <v>0</v>
      </c>
      <c r="BJ947" s="7">
        <v>499662.25271746959</v>
      </c>
      <c r="BK947" s="7">
        <v>499662.25271746959</v>
      </c>
      <c r="BL947" s="7">
        <f t="shared" si="1554"/>
        <v>0</v>
      </c>
      <c r="BM947" s="7">
        <v>499662.25271746959</v>
      </c>
      <c r="BN947" s="7">
        <v>499662.25271746959</v>
      </c>
      <c r="BO947" s="7">
        <f t="shared" si="1555"/>
        <v>0</v>
      </c>
      <c r="BP947" s="7">
        <v>499662.25271746959</v>
      </c>
      <c r="BQ947" s="7">
        <v>499662.25271746959</v>
      </c>
      <c r="BR947" s="7">
        <f t="shared" si="1556"/>
        <v>0</v>
      </c>
      <c r="BS947" s="7">
        <v>499662.25271746959</v>
      </c>
      <c r="BT947" s="7">
        <v>499662.25271746959</v>
      </c>
      <c r="BU947" s="7">
        <f t="shared" si="1557"/>
        <v>0</v>
      </c>
      <c r="BV947" s="7">
        <v>499662.25271746959</v>
      </c>
      <c r="BW947" s="7">
        <v>499662.25271746959</v>
      </c>
      <c r="BX947" s="7">
        <f t="shared" si="1558"/>
        <v>0</v>
      </c>
      <c r="BY947" s="7">
        <v>499662.25271746959</v>
      </c>
      <c r="BZ947" s="7">
        <v>499662.25271746959</v>
      </c>
      <c r="CA947" s="7">
        <f t="shared" si="1559"/>
        <v>0</v>
      </c>
    </row>
    <row r="948" spans="1:79" hidden="1" x14ac:dyDescent="0.25">
      <c r="A948" s="49" t="s">
        <v>152</v>
      </c>
      <c r="B948" s="7">
        <v>110772.72750424166</v>
      </c>
      <c r="C948" s="7">
        <v>110435.59250832262</v>
      </c>
      <c r="D948" s="7">
        <f t="shared" si="1534"/>
        <v>337.1349959190411</v>
      </c>
      <c r="E948" s="7">
        <v>112802.89817921644</v>
      </c>
      <c r="F948" s="7">
        <v>112146.58094216106</v>
      </c>
      <c r="G948" s="7">
        <f t="shared" si="1535"/>
        <v>656.31723705538025</v>
      </c>
      <c r="H948" s="7">
        <v>114833.06885419121</v>
      </c>
      <c r="I948" s="7">
        <v>113857.56937599946</v>
      </c>
      <c r="J948" s="7">
        <f t="shared" si="1536"/>
        <v>975.49947819174849</v>
      </c>
      <c r="K948" s="7">
        <v>116863.23952916599</v>
      </c>
      <c r="L948" s="7">
        <v>115568.5578098379</v>
      </c>
      <c r="M948" s="7">
        <f t="shared" si="1537"/>
        <v>1294.6817193280876</v>
      </c>
      <c r="N948" s="7">
        <v>118893.41020414078</v>
      </c>
      <c r="O948" s="7">
        <v>117279.5462436763</v>
      </c>
      <c r="P948" s="7">
        <f t="shared" si="1538"/>
        <v>1613.8639604644704</v>
      </c>
      <c r="Q948" s="7">
        <v>120923.58087911553</v>
      </c>
      <c r="R948" s="7">
        <v>118990.53467751475</v>
      </c>
      <c r="S948" s="7">
        <f t="shared" si="1539"/>
        <v>1933.0462016007805</v>
      </c>
      <c r="T948" s="7">
        <v>122957.10647914562</v>
      </c>
      <c r="U948" s="7">
        <v>120704.3505770617</v>
      </c>
      <c r="V948" s="7">
        <f t="shared" si="1540"/>
        <v>2252.7559020839108</v>
      </c>
      <c r="W948" s="7">
        <v>125041.38282293059</v>
      </c>
      <c r="X948" s="7">
        <v>122460.93821823799</v>
      </c>
      <c r="Y948" s="7">
        <f t="shared" si="1541"/>
        <v>2580.4446046926023</v>
      </c>
      <c r="Z948" s="7">
        <v>127125.65916671556</v>
      </c>
      <c r="AA948" s="7">
        <v>124217.52585941424</v>
      </c>
      <c r="AB948" s="7">
        <f t="shared" si="1542"/>
        <v>2908.1333073013229</v>
      </c>
      <c r="AC948" s="7">
        <v>129209.93551050055</v>
      </c>
      <c r="AD948" s="7">
        <v>125974.11350059048</v>
      </c>
      <c r="AE948" s="7">
        <f t="shared" si="1543"/>
        <v>3235.8220099100727</v>
      </c>
      <c r="AF948" s="7">
        <v>131294.21185428553</v>
      </c>
      <c r="AG948" s="7">
        <v>127730.70114176677</v>
      </c>
      <c r="AH948" s="7">
        <f t="shared" si="1544"/>
        <v>3563.5107125187642</v>
      </c>
      <c r="AI948" s="7">
        <v>133378.48819807052</v>
      </c>
      <c r="AJ948" s="7">
        <v>129487.28878294301</v>
      </c>
      <c r="AK948" s="7">
        <f t="shared" si="1545"/>
        <v>3891.1994151275139</v>
      </c>
      <c r="AL948" s="7">
        <v>133378.48819807052</v>
      </c>
      <c r="AM948" s="7">
        <v>129487.28878294301</v>
      </c>
      <c r="AN948" s="7">
        <f t="shared" si="1546"/>
        <v>3891.1994151275139</v>
      </c>
      <c r="AO948" s="7">
        <v>135462.76454185549</v>
      </c>
      <c r="AP948" s="7">
        <v>131243.87642411925</v>
      </c>
      <c r="AQ948" s="7">
        <f t="shared" si="1547"/>
        <v>4218.8881177362346</v>
      </c>
      <c r="AR948" s="7">
        <v>137547.04088564048</v>
      </c>
      <c r="AS948" s="7">
        <v>133000.4640652955</v>
      </c>
      <c r="AT948" s="7">
        <f t="shared" si="1548"/>
        <v>4546.5768203449843</v>
      </c>
      <c r="AU948" s="7">
        <v>139631.31722942548</v>
      </c>
      <c r="AV948" s="7">
        <v>134757.05170647177</v>
      </c>
      <c r="AW948" s="7">
        <f t="shared" si="1549"/>
        <v>4874.2655229537049</v>
      </c>
      <c r="AX948" s="7">
        <v>141715.59357321047</v>
      </c>
      <c r="AY948" s="7">
        <v>136513.63934764804</v>
      </c>
      <c r="AZ948" s="7">
        <f t="shared" si="1550"/>
        <v>5201.9542255624256</v>
      </c>
      <c r="BA948" s="7">
        <v>143799.86991699546</v>
      </c>
      <c r="BB948" s="7">
        <v>138270.22698882429</v>
      </c>
      <c r="BC948" s="7">
        <f t="shared" si="1551"/>
        <v>5529.6429281711753</v>
      </c>
      <c r="BD948" s="7">
        <v>145884.14626078043</v>
      </c>
      <c r="BE948" s="7">
        <v>140026.81463000053</v>
      </c>
      <c r="BF948" s="7">
        <f t="shared" si="1552"/>
        <v>5857.3316307798959</v>
      </c>
      <c r="BG948" s="7">
        <v>147968.42260456542</v>
      </c>
      <c r="BH948" s="7">
        <v>141783.4022711768</v>
      </c>
      <c r="BI948" s="7">
        <f t="shared" si="1553"/>
        <v>6185.0203333886166</v>
      </c>
      <c r="BJ948" s="7">
        <v>150052.69894835041</v>
      </c>
      <c r="BK948" s="7">
        <v>143539.98991235308</v>
      </c>
      <c r="BL948" s="7">
        <f t="shared" si="1554"/>
        <v>6512.7090359973372</v>
      </c>
      <c r="BM948" s="7">
        <v>152136.97529213538</v>
      </c>
      <c r="BN948" s="7">
        <v>145296.57755352932</v>
      </c>
      <c r="BO948" s="7">
        <f t="shared" si="1555"/>
        <v>6840.3977386060578</v>
      </c>
      <c r="BP948" s="7">
        <v>154221.25163592037</v>
      </c>
      <c r="BQ948" s="7">
        <v>147053.16519470559</v>
      </c>
      <c r="BR948" s="7">
        <f t="shared" si="1556"/>
        <v>7168.0864412147785</v>
      </c>
      <c r="BS948" s="7">
        <v>156305.52797970537</v>
      </c>
      <c r="BT948" s="7">
        <v>148809.75283588184</v>
      </c>
      <c r="BU948" s="7">
        <f t="shared" si="1557"/>
        <v>7495.7751438235282</v>
      </c>
      <c r="BV948" s="7">
        <v>158389.80432349036</v>
      </c>
      <c r="BW948" s="7">
        <v>150566.34047705808</v>
      </c>
      <c r="BX948" s="7">
        <f t="shared" si="1558"/>
        <v>7823.4638464322779</v>
      </c>
      <c r="BY948" s="7">
        <v>158389.80432349036</v>
      </c>
      <c r="BZ948" s="7">
        <v>150566.34047705808</v>
      </c>
      <c r="CA948" s="7">
        <f t="shared" si="1559"/>
        <v>7823.4638464322779</v>
      </c>
    </row>
    <row r="949" spans="1:79" hidden="1" x14ac:dyDescent="0.25">
      <c r="A949" s="49" t="s">
        <v>153</v>
      </c>
      <c r="B949" s="7">
        <v>0</v>
      </c>
      <c r="C949" s="7">
        <v>0</v>
      </c>
      <c r="D949" s="7">
        <f t="shared" si="1534"/>
        <v>0</v>
      </c>
      <c r="E949" s="7">
        <v>0</v>
      </c>
      <c r="F949" s="7">
        <v>0</v>
      </c>
      <c r="G949" s="7">
        <f t="shared" si="1535"/>
        <v>0</v>
      </c>
      <c r="H949" s="7">
        <v>0</v>
      </c>
      <c r="I949" s="7">
        <v>0</v>
      </c>
      <c r="J949" s="7">
        <f t="shared" si="1536"/>
        <v>0</v>
      </c>
      <c r="K949" s="7">
        <v>0</v>
      </c>
      <c r="L949" s="7">
        <v>0</v>
      </c>
      <c r="M949" s="7">
        <f t="shared" si="1537"/>
        <v>0</v>
      </c>
      <c r="N949" s="7">
        <v>0</v>
      </c>
      <c r="O949" s="7">
        <v>0</v>
      </c>
      <c r="P949" s="7">
        <f t="shared" si="1538"/>
        <v>0</v>
      </c>
      <c r="Q949" s="7">
        <v>0</v>
      </c>
      <c r="R949" s="7">
        <v>0</v>
      </c>
      <c r="S949" s="7">
        <f t="shared" si="1539"/>
        <v>0</v>
      </c>
      <c r="T949" s="7">
        <v>0</v>
      </c>
      <c r="U949" s="7">
        <v>0</v>
      </c>
      <c r="V949" s="7">
        <f t="shared" si="1540"/>
        <v>0</v>
      </c>
      <c r="W949" s="7">
        <v>0</v>
      </c>
      <c r="X949" s="7">
        <v>0</v>
      </c>
      <c r="Y949" s="7">
        <f t="shared" si="1541"/>
        <v>0</v>
      </c>
      <c r="Z949" s="7">
        <v>0</v>
      </c>
      <c r="AA949" s="7">
        <v>0</v>
      </c>
      <c r="AB949" s="7">
        <f t="shared" si="1542"/>
        <v>0</v>
      </c>
      <c r="AC949" s="7">
        <v>0</v>
      </c>
      <c r="AD949" s="7">
        <v>0</v>
      </c>
      <c r="AE949" s="7">
        <f t="shared" si="1543"/>
        <v>0</v>
      </c>
      <c r="AF949" s="7">
        <v>0</v>
      </c>
      <c r="AG949" s="7">
        <v>0</v>
      </c>
      <c r="AH949" s="7">
        <f t="shared" si="1544"/>
        <v>0</v>
      </c>
      <c r="AI949" s="7">
        <v>0</v>
      </c>
      <c r="AJ949" s="7">
        <v>0</v>
      </c>
      <c r="AK949" s="7">
        <f t="shared" si="1545"/>
        <v>0</v>
      </c>
      <c r="AL949" s="7">
        <v>0</v>
      </c>
      <c r="AM949" s="7">
        <v>0</v>
      </c>
      <c r="AN949" s="7">
        <f t="shared" si="1546"/>
        <v>0</v>
      </c>
      <c r="AO949" s="7">
        <v>0</v>
      </c>
      <c r="AP949" s="7">
        <v>0</v>
      </c>
      <c r="AQ949" s="7">
        <f t="shared" si="1547"/>
        <v>0</v>
      </c>
      <c r="AR949" s="7">
        <v>0</v>
      </c>
      <c r="AS949" s="7">
        <v>0</v>
      </c>
      <c r="AT949" s="7">
        <f t="shared" si="1548"/>
        <v>0</v>
      </c>
      <c r="AU949" s="7">
        <v>0</v>
      </c>
      <c r="AV949" s="7">
        <v>0</v>
      </c>
      <c r="AW949" s="7">
        <f t="shared" si="1549"/>
        <v>0</v>
      </c>
      <c r="AX949" s="7">
        <v>0</v>
      </c>
      <c r="AY949" s="7">
        <v>0</v>
      </c>
      <c r="AZ949" s="7">
        <f t="shared" si="1550"/>
        <v>0</v>
      </c>
      <c r="BA949" s="7">
        <v>0</v>
      </c>
      <c r="BB949" s="7">
        <v>0</v>
      </c>
      <c r="BC949" s="7">
        <f t="shared" si="1551"/>
        <v>0</v>
      </c>
      <c r="BD949" s="7">
        <v>0</v>
      </c>
      <c r="BE949" s="7">
        <v>0</v>
      </c>
      <c r="BF949" s="7">
        <f t="shared" si="1552"/>
        <v>0</v>
      </c>
      <c r="BG949" s="7">
        <v>0</v>
      </c>
      <c r="BH949" s="7">
        <v>0</v>
      </c>
      <c r="BI949" s="7">
        <f t="shared" si="1553"/>
        <v>0</v>
      </c>
      <c r="BJ949" s="7">
        <v>0</v>
      </c>
      <c r="BK949" s="7">
        <v>0</v>
      </c>
      <c r="BL949" s="7">
        <f t="shared" si="1554"/>
        <v>0</v>
      </c>
      <c r="BM949" s="7">
        <v>0</v>
      </c>
      <c r="BN949" s="7">
        <v>0</v>
      </c>
      <c r="BO949" s="7">
        <f t="shared" si="1555"/>
        <v>0</v>
      </c>
      <c r="BP949" s="7">
        <v>0</v>
      </c>
      <c r="BQ949" s="7">
        <v>0</v>
      </c>
      <c r="BR949" s="7">
        <f t="shared" si="1556"/>
        <v>0</v>
      </c>
      <c r="BS949" s="7">
        <v>0</v>
      </c>
      <c r="BT949" s="7">
        <v>0</v>
      </c>
      <c r="BU949" s="7">
        <f t="shared" si="1557"/>
        <v>0</v>
      </c>
      <c r="BV949" s="7">
        <v>0</v>
      </c>
      <c r="BW949" s="7">
        <v>0</v>
      </c>
      <c r="BX949" s="7">
        <f t="shared" si="1558"/>
        <v>0</v>
      </c>
      <c r="BY949" s="7">
        <v>0</v>
      </c>
      <c r="BZ949" s="7">
        <v>0</v>
      </c>
      <c r="CA949" s="7">
        <f t="shared" si="1559"/>
        <v>0</v>
      </c>
    </row>
    <row r="950" spans="1:79" hidden="1" x14ac:dyDescent="0.25">
      <c r="A950" s="49" t="s">
        <v>193</v>
      </c>
      <c r="B950" s="7">
        <v>-30416.109441631655</v>
      </c>
      <c r="C950" s="7">
        <v>-30416.109441631655</v>
      </c>
      <c r="D950" s="7">
        <f t="shared" si="1534"/>
        <v>0</v>
      </c>
      <c r="E950" s="7">
        <v>0</v>
      </c>
      <c r="F950" s="7">
        <v>0</v>
      </c>
      <c r="G950" s="7">
        <f t="shared" si="1535"/>
        <v>0</v>
      </c>
      <c r="H950" s="7">
        <v>0</v>
      </c>
      <c r="I950" s="7">
        <v>0</v>
      </c>
      <c r="J950" s="7">
        <f t="shared" si="1536"/>
        <v>0</v>
      </c>
      <c r="K950" s="7">
        <v>0</v>
      </c>
      <c r="L950" s="7">
        <v>0</v>
      </c>
      <c r="M950" s="7">
        <f t="shared" si="1537"/>
        <v>0</v>
      </c>
      <c r="N950" s="7">
        <v>0</v>
      </c>
      <c r="O950" s="7">
        <v>0</v>
      </c>
      <c r="P950" s="7">
        <f t="shared" si="1538"/>
        <v>0</v>
      </c>
      <c r="Q950" s="7">
        <v>0</v>
      </c>
      <c r="R950" s="7">
        <v>0</v>
      </c>
      <c r="S950" s="7">
        <f t="shared" si="1539"/>
        <v>0</v>
      </c>
      <c r="T950" s="7">
        <v>0</v>
      </c>
      <c r="U950" s="7">
        <v>0</v>
      </c>
      <c r="V950" s="7">
        <f t="shared" si="1540"/>
        <v>0</v>
      </c>
      <c r="W950" s="7">
        <v>0</v>
      </c>
      <c r="X950" s="7">
        <v>0</v>
      </c>
      <c r="Y950" s="7">
        <f t="shared" si="1541"/>
        <v>0</v>
      </c>
      <c r="Z950" s="7">
        <v>0</v>
      </c>
      <c r="AA950" s="7">
        <v>0</v>
      </c>
      <c r="AB950" s="7">
        <f t="shared" si="1542"/>
        <v>0</v>
      </c>
      <c r="AC950" s="7">
        <v>0</v>
      </c>
      <c r="AD950" s="7">
        <v>0</v>
      </c>
      <c r="AE950" s="7">
        <f t="shared" si="1543"/>
        <v>0</v>
      </c>
      <c r="AF950" s="7">
        <v>0</v>
      </c>
      <c r="AG950" s="7">
        <v>0</v>
      </c>
      <c r="AH950" s="7">
        <f t="shared" si="1544"/>
        <v>0</v>
      </c>
      <c r="AI950" s="7">
        <v>0</v>
      </c>
      <c r="AJ950" s="7">
        <v>0</v>
      </c>
      <c r="AK950" s="7">
        <f t="shared" si="1545"/>
        <v>0</v>
      </c>
      <c r="AL950" s="7">
        <v>-30416.109441631655</v>
      </c>
      <c r="AM950" s="7">
        <v>-30416.109441631655</v>
      </c>
      <c r="AN950" s="7">
        <f t="shared" si="1546"/>
        <v>0</v>
      </c>
      <c r="AO950" s="7">
        <v>0</v>
      </c>
      <c r="AP950" s="7">
        <v>0</v>
      </c>
      <c r="AQ950" s="7">
        <f t="shared" si="1547"/>
        <v>0</v>
      </c>
      <c r="AR950" s="7">
        <v>0</v>
      </c>
      <c r="AS950" s="7">
        <v>0</v>
      </c>
      <c r="AT950" s="7">
        <f t="shared" si="1548"/>
        <v>0</v>
      </c>
      <c r="AU950" s="7">
        <v>0</v>
      </c>
      <c r="AV950" s="7">
        <v>0</v>
      </c>
      <c r="AW950" s="7">
        <f t="shared" si="1549"/>
        <v>0</v>
      </c>
      <c r="AX950" s="7">
        <v>0</v>
      </c>
      <c r="AY950" s="7">
        <v>0</v>
      </c>
      <c r="AZ950" s="7">
        <f t="shared" si="1550"/>
        <v>0</v>
      </c>
      <c r="BA950" s="7">
        <v>0</v>
      </c>
      <c r="BB950" s="7">
        <v>0</v>
      </c>
      <c r="BC950" s="7">
        <f t="shared" si="1551"/>
        <v>0</v>
      </c>
      <c r="BD950" s="7">
        <v>0</v>
      </c>
      <c r="BE950" s="7">
        <v>0</v>
      </c>
      <c r="BF950" s="7">
        <f t="shared" si="1552"/>
        <v>0</v>
      </c>
      <c r="BG950" s="7">
        <v>0</v>
      </c>
      <c r="BH950" s="7">
        <v>0</v>
      </c>
      <c r="BI950" s="7">
        <f t="shared" si="1553"/>
        <v>0</v>
      </c>
      <c r="BJ950" s="7">
        <v>0</v>
      </c>
      <c r="BK950" s="7">
        <v>0</v>
      </c>
      <c r="BL950" s="7">
        <f t="shared" si="1554"/>
        <v>0</v>
      </c>
      <c r="BM950" s="7">
        <v>0</v>
      </c>
      <c r="BN950" s="7">
        <v>0</v>
      </c>
      <c r="BO950" s="7">
        <f t="shared" si="1555"/>
        <v>0</v>
      </c>
      <c r="BP950" s="7">
        <v>0</v>
      </c>
      <c r="BQ950" s="7">
        <v>0</v>
      </c>
      <c r="BR950" s="7">
        <f t="shared" si="1556"/>
        <v>0</v>
      </c>
      <c r="BS950" s="7">
        <v>0</v>
      </c>
      <c r="BT950" s="7">
        <v>0</v>
      </c>
      <c r="BU950" s="7">
        <f t="shared" si="1557"/>
        <v>0</v>
      </c>
      <c r="BV950" s="7">
        <v>0</v>
      </c>
      <c r="BW950" s="7">
        <v>0</v>
      </c>
      <c r="BX950" s="7">
        <f t="shared" si="1558"/>
        <v>0</v>
      </c>
      <c r="BY950" s="7">
        <v>0</v>
      </c>
      <c r="BZ950" s="7">
        <v>0</v>
      </c>
      <c r="CA950" s="7">
        <f t="shared" si="1559"/>
        <v>0</v>
      </c>
    </row>
    <row r="951" spans="1:79" hidden="1" x14ac:dyDescent="0.25"/>
    <row r="952" spans="1:79" hidden="1" x14ac:dyDescent="0.25">
      <c r="A952" s="8" t="s">
        <v>216</v>
      </c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</row>
    <row r="953" spans="1:79" hidden="1" x14ac:dyDescent="0.25">
      <c r="A953" s="49" t="s">
        <v>148</v>
      </c>
      <c r="B953" s="7">
        <v>1.2491666666666667E-2</v>
      </c>
      <c r="C953" s="7">
        <v>1.3750000000000002E-2</v>
      </c>
      <c r="D953" s="7">
        <f t="shared" ref="D953:D958" si="1560">B953 - C953</f>
        <v>-1.2583333333333353E-3</v>
      </c>
      <c r="E953" s="7">
        <v>1.2491666666666667E-2</v>
      </c>
      <c r="F953" s="7">
        <v>1.3750000000000002E-2</v>
      </c>
      <c r="G953" s="7">
        <f t="shared" ref="G953:G958" si="1561">E953 - F953</f>
        <v>-1.2583333333333353E-3</v>
      </c>
      <c r="H953" s="7">
        <v>1.2491666666666667E-2</v>
      </c>
      <c r="I953" s="7">
        <v>1.3750000000000002E-2</v>
      </c>
      <c r="J953" s="7">
        <f t="shared" ref="J953:J958" si="1562">H953 - I953</f>
        <v>-1.2583333333333353E-3</v>
      </c>
      <c r="K953" s="7">
        <v>1.2491666666666667E-2</v>
      </c>
      <c r="L953" s="7">
        <v>1.3750000000000002E-2</v>
      </c>
      <c r="M953" s="7">
        <f t="shared" ref="M953:M958" si="1563">K953 - L953</f>
        <v>-1.2583333333333353E-3</v>
      </c>
      <c r="N953" s="7">
        <v>1.2491666666666667E-2</v>
      </c>
      <c r="O953" s="7">
        <v>1.3750000000000002E-2</v>
      </c>
      <c r="P953" s="7">
        <f t="shared" ref="P953:P958" si="1564">N953 - O953</f>
        <v>-1.2583333333333353E-3</v>
      </c>
      <c r="Q953" s="7">
        <v>1.2491666666666667E-2</v>
      </c>
      <c r="R953" s="7">
        <v>1.3750000000000002E-2</v>
      </c>
      <c r="S953" s="7">
        <f t="shared" ref="S953:S958" si="1565">Q953 - R953</f>
        <v>-1.2583333333333353E-3</v>
      </c>
      <c r="T953" s="7">
        <v>1.2491666666666667E-2</v>
      </c>
      <c r="U953" s="7">
        <v>1.3750000000000002E-2</v>
      </c>
      <c r="V953" s="7">
        <f t="shared" ref="V953:V958" si="1566">T953 - U953</f>
        <v>-1.2583333333333353E-3</v>
      </c>
      <c r="W953" s="7">
        <v>1.2491666666666667E-2</v>
      </c>
      <c r="X953" s="7">
        <v>1.3750000000000002E-2</v>
      </c>
      <c r="Y953" s="7">
        <f t="shared" ref="Y953:Y958" si="1567">W953 - X953</f>
        <v>-1.2583333333333353E-3</v>
      </c>
      <c r="Z953" s="7">
        <v>1.2491666666666667E-2</v>
      </c>
      <c r="AA953" s="7">
        <v>1.3750000000000002E-2</v>
      </c>
      <c r="AB953" s="7">
        <f t="shared" ref="AB953:AB958" si="1568">Z953 - AA953</f>
        <v>-1.2583333333333353E-3</v>
      </c>
      <c r="AC953" s="7">
        <v>1.2491666666666667E-2</v>
      </c>
      <c r="AD953" s="7">
        <v>1.3750000000000002E-2</v>
      </c>
      <c r="AE953" s="7">
        <f t="shared" ref="AE953:AE958" si="1569">AC953 - AD953</f>
        <v>-1.2583333333333353E-3</v>
      </c>
      <c r="AF953" s="7">
        <v>1.2491666666666667E-2</v>
      </c>
      <c r="AG953" s="7">
        <v>1.3750000000000002E-2</v>
      </c>
      <c r="AH953" s="7">
        <f t="shared" ref="AH953:AH958" si="1570">AF953 - AG953</f>
        <v>-1.2583333333333353E-3</v>
      </c>
      <c r="AI953" s="7">
        <v>1.2491666666666667E-2</v>
      </c>
      <c r="AJ953" s="7">
        <v>1.3750000000000002E-2</v>
      </c>
      <c r="AK953" s="7">
        <f t="shared" ref="AK953:AK958" si="1571">AI953 - AJ953</f>
        <v>-1.2583333333333353E-3</v>
      </c>
      <c r="AL953" s="7">
        <v>1.2491666666666667E-2</v>
      </c>
      <c r="AM953" s="7">
        <v>1.3750000000000002E-2</v>
      </c>
      <c r="AN953" s="7">
        <f t="shared" ref="AN953:AN958" si="1572">AL953 - AM953</f>
        <v>-1.2583333333333353E-3</v>
      </c>
      <c r="AO953" s="7">
        <v>1.2491666666666667E-2</v>
      </c>
      <c r="AP953" s="7">
        <v>1.3750000000000002E-2</v>
      </c>
      <c r="AQ953" s="7">
        <f t="shared" ref="AQ953:AQ958" si="1573">AO953 - AP953</f>
        <v>-1.2583333333333353E-3</v>
      </c>
      <c r="AR953" s="7">
        <v>1.2491666666666667E-2</v>
      </c>
      <c r="AS953" s="7">
        <v>1.3750000000000002E-2</v>
      </c>
      <c r="AT953" s="7">
        <f t="shared" ref="AT953:AT958" si="1574">AR953 - AS953</f>
        <v>-1.2583333333333353E-3</v>
      </c>
      <c r="AU953" s="7">
        <v>1.2491666666666667E-2</v>
      </c>
      <c r="AV953" s="7">
        <v>1.3750000000000002E-2</v>
      </c>
      <c r="AW953" s="7">
        <f t="shared" ref="AW953:AW958" si="1575">AU953 - AV953</f>
        <v>-1.2583333333333353E-3</v>
      </c>
      <c r="AX953" s="7">
        <v>1.2491666666666667E-2</v>
      </c>
      <c r="AY953" s="7">
        <v>1.3750000000000002E-2</v>
      </c>
      <c r="AZ953" s="7">
        <f t="shared" ref="AZ953:AZ958" si="1576">AX953 - AY953</f>
        <v>-1.2583333333333353E-3</v>
      </c>
      <c r="BA953" s="7">
        <v>1.2491666666666667E-2</v>
      </c>
      <c r="BB953" s="7">
        <v>1.3750000000000002E-2</v>
      </c>
      <c r="BC953" s="7">
        <f t="shared" ref="BC953:BC958" si="1577">BA953 - BB953</f>
        <v>-1.2583333333333353E-3</v>
      </c>
      <c r="BD953" s="7">
        <v>1.2491666666666667E-2</v>
      </c>
      <c r="BE953" s="7">
        <v>1.3750000000000002E-2</v>
      </c>
      <c r="BF953" s="7">
        <f t="shared" ref="BF953:BF958" si="1578">BD953 - BE953</f>
        <v>-1.2583333333333353E-3</v>
      </c>
      <c r="BG953" s="7">
        <v>1.2491666666666667E-2</v>
      </c>
      <c r="BH953" s="7">
        <v>1.3750000000000002E-2</v>
      </c>
      <c r="BI953" s="7">
        <f t="shared" ref="BI953:BI958" si="1579">BG953 - BH953</f>
        <v>-1.2583333333333353E-3</v>
      </c>
      <c r="BJ953" s="7">
        <v>1.2491666666666667E-2</v>
      </c>
      <c r="BK953" s="7">
        <v>1.3750000000000002E-2</v>
      </c>
      <c r="BL953" s="7">
        <f t="shared" ref="BL953:BL958" si="1580">BJ953 - BK953</f>
        <v>-1.2583333333333353E-3</v>
      </c>
      <c r="BM953" s="7">
        <v>1.2491666666666667E-2</v>
      </c>
      <c r="BN953" s="7">
        <v>1.3750000000000002E-2</v>
      </c>
      <c r="BO953" s="7">
        <f t="shared" ref="BO953:BO958" si="1581">BM953 - BN953</f>
        <v>-1.2583333333333353E-3</v>
      </c>
      <c r="BP953" s="7">
        <v>1.2491666666666667E-2</v>
      </c>
      <c r="BQ953" s="7">
        <v>1.3750000000000002E-2</v>
      </c>
      <c r="BR953" s="7">
        <f t="shared" ref="BR953:BR958" si="1582">BP953 - BQ953</f>
        <v>-1.2583333333333353E-3</v>
      </c>
      <c r="BS953" s="7">
        <v>1.2491666666666667E-2</v>
      </c>
      <c r="BT953" s="7">
        <v>1.3750000000000002E-2</v>
      </c>
      <c r="BU953" s="7">
        <f t="shared" ref="BU953:BU958" si="1583">BS953 - BT953</f>
        <v>-1.2583333333333353E-3</v>
      </c>
      <c r="BV953" s="7">
        <v>1.2491666666666667E-2</v>
      </c>
      <c r="BW953" s="7">
        <v>1.3750000000000002E-2</v>
      </c>
      <c r="BX953" s="7">
        <f t="shared" ref="BX953:BX958" si="1584">BV953 - BW953</f>
        <v>-1.2583333333333353E-3</v>
      </c>
      <c r="BY953" s="7">
        <v>1.2491666666666667E-2</v>
      </c>
      <c r="BZ953" s="7">
        <v>1.3750000000000002E-2</v>
      </c>
      <c r="CA953" s="7">
        <f t="shared" ref="CA953:CA958" si="1585">BY953 - BZ953</f>
        <v>-1.2583333333333353E-3</v>
      </c>
    </row>
    <row r="954" spans="1:79" hidden="1" x14ac:dyDescent="0.25">
      <c r="A954" s="49" t="s">
        <v>29</v>
      </c>
      <c r="B954" s="7">
        <v>1149721.9989786341</v>
      </c>
      <c r="C954" s="7">
        <v>1156838.4121225276</v>
      </c>
      <c r="D954" s="7">
        <f t="shared" si="1560"/>
        <v>-7116.413143893471</v>
      </c>
      <c r="E954" s="7">
        <v>1149656.5952491101</v>
      </c>
      <c r="F954" s="7">
        <v>1156787.2646571789</v>
      </c>
      <c r="G954" s="7">
        <f t="shared" si="1561"/>
        <v>-7130.6694080687594</v>
      </c>
      <c r="H954" s="7">
        <v>1149585.3168805721</v>
      </c>
      <c r="I954" s="7">
        <v>1156729.3858346269</v>
      </c>
      <c r="J954" s="7">
        <f t="shared" si="1562"/>
        <v>-7144.0689540547319</v>
      </c>
      <c r="K954" s="7">
        <v>1149510.6136022334</v>
      </c>
      <c r="L954" s="7">
        <v>1156667.5826362614</v>
      </c>
      <c r="M954" s="7">
        <f t="shared" si="1563"/>
        <v>-7156.9690340280067</v>
      </c>
      <c r="N954" s="7">
        <v>1149433.9136042469</v>
      </c>
      <c r="O954" s="7">
        <v>1156603.491529966</v>
      </c>
      <c r="P954" s="7">
        <f t="shared" si="1564"/>
        <v>-7169.5779257190879</v>
      </c>
      <c r="Q954" s="7">
        <v>1149607.2457827819</v>
      </c>
      <c r="R954" s="7">
        <v>1156825.8956259347</v>
      </c>
      <c r="S954" s="7">
        <f t="shared" si="1565"/>
        <v>-7218.6498431528453</v>
      </c>
      <c r="T954" s="7">
        <v>1149926.3465183065</v>
      </c>
      <c r="U954" s="7">
        <v>1157215.3261934544</v>
      </c>
      <c r="V954" s="7">
        <f t="shared" si="1566"/>
        <v>-7288.9796751479153</v>
      </c>
      <c r="W954" s="7">
        <v>1150079.2339423716</v>
      </c>
      <c r="X954" s="7">
        <v>1157414.3040082601</v>
      </c>
      <c r="Y954" s="7">
        <f t="shared" si="1567"/>
        <v>-7335.0700658885762</v>
      </c>
      <c r="Z954" s="7">
        <v>1150135.2191400877</v>
      </c>
      <c r="AA954" s="7">
        <v>1157502.2480220406</v>
      </c>
      <c r="AB954" s="7">
        <f t="shared" si="1568"/>
        <v>-7367.028881952865</v>
      </c>
      <c r="AC954" s="7">
        <v>1150134.7104180988</v>
      </c>
      <c r="AD954" s="7">
        <v>1157525.4594194924</v>
      </c>
      <c r="AE954" s="7">
        <f t="shared" si="1569"/>
        <v>-7390.7490013935603</v>
      </c>
      <c r="AF954" s="7">
        <v>1150101.2657865456</v>
      </c>
      <c r="AG954" s="7">
        <v>1157510.931753902</v>
      </c>
      <c r="AH954" s="7">
        <f t="shared" si="1570"/>
        <v>-7409.6659673564136</v>
      </c>
      <c r="AI954" s="7">
        <v>1150048.6195463149</v>
      </c>
      <c r="AJ954" s="7">
        <v>1157474.4022450354</v>
      </c>
      <c r="AK954" s="7">
        <f t="shared" si="1571"/>
        <v>-7425.7826987204608</v>
      </c>
      <c r="AL954" s="7">
        <v>13797941.079449302</v>
      </c>
      <c r="AM954" s="7">
        <v>13885094.704048678</v>
      </c>
      <c r="AN954" s="7">
        <f t="shared" si="1572"/>
        <v>-87153.624599376693</v>
      </c>
      <c r="AO954" s="7">
        <v>1149986.3183023422</v>
      </c>
      <c r="AP954" s="7">
        <v>1157426.8097110472</v>
      </c>
      <c r="AQ954" s="7">
        <f t="shared" si="1573"/>
        <v>-7440.4914087050129</v>
      </c>
      <c r="AR954" s="7">
        <v>1149919.927717594</v>
      </c>
      <c r="AS954" s="7">
        <v>1157374.5314740874</v>
      </c>
      <c r="AT954" s="7">
        <f t="shared" si="1574"/>
        <v>-7454.6037564934231</v>
      </c>
      <c r="AU954" s="7">
        <v>1149851.1530504765</v>
      </c>
      <c r="AV954" s="7">
        <v>1157319.5214760795</v>
      </c>
      <c r="AW954" s="7">
        <f t="shared" si="1575"/>
        <v>-7468.3684256030247</v>
      </c>
      <c r="AX954" s="7">
        <v>1149780.9884652628</v>
      </c>
      <c r="AY954" s="7">
        <v>1157262.9188635866</v>
      </c>
      <c r="AZ954" s="7">
        <f t="shared" si="1576"/>
        <v>-7481.930398323806</v>
      </c>
      <c r="BA954" s="7">
        <v>1149710.0135589219</v>
      </c>
      <c r="BB954" s="7">
        <v>1157205.3877581351</v>
      </c>
      <c r="BC954" s="7">
        <f t="shared" si="1577"/>
        <v>-7495.3741992132273</v>
      </c>
      <c r="BD954" s="7">
        <v>1149638.566236018</v>
      </c>
      <c r="BE954" s="7">
        <v>1157147.3153420386</v>
      </c>
      <c r="BF954" s="7">
        <f t="shared" si="1578"/>
        <v>-7508.7491060206667</v>
      </c>
      <c r="BG954" s="7">
        <v>1149566.8434946393</v>
      </c>
      <c r="BH954" s="7">
        <v>1157088.9273422733</v>
      </c>
      <c r="BI954" s="7">
        <f t="shared" si="1579"/>
        <v>-7522.0838476340286</v>
      </c>
      <c r="BJ954" s="7">
        <v>1149494.9601845122</v>
      </c>
      <c r="BK954" s="7">
        <v>1157030.3553574837</v>
      </c>
      <c r="BL954" s="7">
        <f t="shared" si="1580"/>
        <v>-7535.3951729715336</v>
      </c>
      <c r="BM954" s="7">
        <v>1149422.983262935</v>
      </c>
      <c r="BN954" s="7">
        <v>1156971.6761095736</v>
      </c>
      <c r="BO954" s="7">
        <f t="shared" si="1581"/>
        <v>-7548.6928466386162</v>
      </c>
      <c r="BP954" s="7">
        <v>1149350.9517659573</v>
      </c>
      <c r="BQ954" s="7">
        <v>1156912.9343273509</v>
      </c>
      <c r="BR954" s="7">
        <f t="shared" si="1582"/>
        <v>-7561.9825613936409</v>
      </c>
      <c r="BS954" s="7">
        <v>1149278.8884515655</v>
      </c>
      <c r="BT954" s="7">
        <v>1156854.1560876747</v>
      </c>
      <c r="BU954" s="7">
        <f t="shared" si="1583"/>
        <v>-7575.2676361091435</v>
      </c>
      <c r="BV954" s="7">
        <v>1149206.8065876467</v>
      </c>
      <c r="BW954" s="7">
        <v>1156795.356593332</v>
      </c>
      <c r="BX954" s="7">
        <f t="shared" si="1584"/>
        <v>-7588.5500056853052</v>
      </c>
      <c r="BY954" s="7">
        <v>13795208.40107787</v>
      </c>
      <c r="BZ954" s="7">
        <v>13885389.890442658</v>
      </c>
      <c r="CA954" s="7">
        <f t="shared" si="1585"/>
        <v>-90181.489364787936</v>
      </c>
    </row>
    <row r="955" spans="1:79" hidden="1" x14ac:dyDescent="0.25">
      <c r="A955" s="49" t="s">
        <v>150</v>
      </c>
      <c r="B955" s="7">
        <v>42390.635648732081</v>
      </c>
      <c r="C955" s="7">
        <v>42390.635648732081</v>
      </c>
      <c r="D955" s="7">
        <f t="shared" si="1560"/>
        <v>0</v>
      </c>
      <c r="E955" s="7">
        <v>39298.067733982527</v>
      </c>
      <c r="F955" s="7">
        <v>39298.067733982527</v>
      </c>
      <c r="G955" s="7">
        <f t="shared" si="1561"/>
        <v>0</v>
      </c>
      <c r="H955" s="7">
        <v>37495.103137196566</v>
      </c>
      <c r="I955" s="7">
        <v>37495.103137196566</v>
      </c>
      <c r="J955" s="7">
        <f t="shared" si="1562"/>
        <v>0</v>
      </c>
      <c r="K955" s="7">
        <v>36443.976233318426</v>
      </c>
      <c r="L955" s="7">
        <v>36443.976233318426</v>
      </c>
      <c r="M955" s="7">
        <f t="shared" si="1563"/>
        <v>0</v>
      </c>
      <c r="N955" s="7">
        <v>35831.170097232331</v>
      </c>
      <c r="O955" s="7">
        <v>35831.170097232331</v>
      </c>
      <c r="P955" s="7">
        <f t="shared" si="1564"/>
        <v>0</v>
      </c>
      <c r="Q955" s="7">
        <v>244804.12333460362</v>
      </c>
      <c r="R955" s="7">
        <v>244804.12333460362</v>
      </c>
      <c r="S955" s="7">
        <f t="shared" si="1565"/>
        <v>0</v>
      </c>
      <c r="T955" s="7">
        <v>157304.96758864666</v>
      </c>
      <c r="U955" s="7">
        <v>157304.96758864666</v>
      </c>
      <c r="V955" s="7">
        <f t="shared" si="1566"/>
        <v>0</v>
      </c>
      <c r="W955" s="7">
        <v>106293.03045180373</v>
      </c>
      <c r="X955" s="7">
        <v>106293.03045180373</v>
      </c>
      <c r="Y955" s="7">
        <f t="shared" si="1567"/>
        <v>0</v>
      </c>
      <c r="Z955" s="7">
        <v>76553.112297525426</v>
      </c>
      <c r="AA955" s="7">
        <v>76553.112297525426</v>
      </c>
      <c r="AB955" s="7">
        <f t="shared" si="1568"/>
        <v>0</v>
      </c>
      <c r="AC955" s="7">
        <v>59214.764031108047</v>
      </c>
      <c r="AD955" s="7">
        <v>59214.764031108047</v>
      </c>
      <c r="AE955" s="7">
        <f t="shared" si="1569"/>
        <v>0</v>
      </c>
      <c r="AF955" s="7">
        <v>49106.520993985483</v>
      </c>
      <c r="AG955" s="7">
        <v>49106.520993985483</v>
      </c>
      <c r="AH955" s="7">
        <f t="shared" si="1570"/>
        <v>0</v>
      </c>
      <c r="AI955" s="7">
        <v>43213.423466613596</v>
      </c>
      <c r="AJ955" s="7">
        <v>43213.423466613596</v>
      </c>
      <c r="AK955" s="7">
        <f t="shared" si="1571"/>
        <v>0</v>
      </c>
      <c r="AL955" s="7">
        <v>927948.89501474844</v>
      </c>
      <c r="AM955" s="7">
        <v>927948.89501474844</v>
      </c>
      <c r="AN955" s="7">
        <f t="shared" si="1572"/>
        <v>0</v>
      </c>
      <c r="AO955" s="7">
        <v>41060.68454192928</v>
      </c>
      <c r="AP955" s="7">
        <v>41060.68454192928</v>
      </c>
      <c r="AQ955" s="7">
        <f t="shared" si="1573"/>
        <v>0</v>
      </c>
      <c r="AR955" s="7">
        <v>39805.639487359083</v>
      </c>
      <c r="AS955" s="7">
        <v>39805.639487359083</v>
      </c>
      <c r="AT955" s="7">
        <f t="shared" si="1574"/>
        <v>0</v>
      </c>
      <c r="AU955" s="7">
        <v>39073.949234100844</v>
      </c>
      <c r="AV955" s="7">
        <v>39073.949234100844</v>
      </c>
      <c r="AW955" s="7">
        <f t="shared" si="1575"/>
        <v>0</v>
      </c>
      <c r="AX955" s="7">
        <v>38647.374407353745</v>
      </c>
      <c r="AY955" s="7">
        <v>38647.374407353745</v>
      </c>
      <c r="AZ955" s="7">
        <f t="shared" si="1576"/>
        <v>0</v>
      </c>
      <c r="BA955" s="7">
        <v>38398.681627855833</v>
      </c>
      <c r="BB955" s="7">
        <v>38398.681627855833</v>
      </c>
      <c r="BC955" s="7">
        <f t="shared" si="1577"/>
        <v>0</v>
      </c>
      <c r="BD955" s="7">
        <v>38253.693938249227</v>
      </c>
      <c r="BE955" s="7">
        <v>38253.693938249227</v>
      </c>
      <c r="BF955" s="7">
        <f t="shared" si="1578"/>
        <v>0</v>
      </c>
      <c r="BG955" s="7">
        <v>38169.166232298536</v>
      </c>
      <c r="BH955" s="7">
        <v>38169.166232298536</v>
      </c>
      <c r="BI955" s="7">
        <f t="shared" si="1579"/>
        <v>0</v>
      </c>
      <c r="BJ955" s="7">
        <v>38119.886647992636</v>
      </c>
      <c r="BK955" s="7">
        <v>38119.886647992636</v>
      </c>
      <c r="BL955" s="7">
        <f t="shared" si="1580"/>
        <v>0</v>
      </c>
      <c r="BM955" s="7">
        <v>38091.156690139767</v>
      </c>
      <c r="BN955" s="7">
        <v>38091.156690139767</v>
      </c>
      <c r="BO955" s="7">
        <f t="shared" si="1581"/>
        <v>0</v>
      </c>
      <c r="BP955" s="7">
        <v>38074.407147913451</v>
      </c>
      <c r="BQ955" s="7">
        <v>38074.407147913451</v>
      </c>
      <c r="BR955" s="7">
        <f t="shared" si="1582"/>
        <v>0</v>
      </c>
      <c r="BS955" s="7">
        <v>38064.642178322196</v>
      </c>
      <c r="BT955" s="7">
        <v>38064.642178322196</v>
      </c>
      <c r="BU955" s="7">
        <f t="shared" si="1583"/>
        <v>0</v>
      </c>
      <c r="BV955" s="7">
        <v>38058.949208936538</v>
      </c>
      <c r="BW955" s="7">
        <v>38058.949208936538</v>
      </c>
      <c r="BX955" s="7">
        <f t="shared" si="1584"/>
        <v>0</v>
      </c>
      <c r="BY955" s="7">
        <v>463818.23134245118</v>
      </c>
      <c r="BZ955" s="7">
        <v>463818.23134245118</v>
      </c>
      <c r="CA955" s="7">
        <f t="shared" si="1585"/>
        <v>0</v>
      </c>
    </row>
    <row r="956" spans="1:79" hidden="1" x14ac:dyDescent="0.25">
      <c r="A956" s="49" t="s">
        <v>151</v>
      </c>
      <c r="B956" s="7">
        <v>420659987.10192525</v>
      </c>
      <c r="C956" s="7">
        <v>420659987.10192525</v>
      </c>
      <c r="D956" s="7">
        <f t="shared" si="1560"/>
        <v>0</v>
      </c>
      <c r="E956" s="7">
        <v>420639841.73965931</v>
      </c>
      <c r="F956" s="7">
        <v>420639841.73965931</v>
      </c>
      <c r="G956" s="7">
        <f t="shared" si="1561"/>
        <v>0</v>
      </c>
      <c r="H956" s="7">
        <v>420617893.4127965</v>
      </c>
      <c r="I956" s="7">
        <v>420617893.4127965</v>
      </c>
      <c r="J956" s="7">
        <f t="shared" si="1562"/>
        <v>0</v>
      </c>
      <c r="K956" s="7">
        <v>420594893.95902985</v>
      </c>
      <c r="L956" s="7">
        <v>420594893.95902985</v>
      </c>
      <c r="M956" s="7">
        <f t="shared" si="1563"/>
        <v>0</v>
      </c>
      <c r="N956" s="7">
        <v>420571281.69912708</v>
      </c>
      <c r="O956" s="7">
        <v>420571281.69912708</v>
      </c>
      <c r="P956" s="7">
        <f t="shared" si="1564"/>
        <v>0</v>
      </c>
      <c r="Q956" s="7">
        <v>420756642.39246178</v>
      </c>
      <c r="R956" s="7">
        <v>420756642.39246178</v>
      </c>
      <c r="S956" s="7">
        <f t="shared" si="1565"/>
        <v>0</v>
      </c>
      <c r="T956" s="7">
        <v>420854503.93005037</v>
      </c>
      <c r="U956" s="7">
        <v>420854503.93005037</v>
      </c>
      <c r="V956" s="7">
        <f t="shared" si="1566"/>
        <v>0</v>
      </c>
      <c r="W956" s="7">
        <v>420901353.53050226</v>
      </c>
      <c r="X956" s="7">
        <v>420901353.53050226</v>
      </c>
      <c r="Y956" s="7">
        <f t="shared" si="1567"/>
        <v>0</v>
      </c>
      <c r="Z956" s="7">
        <v>420918463.21279979</v>
      </c>
      <c r="AA956" s="7">
        <v>420918463.21279979</v>
      </c>
      <c r="AB956" s="7">
        <f t="shared" si="1568"/>
        <v>0</v>
      </c>
      <c r="AC956" s="7">
        <v>420918234.54683095</v>
      </c>
      <c r="AD956" s="7">
        <v>420918234.54683095</v>
      </c>
      <c r="AE956" s="7">
        <f t="shared" si="1569"/>
        <v>0</v>
      </c>
      <c r="AF956" s="7">
        <v>420907897.63782489</v>
      </c>
      <c r="AG956" s="7">
        <v>420907897.63782489</v>
      </c>
      <c r="AH956" s="7">
        <f t="shared" si="1570"/>
        <v>0</v>
      </c>
      <c r="AI956" s="7">
        <v>420891667.63129157</v>
      </c>
      <c r="AJ956" s="7">
        <v>420891667.63129157</v>
      </c>
      <c r="AK956" s="7">
        <f t="shared" si="1571"/>
        <v>0</v>
      </c>
      <c r="AL956" s="7">
        <v>420891667.63129157</v>
      </c>
      <c r="AM956" s="7">
        <v>420891667.63129157</v>
      </c>
      <c r="AN956" s="7">
        <f t="shared" si="1572"/>
        <v>0</v>
      </c>
      <c r="AO956" s="7">
        <v>420873284.8858335</v>
      </c>
      <c r="AP956" s="7">
        <v>420873284.8858335</v>
      </c>
      <c r="AQ956" s="7">
        <f t="shared" si="1573"/>
        <v>0</v>
      </c>
      <c r="AR956" s="7">
        <v>420853647.09532094</v>
      </c>
      <c r="AS956" s="7">
        <v>420853647.09532094</v>
      </c>
      <c r="AT956" s="7">
        <f t="shared" si="1574"/>
        <v>0</v>
      </c>
      <c r="AU956" s="7">
        <v>420833277.614555</v>
      </c>
      <c r="AV956" s="7">
        <v>420833277.614555</v>
      </c>
      <c r="AW956" s="7">
        <f t="shared" si="1575"/>
        <v>0</v>
      </c>
      <c r="AX956" s="7">
        <v>420812481.5589624</v>
      </c>
      <c r="AY956" s="7">
        <v>420812481.5589624</v>
      </c>
      <c r="AZ956" s="7">
        <f t="shared" si="1576"/>
        <v>0</v>
      </c>
      <c r="BA956" s="7">
        <v>420791436.81059027</v>
      </c>
      <c r="BB956" s="7">
        <v>420791436.81059027</v>
      </c>
      <c r="BC956" s="7">
        <f t="shared" si="1577"/>
        <v>0</v>
      </c>
      <c r="BD956" s="7">
        <v>420770247.07452857</v>
      </c>
      <c r="BE956" s="7">
        <v>420770247.07452857</v>
      </c>
      <c r="BF956" s="7">
        <f t="shared" si="1578"/>
        <v>0</v>
      </c>
      <c r="BG956" s="7">
        <v>420748972.81076086</v>
      </c>
      <c r="BH956" s="7">
        <v>420748972.81076086</v>
      </c>
      <c r="BI956" s="7">
        <f t="shared" si="1579"/>
        <v>0</v>
      </c>
      <c r="BJ956" s="7">
        <v>420727649.26740891</v>
      </c>
      <c r="BK956" s="7">
        <v>420727649.26740891</v>
      </c>
      <c r="BL956" s="7">
        <f t="shared" si="1580"/>
        <v>0</v>
      </c>
      <c r="BM956" s="7">
        <v>420706296.99409902</v>
      </c>
      <c r="BN956" s="7">
        <v>420706296.99409902</v>
      </c>
      <c r="BO956" s="7">
        <f t="shared" si="1581"/>
        <v>0</v>
      </c>
      <c r="BP956" s="7">
        <v>420684927.97124702</v>
      </c>
      <c r="BQ956" s="7">
        <v>420684927.97124702</v>
      </c>
      <c r="BR956" s="7">
        <f t="shared" si="1582"/>
        <v>0</v>
      </c>
      <c r="BS956" s="7">
        <v>420663549.18342531</v>
      </c>
      <c r="BT956" s="7">
        <v>420663549.18342531</v>
      </c>
      <c r="BU956" s="7">
        <f t="shared" si="1583"/>
        <v>0</v>
      </c>
      <c r="BV956" s="7">
        <v>420642164.70263427</v>
      </c>
      <c r="BW956" s="7">
        <v>420642164.70263427</v>
      </c>
      <c r="BX956" s="7">
        <f t="shared" si="1584"/>
        <v>0</v>
      </c>
      <c r="BY956" s="7">
        <v>420642164.70263427</v>
      </c>
      <c r="BZ956" s="7">
        <v>420642164.70263427</v>
      </c>
      <c r="CA956" s="7">
        <f t="shared" si="1585"/>
        <v>0</v>
      </c>
    </row>
    <row r="957" spans="1:79" hidden="1" x14ac:dyDescent="0.25">
      <c r="A957" s="49" t="s">
        <v>152</v>
      </c>
      <c r="B957" s="7">
        <v>77635825.722097263</v>
      </c>
      <c r="C957" s="7">
        <v>77642942.135241151</v>
      </c>
      <c r="D957" s="7">
        <f t="shared" si="1560"/>
        <v>-7116.4131438881159</v>
      </c>
      <c r="E957" s="7">
        <v>78722579.877346396</v>
      </c>
      <c r="F957" s="7">
        <v>78736826.959898338</v>
      </c>
      <c r="G957" s="7">
        <f t="shared" si="1561"/>
        <v>-14247.082551941276</v>
      </c>
      <c r="H957" s="7">
        <v>79809262.754226953</v>
      </c>
      <c r="I957" s="7">
        <v>79830653.905732974</v>
      </c>
      <c r="J957" s="7">
        <f t="shared" si="1562"/>
        <v>-21391.151506021619</v>
      </c>
      <c r="K957" s="7">
        <v>80895870.927829176</v>
      </c>
      <c r="L957" s="7">
        <v>80924419.048369244</v>
      </c>
      <c r="M957" s="7">
        <f t="shared" si="1563"/>
        <v>-28548.120540067554</v>
      </c>
      <c r="N957" s="7">
        <v>81982402.401433453</v>
      </c>
      <c r="O957" s="7">
        <v>82018120.099899188</v>
      </c>
      <c r="P957" s="7">
        <f t="shared" si="1564"/>
        <v>-35717.69846573472</v>
      </c>
      <c r="Q957" s="7">
        <v>83019459.847216219</v>
      </c>
      <c r="R957" s="7">
        <v>83062396.195525154</v>
      </c>
      <c r="S957" s="7">
        <f t="shared" si="1565"/>
        <v>-42936.348308935761</v>
      </c>
      <c r="T957" s="7">
        <v>84106483.753734544</v>
      </c>
      <c r="U957" s="7">
        <v>84156709.081718609</v>
      </c>
      <c r="V957" s="7">
        <f t="shared" si="1566"/>
        <v>-50225.327984064817</v>
      </c>
      <c r="W957" s="7">
        <v>85193660.547676921</v>
      </c>
      <c r="X957" s="7">
        <v>85251220.945726871</v>
      </c>
      <c r="Y957" s="7">
        <f t="shared" si="1567"/>
        <v>-57560.3980499506</v>
      </c>
      <c r="Z957" s="7">
        <v>86280893.326817036</v>
      </c>
      <c r="AA957" s="7">
        <v>86345820.753748924</v>
      </c>
      <c r="AB957" s="7">
        <f t="shared" si="1568"/>
        <v>-64927.426931887865</v>
      </c>
      <c r="AC957" s="7">
        <v>87368125.597235143</v>
      </c>
      <c r="AD957" s="7">
        <v>87440443.773168445</v>
      </c>
      <c r="AE957" s="7">
        <f t="shared" si="1569"/>
        <v>-72318.175933301449</v>
      </c>
      <c r="AF957" s="7">
        <v>88455324.423021674</v>
      </c>
      <c r="AG957" s="7">
        <v>88535052.264922336</v>
      </c>
      <c r="AH957" s="7">
        <f t="shared" si="1570"/>
        <v>-79727.841900661588</v>
      </c>
      <c r="AI957" s="7">
        <v>89542470.602568001</v>
      </c>
      <c r="AJ957" s="7">
        <v>89629624.227167368</v>
      </c>
      <c r="AK957" s="7">
        <f t="shared" si="1571"/>
        <v>-87153.62459936738</v>
      </c>
      <c r="AL957" s="7">
        <v>89542470.602568001</v>
      </c>
      <c r="AM957" s="7">
        <v>89629624.227167368</v>
      </c>
      <c r="AN957" s="7">
        <f t="shared" si="1572"/>
        <v>-87153.62459936738</v>
      </c>
      <c r="AO957" s="7">
        <v>90629250.21087034</v>
      </c>
      <c r="AP957" s="7">
        <v>90723844.326878414</v>
      </c>
      <c r="AQ957" s="7">
        <f t="shared" si="1573"/>
        <v>-94594.116008073092</v>
      </c>
      <c r="AR957" s="7">
        <v>91715963.428587943</v>
      </c>
      <c r="AS957" s="7">
        <v>91818012.148352534</v>
      </c>
      <c r="AT957" s="7">
        <f t="shared" si="1574"/>
        <v>-102048.71976459026</v>
      </c>
      <c r="AU957" s="7">
        <v>92802607.871638417</v>
      </c>
      <c r="AV957" s="7">
        <v>92912124.959828615</v>
      </c>
      <c r="AW957" s="7">
        <f t="shared" si="1575"/>
        <v>-109517.08819019794</v>
      </c>
      <c r="AX957" s="7">
        <v>93889182.150103703</v>
      </c>
      <c r="AY957" s="7">
        <v>94006181.168692201</v>
      </c>
      <c r="AZ957" s="7">
        <f t="shared" si="1576"/>
        <v>-116999.01858849823</v>
      </c>
      <c r="BA957" s="7">
        <v>94975685.453662634</v>
      </c>
      <c r="BB957" s="7">
        <v>95100179.846450344</v>
      </c>
      <c r="BC957" s="7">
        <f t="shared" si="1577"/>
        <v>-124494.39278770983</v>
      </c>
      <c r="BD957" s="7">
        <v>96062117.309898674</v>
      </c>
      <c r="BE957" s="7">
        <v>96194120.451792404</v>
      </c>
      <c r="BF957" s="7">
        <f t="shared" si="1578"/>
        <v>-132003.14189372957</v>
      </c>
      <c r="BG957" s="7">
        <v>97148477.443393305</v>
      </c>
      <c r="BH957" s="7">
        <v>97288002.669134691</v>
      </c>
      <c r="BI957" s="7">
        <f t="shared" si="1579"/>
        <v>-139525.22574138641</v>
      </c>
      <c r="BJ957" s="7">
        <v>98234765.693577826</v>
      </c>
      <c r="BK957" s="7">
        <v>98381826.314492151</v>
      </c>
      <c r="BL957" s="7">
        <f t="shared" si="1580"/>
        <v>-147060.62091432512</v>
      </c>
      <c r="BM957" s="7">
        <v>99320981.966840759</v>
      </c>
      <c r="BN957" s="7">
        <v>99475591.280601725</v>
      </c>
      <c r="BO957" s="7">
        <f t="shared" si="1581"/>
        <v>-154609.31376096606</v>
      </c>
      <c r="BP957" s="7">
        <v>100407126.20860672</v>
      </c>
      <c r="BQ957" s="7">
        <v>100569297.5049291</v>
      </c>
      <c r="BR957" s="7">
        <f t="shared" si="1582"/>
        <v>-162171.29632237554</v>
      </c>
      <c r="BS957" s="7">
        <v>101493198.38705829</v>
      </c>
      <c r="BT957" s="7">
        <v>101662944.95101678</v>
      </c>
      <c r="BU957" s="7">
        <f t="shared" si="1583"/>
        <v>-169746.56395849586</v>
      </c>
      <c r="BV957" s="7">
        <v>102579198.48364595</v>
      </c>
      <c r="BW957" s="7">
        <v>102756533.59761012</v>
      </c>
      <c r="BX957" s="7">
        <f t="shared" si="1584"/>
        <v>-177335.11396417022</v>
      </c>
      <c r="BY957" s="7">
        <v>102579198.48364595</v>
      </c>
      <c r="BZ957" s="7">
        <v>102756533.59761012</v>
      </c>
      <c r="CA957" s="7">
        <f t="shared" si="1585"/>
        <v>-177335.11396417022</v>
      </c>
    </row>
    <row r="958" spans="1:79" hidden="1" x14ac:dyDescent="0.25">
      <c r="A958" s="49" t="s">
        <v>154</v>
      </c>
      <c r="B958" s="7">
        <v>-59443.43</v>
      </c>
      <c r="C958" s="7">
        <v>-59443.43</v>
      </c>
      <c r="D958" s="7">
        <f t="shared" si="1560"/>
        <v>0</v>
      </c>
      <c r="E958" s="7">
        <v>-59443.43</v>
      </c>
      <c r="F958" s="7">
        <v>-59443.43</v>
      </c>
      <c r="G958" s="7">
        <f t="shared" si="1561"/>
        <v>0</v>
      </c>
      <c r="H958" s="7">
        <v>-59443.43</v>
      </c>
      <c r="I958" s="7">
        <v>-59443.43</v>
      </c>
      <c r="J958" s="7">
        <f t="shared" si="1562"/>
        <v>0</v>
      </c>
      <c r="K958" s="7">
        <v>-59443.43</v>
      </c>
      <c r="L958" s="7">
        <v>-59443.43</v>
      </c>
      <c r="M958" s="7">
        <f t="shared" si="1563"/>
        <v>0</v>
      </c>
      <c r="N958" s="7">
        <v>-59443.43</v>
      </c>
      <c r="O958" s="7">
        <v>-59443.43</v>
      </c>
      <c r="P958" s="7">
        <f t="shared" si="1564"/>
        <v>0</v>
      </c>
      <c r="Q958" s="7">
        <v>-59443.43</v>
      </c>
      <c r="R958" s="7">
        <v>-59443.43</v>
      </c>
      <c r="S958" s="7">
        <f t="shared" si="1565"/>
        <v>0</v>
      </c>
      <c r="T958" s="7">
        <v>-59443.43</v>
      </c>
      <c r="U958" s="7">
        <v>-59443.43</v>
      </c>
      <c r="V958" s="7">
        <f t="shared" si="1566"/>
        <v>0</v>
      </c>
      <c r="W958" s="7">
        <v>-59443.43</v>
      </c>
      <c r="X958" s="7">
        <v>-59443.43</v>
      </c>
      <c r="Y958" s="7">
        <f t="shared" si="1567"/>
        <v>0</v>
      </c>
      <c r="Z958" s="7">
        <v>-59443.43</v>
      </c>
      <c r="AA958" s="7">
        <v>-59443.43</v>
      </c>
      <c r="AB958" s="7">
        <f t="shared" si="1568"/>
        <v>0</v>
      </c>
      <c r="AC958" s="7">
        <v>-59443.43</v>
      </c>
      <c r="AD958" s="7">
        <v>-59443.43</v>
      </c>
      <c r="AE958" s="7">
        <f t="shared" si="1569"/>
        <v>0</v>
      </c>
      <c r="AF958" s="7">
        <v>-59443.43</v>
      </c>
      <c r="AG958" s="7">
        <v>-59443.43</v>
      </c>
      <c r="AH958" s="7">
        <f t="shared" si="1570"/>
        <v>0</v>
      </c>
      <c r="AI958" s="7">
        <v>-59443.43</v>
      </c>
      <c r="AJ958" s="7">
        <v>-59443.43</v>
      </c>
      <c r="AK958" s="7">
        <f t="shared" si="1571"/>
        <v>0</v>
      </c>
      <c r="AL958" s="7">
        <v>-713321.15999999992</v>
      </c>
      <c r="AM958" s="7">
        <v>-713321.15999999992</v>
      </c>
      <c r="AN958" s="7">
        <f t="shared" si="1572"/>
        <v>0</v>
      </c>
      <c r="AO958" s="7">
        <v>-59443.43</v>
      </c>
      <c r="AP958" s="7">
        <v>-59443.43</v>
      </c>
      <c r="AQ958" s="7">
        <f t="shared" si="1573"/>
        <v>0</v>
      </c>
      <c r="AR958" s="7">
        <v>-59443.43</v>
      </c>
      <c r="AS958" s="7">
        <v>-59443.43</v>
      </c>
      <c r="AT958" s="7">
        <f t="shared" si="1574"/>
        <v>0</v>
      </c>
      <c r="AU958" s="7">
        <v>-59443.43</v>
      </c>
      <c r="AV958" s="7">
        <v>-59443.43</v>
      </c>
      <c r="AW958" s="7">
        <f t="shared" si="1575"/>
        <v>0</v>
      </c>
      <c r="AX958" s="7">
        <v>-59443.43</v>
      </c>
      <c r="AY958" s="7">
        <v>-59443.43</v>
      </c>
      <c r="AZ958" s="7">
        <f t="shared" si="1576"/>
        <v>0</v>
      </c>
      <c r="BA958" s="7">
        <v>-59443.43</v>
      </c>
      <c r="BB958" s="7">
        <v>-59443.43</v>
      </c>
      <c r="BC958" s="7">
        <f t="shared" si="1577"/>
        <v>0</v>
      </c>
      <c r="BD958" s="7">
        <v>-59443.43</v>
      </c>
      <c r="BE958" s="7">
        <v>-59443.43</v>
      </c>
      <c r="BF958" s="7">
        <f t="shared" si="1578"/>
        <v>0</v>
      </c>
      <c r="BG958" s="7">
        <v>-59443.43</v>
      </c>
      <c r="BH958" s="7">
        <v>-59443.43</v>
      </c>
      <c r="BI958" s="7">
        <f t="shared" si="1579"/>
        <v>0</v>
      </c>
      <c r="BJ958" s="7">
        <v>-59443.43</v>
      </c>
      <c r="BK958" s="7">
        <v>-59443.43</v>
      </c>
      <c r="BL958" s="7">
        <f t="shared" si="1580"/>
        <v>0</v>
      </c>
      <c r="BM958" s="7">
        <v>-59443.43</v>
      </c>
      <c r="BN958" s="7">
        <v>-59443.43</v>
      </c>
      <c r="BO958" s="7">
        <f t="shared" si="1581"/>
        <v>0</v>
      </c>
      <c r="BP958" s="7">
        <v>-59443.43</v>
      </c>
      <c r="BQ958" s="7">
        <v>-59443.43</v>
      </c>
      <c r="BR958" s="7">
        <f t="shared" si="1582"/>
        <v>0</v>
      </c>
      <c r="BS958" s="7">
        <v>-59443.43</v>
      </c>
      <c r="BT958" s="7">
        <v>-59443.43</v>
      </c>
      <c r="BU958" s="7">
        <f t="shared" si="1583"/>
        <v>0</v>
      </c>
      <c r="BV958" s="7">
        <v>-59443.43</v>
      </c>
      <c r="BW958" s="7">
        <v>-59443.43</v>
      </c>
      <c r="BX958" s="7">
        <f t="shared" si="1584"/>
        <v>0</v>
      </c>
      <c r="BY958" s="7">
        <v>-713321.15999999992</v>
      </c>
      <c r="BZ958" s="7">
        <v>-713321.15999999992</v>
      </c>
      <c r="CA958" s="7">
        <f t="shared" si="1585"/>
        <v>0</v>
      </c>
    </row>
    <row r="959" spans="1:79" hidden="1" x14ac:dyDescent="0.25"/>
    <row r="960" spans="1:79" hidden="1" x14ac:dyDescent="0.25">
      <c r="A960" s="8" t="s">
        <v>217</v>
      </c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</row>
    <row r="961" spans="1:79" hidden="1" x14ac:dyDescent="0.25">
      <c r="A961" s="49" t="s">
        <v>148</v>
      </c>
      <c r="B961" s="7">
        <v>1.0141666666666667E-2</v>
      </c>
      <c r="C961" s="7">
        <v>5.5000000000000005E-3</v>
      </c>
      <c r="D961" s="7">
        <f>B961 - C961</f>
        <v>4.6416666666666663E-3</v>
      </c>
      <c r="E961" s="7">
        <v>1.0141666666666667E-2</v>
      </c>
      <c r="F961" s="7">
        <v>5.5000000000000005E-3</v>
      </c>
      <c r="G961" s="7">
        <f>E961 - F961</f>
        <v>4.6416666666666663E-3</v>
      </c>
      <c r="H961" s="7">
        <v>1.0141666666666667E-2</v>
      </c>
      <c r="I961" s="7">
        <v>5.5000000000000005E-3</v>
      </c>
      <c r="J961" s="7">
        <f>H961 - I961</f>
        <v>4.6416666666666663E-3</v>
      </c>
      <c r="K961" s="7">
        <v>1.0141666666666667E-2</v>
      </c>
      <c r="L961" s="7">
        <v>5.5000000000000005E-3</v>
      </c>
      <c r="M961" s="7">
        <f>K961 - L961</f>
        <v>4.6416666666666663E-3</v>
      </c>
      <c r="N961" s="7">
        <v>1.0141666666666667E-2</v>
      </c>
      <c r="O961" s="7">
        <v>5.5000000000000005E-3</v>
      </c>
      <c r="P961" s="7">
        <f>N961 - O961</f>
        <v>4.6416666666666663E-3</v>
      </c>
      <c r="Q961" s="7">
        <v>1.0141666666666667E-2</v>
      </c>
      <c r="R961" s="7">
        <v>5.5000000000000005E-3</v>
      </c>
      <c r="S961" s="7">
        <f>Q961 - R961</f>
        <v>4.6416666666666663E-3</v>
      </c>
      <c r="T961" s="7">
        <v>1.0141666666666667E-2</v>
      </c>
      <c r="U961" s="7">
        <v>5.5000000000000005E-3</v>
      </c>
      <c r="V961" s="7">
        <f>T961 - U961</f>
        <v>4.6416666666666663E-3</v>
      </c>
      <c r="W961" s="7">
        <v>1.0141666666666667E-2</v>
      </c>
      <c r="X961" s="7">
        <v>5.5000000000000005E-3</v>
      </c>
      <c r="Y961" s="7">
        <f>W961 - X961</f>
        <v>4.6416666666666663E-3</v>
      </c>
      <c r="Z961" s="7">
        <v>1.0141666666666667E-2</v>
      </c>
      <c r="AA961" s="7">
        <v>5.5000000000000005E-3</v>
      </c>
      <c r="AB961" s="7">
        <f>Z961 - AA961</f>
        <v>4.6416666666666663E-3</v>
      </c>
      <c r="AC961" s="7">
        <v>1.0141666666666667E-2</v>
      </c>
      <c r="AD961" s="7">
        <v>5.5000000000000005E-3</v>
      </c>
      <c r="AE961" s="7">
        <f>AC961 - AD961</f>
        <v>4.6416666666666663E-3</v>
      </c>
      <c r="AF961" s="7">
        <v>1.0141666666666667E-2</v>
      </c>
      <c r="AG961" s="7">
        <v>5.5000000000000005E-3</v>
      </c>
      <c r="AH961" s="7">
        <f>AF961 - AG961</f>
        <v>4.6416666666666663E-3</v>
      </c>
      <c r="AI961" s="7">
        <v>1.0141666666666667E-2</v>
      </c>
      <c r="AJ961" s="7">
        <v>5.5000000000000005E-3</v>
      </c>
      <c r="AK961" s="7">
        <f>AI961 - AJ961</f>
        <v>4.6416666666666663E-3</v>
      </c>
      <c r="AL961" s="7">
        <v>1.0141666666666667E-2</v>
      </c>
      <c r="AM961" s="7">
        <v>5.5000000000000005E-3</v>
      </c>
      <c r="AN961" s="7">
        <f>AL961 - AM961</f>
        <v>4.6416666666666663E-3</v>
      </c>
      <c r="AO961" s="7">
        <v>1.0141666666666667E-2</v>
      </c>
      <c r="AP961" s="7">
        <v>5.5000000000000005E-3</v>
      </c>
      <c r="AQ961" s="7">
        <f>AO961 - AP961</f>
        <v>4.6416666666666663E-3</v>
      </c>
      <c r="AR961" s="7">
        <v>1.0141666666666667E-2</v>
      </c>
      <c r="AS961" s="7">
        <v>5.5000000000000005E-3</v>
      </c>
      <c r="AT961" s="7">
        <f>AR961 - AS961</f>
        <v>4.6416666666666663E-3</v>
      </c>
      <c r="AU961" s="7">
        <v>1.0141666666666667E-2</v>
      </c>
      <c r="AV961" s="7">
        <v>5.5000000000000005E-3</v>
      </c>
      <c r="AW961" s="7">
        <f>AU961 - AV961</f>
        <v>4.6416666666666663E-3</v>
      </c>
      <c r="AX961" s="7">
        <v>1.0141666666666667E-2</v>
      </c>
      <c r="AY961" s="7">
        <v>5.5000000000000005E-3</v>
      </c>
      <c r="AZ961" s="7">
        <f>AX961 - AY961</f>
        <v>4.6416666666666663E-3</v>
      </c>
      <c r="BA961" s="7">
        <v>1.0141666666666667E-2</v>
      </c>
      <c r="BB961" s="7">
        <v>5.5000000000000005E-3</v>
      </c>
      <c r="BC961" s="7">
        <f>BA961 - BB961</f>
        <v>4.6416666666666663E-3</v>
      </c>
      <c r="BD961" s="7">
        <v>1.0141666666666667E-2</v>
      </c>
      <c r="BE961" s="7">
        <v>5.5000000000000005E-3</v>
      </c>
      <c r="BF961" s="7">
        <f>BD961 - BE961</f>
        <v>4.6416666666666663E-3</v>
      </c>
      <c r="BG961" s="7">
        <v>1.0141666666666667E-2</v>
      </c>
      <c r="BH961" s="7">
        <v>5.5000000000000005E-3</v>
      </c>
      <c r="BI961" s="7">
        <f>BG961 - BH961</f>
        <v>4.6416666666666663E-3</v>
      </c>
      <c r="BJ961" s="7">
        <v>1.0141666666666667E-2</v>
      </c>
      <c r="BK961" s="7">
        <v>5.5000000000000005E-3</v>
      </c>
      <c r="BL961" s="7">
        <f>BJ961 - BK961</f>
        <v>4.6416666666666663E-3</v>
      </c>
      <c r="BM961" s="7">
        <v>1.0141666666666667E-2</v>
      </c>
      <c r="BN961" s="7">
        <v>5.5000000000000005E-3</v>
      </c>
      <c r="BO961" s="7">
        <f>BM961 - BN961</f>
        <v>4.6416666666666663E-3</v>
      </c>
      <c r="BP961" s="7">
        <v>1.0141666666666667E-2</v>
      </c>
      <c r="BQ961" s="7">
        <v>5.5000000000000005E-3</v>
      </c>
      <c r="BR961" s="7">
        <f>BP961 - BQ961</f>
        <v>4.6416666666666663E-3</v>
      </c>
      <c r="BS961" s="7">
        <v>1.0141666666666667E-2</v>
      </c>
      <c r="BT961" s="7">
        <v>5.5000000000000005E-3</v>
      </c>
      <c r="BU961" s="7">
        <f>BS961 - BT961</f>
        <v>4.6416666666666663E-3</v>
      </c>
      <c r="BV961" s="7">
        <v>1.0141666666666667E-2</v>
      </c>
      <c r="BW961" s="7">
        <v>5.5000000000000005E-3</v>
      </c>
      <c r="BX961" s="7">
        <f>BV961 - BW961</f>
        <v>4.6416666666666663E-3</v>
      </c>
      <c r="BY961" s="7">
        <v>1.0141666666666667E-2</v>
      </c>
      <c r="BZ961" s="7">
        <v>5.5000000000000005E-3</v>
      </c>
      <c r="CA961" s="7">
        <f>BY961 - BZ961</f>
        <v>4.6416666666666663E-3</v>
      </c>
    </row>
    <row r="962" spans="1:79" hidden="1" x14ac:dyDescent="0.25">
      <c r="A962" s="49" t="s">
        <v>152</v>
      </c>
      <c r="B962" s="7">
        <v>-29676.42</v>
      </c>
      <c r="C962" s="7">
        <v>-29676.42</v>
      </c>
      <c r="D962" s="7">
        <f>B962 - C962</f>
        <v>0</v>
      </c>
      <c r="E962" s="7">
        <v>-29676.42</v>
      </c>
      <c r="F962" s="7">
        <v>-29676.42</v>
      </c>
      <c r="G962" s="7">
        <f>E962 - F962</f>
        <v>0</v>
      </c>
      <c r="H962" s="7">
        <v>-29676.42</v>
      </c>
      <c r="I962" s="7">
        <v>-29676.42</v>
      </c>
      <c r="J962" s="7">
        <f>H962 - I962</f>
        <v>0</v>
      </c>
      <c r="K962" s="7">
        <v>-29676.42</v>
      </c>
      <c r="L962" s="7">
        <v>-29676.42</v>
      </c>
      <c r="M962" s="7">
        <f>K962 - L962</f>
        <v>0</v>
      </c>
      <c r="N962" s="7">
        <v>-29676.42</v>
      </c>
      <c r="O962" s="7">
        <v>-29676.42</v>
      </c>
      <c r="P962" s="7">
        <f>N962 - O962</f>
        <v>0</v>
      </c>
      <c r="Q962" s="7">
        <v>-29676.42</v>
      </c>
      <c r="R962" s="7">
        <v>-29676.42</v>
      </c>
      <c r="S962" s="7">
        <f>Q962 - R962</f>
        <v>0</v>
      </c>
      <c r="T962" s="7">
        <v>-29676.42</v>
      </c>
      <c r="U962" s="7">
        <v>-29676.42</v>
      </c>
      <c r="V962" s="7">
        <f>T962 - U962</f>
        <v>0</v>
      </c>
      <c r="W962" s="7">
        <v>-29676.42</v>
      </c>
      <c r="X962" s="7">
        <v>-29676.42</v>
      </c>
      <c r="Y962" s="7">
        <f>W962 - X962</f>
        <v>0</v>
      </c>
      <c r="Z962" s="7">
        <v>-29676.42</v>
      </c>
      <c r="AA962" s="7">
        <v>-29676.42</v>
      </c>
      <c r="AB962" s="7">
        <f>Z962 - AA962</f>
        <v>0</v>
      </c>
      <c r="AC962" s="7">
        <v>-29676.42</v>
      </c>
      <c r="AD962" s="7">
        <v>-29676.42</v>
      </c>
      <c r="AE962" s="7">
        <f>AC962 - AD962</f>
        <v>0</v>
      </c>
      <c r="AF962" s="7">
        <v>-29676.42</v>
      </c>
      <c r="AG962" s="7">
        <v>-29676.42</v>
      </c>
      <c r="AH962" s="7">
        <f>AF962 - AG962</f>
        <v>0</v>
      </c>
      <c r="AI962" s="7">
        <v>-29676.42</v>
      </c>
      <c r="AJ962" s="7">
        <v>-29676.42</v>
      </c>
      <c r="AK962" s="7">
        <f>AI962 - AJ962</f>
        <v>0</v>
      </c>
      <c r="AL962" s="7">
        <v>-29676.42</v>
      </c>
      <c r="AM962" s="7">
        <v>-29676.42</v>
      </c>
      <c r="AN962" s="7">
        <f>AL962 - AM962</f>
        <v>0</v>
      </c>
      <c r="AO962" s="7">
        <v>-29676.42</v>
      </c>
      <c r="AP962" s="7">
        <v>-29676.42</v>
      </c>
      <c r="AQ962" s="7">
        <f>AO962 - AP962</f>
        <v>0</v>
      </c>
      <c r="AR962" s="7">
        <v>-29676.42</v>
      </c>
      <c r="AS962" s="7">
        <v>-29676.42</v>
      </c>
      <c r="AT962" s="7">
        <f>AR962 - AS962</f>
        <v>0</v>
      </c>
      <c r="AU962" s="7">
        <v>-29676.42</v>
      </c>
      <c r="AV962" s="7">
        <v>-29676.42</v>
      </c>
      <c r="AW962" s="7">
        <f>AU962 - AV962</f>
        <v>0</v>
      </c>
      <c r="AX962" s="7">
        <v>-29676.42</v>
      </c>
      <c r="AY962" s="7">
        <v>-29676.42</v>
      </c>
      <c r="AZ962" s="7">
        <f>AX962 - AY962</f>
        <v>0</v>
      </c>
      <c r="BA962" s="7">
        <v>-29676.42</v>
      </c>
      <c r="BB962" s="7">
        <v>-29676.42</v>
      </c>
      <c r="BC962" s="7">
        <f>BA962 - BB962</f>
        <v>0</v>
      </c>
      <c r="BD962" s="7">
        <v>-29676.42</v>
      </c>
      <c r="BE962" s="7">
        <v>-29676.42</v>
      </c>
      <c r="BF962" s="7">
        <f>BD962 - BE962</f>
        <v>0</v>
      </c>
      <c r="BG962" s="7">
        <v>-29676.42</v>
      </c>
      <c r="BH962" s="7">
        <v>-29676.42</v>
      </c>
      <c r="BI962" s="7">
        <f>BG962 - BH962</f>
        <v>0</v>
      </c>
      <c r="BJ962" s="7">
        <v>-29676.42</v>
      </c>
      <c r="BK962" s="7">
        <v>-29676.42</v>
      </c>
      <c r="BL962" s="7">
        <f>BJ962 - BK962</f>
        <v>0</v>
      </c>
      <c r="BM962" s="7">
        <v>-29676.42</v>
      </c>
      <c r="BN962" s="7">
        <v>-29676.42</v>
      </c>
      <c r="BO962" s="7">
        <f>BM962 - BN962</f>
        <v>0</v>
      </c>
      <c r="BP962" s="7">
        <v>-29676.42</v>
      </c>
      <c r="BQ962" s="7">
        <v>-29676.42</v>
      </c>
      <c r="BR962" s="7">
        <f>BP962 - BQ962</f>
        <v>0</v>
      </c>
      <c r="BS962" s="7">
        <v>-29676.42</v>
      </c>
      <c r="BT962" s="7">
        <v>-29676.42</v>
      </c>
      <c r="BU962" s="7">
        <f>BS962 - BT962</f>
        <v>0</v>
      </c>
      <c r="BV962" s="7">
        <v>-29676.42</v>
      </c>
      <c r="BW962" s="7">
        <v>-29676.42</v>
      </c>
      <c r="BX962" s="7">
        <f>BV962 - BW962</f>
        <v>0</v>
      </c>
      <c r="BY962" s="7">
        <v>-29676.42</v>
      </c>
      <c r="BZ962" s="7">
        <v>-29676.42</v>
      </c>
      <c r="CA962" s="7">
        <f>BY962 - BZ962</f>
        <v>0</v>
      </c>
    </row>
    <row r="963" spans="1:79" hidden="1" x14ac:dyDescent="0.25"/>
    <row r="964" spans="1:79" hidden="1" x14ac:dyDescent="0.25">
      <c r="A964" s="8" t="s">
        <v>218</v>
      </c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</row>
    <row r="965" spans="1:79" hidden="1" x14ac:dyDescent="0.25">
      <c r="A965" s="49" t="s">
        <v>148</v>
      </c>
      <c r="B965" s="7">
        <v>3.4166666666666668E-3</v>
      </c>
      <c r="C965" s="7">
        <v>2.7500000000000003E-3</v>
      </c>
      <c r="D965" s="7">
        <f>B965 - C965</f>
        <v>6.6666666666666654E-4</v>
      </c>
      <c r="E965" s="7">
        <v>3.4166666666666668E-3</v>
      </c>
      <c r="F965" s="7">
        <v>2.7500000000000003E-3</v>
      </c>
      <c r="G965" s="7">
        <f>E965 - F965</f>
        <v>6.6666666666666654E-4</v>
      </c>
      <c r="H965" s="7">
        <v>3.4166666666666668E-3</v>
      </c>
      <c r="I965" s="7">
        <v>2.7500000000000003E-3</v>
      </c>
      <c r="J965" s="7">
        <f>H965 - I965</f>
        <v>6.6666666666666654E-4</v>
      </c>
      <c r="K965" s="7">
        <v>3.4166666666666668E-3</v>
      </c>
      <c r="L965" s="7">
        <v>2.7500000000000003E-3</v>
      </c>
      <c r="M965" s="7">
        <f>K965 - L965</f>
        <v>6.6666666666666654E-4</v>
      </c>
      <c r="N965" s="7">
        <v>3.4166666666666668E-3</v>
      </c>
      <c r="O965" s="7">
        <v>2.7500000000000003E-3</v>
      </c>
      <c r="P965" s="7">
        <f>N965 - O965</f>
        <v>6.6666666666666654E-4</v>
      </c>
      <c r="Q965" s="7">
        <v>3.4166666666666668E-3</v>
      </c>
      <c r="R965" s="7">
        <v>2.7500000000000003E-3</v>
      </c>
      <c r="S965" s="7">
        <f>Q965 - R965</f>
        <v>6.6666666666666654E-4</v>
      </c>
      <c r="T965" s="7">
        <v>3.4166666666666668E-3</v>
      </c>
      <c r="U965" s="7">
        <v>2.7500000000000003E-3</v>
      </c>
      <c r="V965" s="7">
        <f>T965 - U965</f>
        <v>6.6666666666666654E-4</v>
      </c>
      <c r="W965" s="7">
        <v>3.4166666666666668E-3</v>
      </c>
      <c r="X965" s="7">
        <v>2.7500000000000003E-3</v>
      </c>
      <c r="Y965" s="7">
        <f>W965 - X965</f>
        <v>6.6666666666666654E-4</v>
      </c>
      <c r="Z965" s="7">
        <v>3.4166666666666668E-3</v>
      </c>
      <c r="AA965" s="7">
        <v>2.7500000000000003E-3</v>
      </c>
      <c r="AB965" s="7">
        <f>Z965 - AA965</f>
        <v>6.6666666666666654E-4</v>
      </c>
      <c r="AC965" s="7">
        <v>3.4166666666666668E-3</v>
      </c>
      <c r="AD965" s="7">
        <v>2.7500000000000003E-3</v>
      </c>
      <c r="AE965" s="7">
        <f>AC965 - AD965</f>
        <v>6.6666666666666654E-4</v>
      </c>
      <c r="AF965" s="7">
        <v>3.4166666666666668E-3</v>
      </c>
      <c r="AG965" s="7">
        <v>2.7500000000000003E-3</v>
      </c>
      <c r="AH965" s="7">
        <f>AF965 - AG965</f>
        <v>6.6666666666666654E-4</v>
      </c>
      <c r="AI965" s="7">
        <v>3.4166666666666668E-3</v>
      </c>
      <c r="AJ965" s="7">
        <v>2.7500000000000003E-3</v>
      </c>
      <c r="AK965" s="7">
        <f>AI965 - AJ965</f>
        <v>6.6666666666666654E-4</v>
      </c>
      <c r="AL965" s="7">
        <v>3.4166666666666668E-3</v>
      </c>
      <c r="AM965" s="7">
        <v>2.7500000000000003E-3</v>
      </c>
      <c r="AN965" s="7">
        <f>AL965 - AM965</f>
        <v>6.6666666666666654E-4</v>
      </c>
      <c r="AO965" s="7">
        <v>3.4166666666666668E-3</v>
      </c>
      <c r="AP965" s="7">
        <v>2.7500000000000003E-3</v>
      </c>
      <c r="AQ965" s="7">
        <f>AO965 - AP965</f>
        <v>6.6666666666666654E-4</v>
      </c>
      <c r="AR965" s="7">
        <v>3.4166666666666668E-3</v>
      </c>
      <c r="AS965" s="7">
        <v>2.7500000000000003E-3</v>
      </c>
      <c r="AT965" s="7">
        <f>AR965 - AS965</f>
        <v>6.6666666666666654E-4</v>
      </c>
      <c r="AU965" s="7">
        <v>3.4166666666666668E-3</v>
      </c>
      <c r="AV965" s="7">
        <v>2.7500000000000003E-3</v>
      </c>
      <c r="AW965" s="7">
        <f>AU965 - AV965</f>
        <v>6.6666666666666654E-4</v>
      </c>
      <c r="AX965" s="7">
        <v>3.4166666666666668E-3</v>
      </c>
      <c r="AY965" s="7">
        <v>2.7500000000000003E-3</v>
      </c>
      <c r="AZ965" s="7">
        <f>AX965 - AY965</f>
        <v>6.6666666666666654E-4</v>
      </c>
      <c r="BA965" s="7">
        <v>3.4166666666666668E-3</v>
      </c>
      <c r="BB965" s="7">
        <v>2.7500000000000003E-3</v>
      </c>
      <c r="BC965" s="7">
        <f>BA965 - BB965</f>
        <v>6.6666666666666654E-4</v>
      </c>
      <c r="BD965" s="7">
        <v>3.4166666666666668E-3</v>
      </c>
      <c r="BE965" s="7">
        <v>2.7500000000000003E-3</v>
      </c>
      <c r="BF965" s="7">
        <f>BD965 - BE965</f>
        <v>6.6666666666666654E-4</v>
      </c>
      <c r="BG965" s="7">
        <v>3.4166666666666668E-3</v>
      </c>
      <c r="BH965" s="7">
        <v>2.7500000000000003E-3</v>
      </c>
      <c r="BI965" s="7">
        <f>BG965 - BH965</f>
        <v>6.6666666666666654E-4</v>
      </c>
      <c r="BJ965" s="7">
        <v>3.4166666666666668E-3</v>
      </c>
      <c r="BK965" s="7">
        <v>2.7500000000000003E-3</v>
      </c>
      <c r="BL965" s="7">
        <f>BJ965 - BK965</f>
        <v>6.6666666666666654E-4</v>
      </c>
      <c r="BM965" s="7">
        <v>3.4166666666666668E-3</v>
      </c>
      <c r="BN965" s="7">
        <v>2.7500000000000003E-3</v>
      </c>
      <c r="BO965" s="7">
        <f>BM965 - BN965</f>
        <v>6.6666666666666654E-4</v>
      </c>
      <c r="BP965" s="7">
        <v>3.4166666666666668E-3</v>
      </c>
      <c r="BQ965" s="7">
        <v>2.7500000000000003E-3</v>
      </c>
      <c r="BR965" s="7">
        <f>BP965 - BQ965</f>
        <v>6.6666666666666654E-4</v>
      </c>
      <c r="BS965" s="7">
        <v>3.4166666666666668E-3</v>
      </c>
      <c r="BT965" s="7">
        <v>2.7500000000000003E-3</v>
      </c>
      <c r="BU965" s="7">
        <f>BS965 - BT965</f>
        <v>6.6666666666666654E-4</v>
      </c>
      <c r="BV965" s="7">
        <v>3.4166666666666668E-3</v>
      </c>
      <c r="BW965" s="7">
        <v>2.7500000000000003E-3</v>
      </c>
      <c r="BX965" s="7">
        <f>BV965 - BW965</f>
        <v>6.6666666666666654E-4</v>
      </c>
      <c r="BY965" s="7">
        <v>3.4166666666666668E-3</v>
      </c>
      <c r="BZ965" s="7">
        <v>2.7500000000000003E-3</v>
      </c>
      <c r="CA965" s="7">
        <f>BY965 - BZ965</f>
        <v>6.6666666666666654E-4</v>
      </c>
    </row>
    <row r="966" spans="1:79" hidden="1" x14ac:dyDescent="0.25">
      <c r="A966" s="49" t="s">
        <v>152</v>
      </c>
      <c r="B966" s="7">
        <v>-14744.49</v>
      </c>
      <c r="C966" s="7">
        <v>-14744.49</v>
      </c>
      <c r="D966" s="7">
        <f>B966 - C966</f>
        <v>0</v>
      </c>
      <c r="E966" s="7">
        <v>-14744.49</v>
      </c>
      <c r="F966" s="7">
        <v>-14744.49</v>
      </c>
      <c r="G966" s="7">
        <f>E966 - F966</f>
        <v>0</v>
      </c>
      <c r="H966" s="7">
        <v>-14744.49</v>
      </c>
      <c r="I966" s="7">
        <v>-14744.49</v>
      </c>
      <c r="J966" s="7">
        <f>H966 - I966</f>
        <v>0</v>
      </c>
      <c r="K966" s="7">
        <v>-14744.49</v>
      </c>
      <c r="L966" s="7">
        <v>-14744.49</v>
      </c>
      <c r="M966" s="7">
        <f>K966 - L966</f>
        <v>0</v>
      </c>
      <c r="N966" s="7">
        <v>-14744.49</v>
      </c>
      <c r="O966" s="7">
        <v>-14744.49</v>
      </c>
      <c r="P966" s="7">
        <f>N966 - O966</f>
        <v>0</v>
      </c>
      <c r="Q966" s="7">
        <v>-14744.49</v>
      </c>
      <c r="R966" s="7">
        <v>-14744.49</v>
      </c>
      <c r="S966" s="7">
        <f>Q966 - R966</f>
        <v>0</v>
      </c>
      <c r="T966" s="7">
        <v>-14744.49</v>
      </c>
      <c r="U966" s="7">
        <v>-14744.49</v>
      </c>
      <c r="V966" s="7">
        <f>T966 - U966</f>
        <v>0</v>
      </c>
      <c r="W966" s="7">
        <v>-14744.49</v>
      </c>
      <c r="X966" s="7">
        <v>-14744.49</v>
      </c>
      <c r="Y966" s="7">
        <f>W966 - X966</f>
        <v>0</v>
      </c>
      <c r="Z966" s="7">
        <v>-14744.49</v>
      </c>
      <c r="AA966" s="7">
        <v>-14744.49</v>
      </c>
      <c r="AB966" s="7">
        <f>Z966 - AA966</f>
        <v>0</v>
      </c>
      <c r="AC966" s="7">
        <v>-14744.49</v>
      </c>
      <c r="AD966" s="7">
        <v>-14744.49</v>
      </c>
      <c r="AE966" s="7">
        <f>AC966 - AD966</f>
        <v>0</v>
      </c>
      <c r="AF966" s="7">
        <v>-14744.49</v>
      </c>
      <c r="AG966" s="7">
        <v>-14744.49</v>
      </c>
      <c r="AH966" s="7">
        <f>AF966 - AG966</f>
        <v>0</v>
      </c>
      <c r="AI966" s="7">
        <v>-14744.49</v>
      </c>
      <c r="AJ966" s="7">
        <v>-14744.49</v>
      </c>
      <c r="AK966" s="7">
        <f>AI966 - AJ966</f>
        <v>0</v>
      </c>
      <c r="AL966" s="7">
        <v>-14744.49</v>
      </c>
      <c r="AM966" s="7">
        <v>-14744.49</v>
      </c>
      <c r="AN966" s="7">
        <f>AL966 - AM966</f>
        <v>0</v>
      </c>
      <c r="AO966" s="7">
        <v>-14744.49</v>
      </c>
      <c r="AP966" s="7">
        <v>-14744.49</v>
      </c>
      <c r="AQ966" s="7">
        <f>AO966 - AP966</f>
        <v>0</v>
      </c>
      <c r="AR966" s="7">
        <v>-14744.49</v>
      </c>
      <c r="AS966" s="7">
        <v>-14744.49</v>
      </c>
      <c r="AT966" s="7">
        <f>AR966 - AS966</f>
        <v>0</v>
      </c>
      <c r="AU966" s="7">
        <v>-14744.49</v>
      </c>
      <c r="AV966" s="7">
        <v>-14744.49</v>
      </c>
      <c r="AW966" s="7">
        <f>AU966 - AV966</f>
        <v>0</v>
      </c>
      <c r="AX966" s="7">
        <v>-14744.49</v>
      </c>
      <c r="AY966" s="7">
        <v>-14744.49</v>
      </c>
      <c r="AZ966" s="7">
        <f>AX966 - AY966</f>
        <v>0</v>
      </c>
      <c r="BA966" s="7">
        <v>-14744.49</v>
      </c>
      <c r="BB966" s="7">
        <v>-14744.49</v>
      </c>
      <c r="BC966" s="7">
        <f>BA966 - BB966</f>
        <v>0</v>
      </c>
      <c r="BD966" s="7">
        <v>-14744.49</v>
      </c>
      <c r="BE966" s="7">
        <v>-14744.49</v>
      </c>
      <c r="BF966" s="7">
        <f>BD966 - BE966</f>
        <v>0</v>
      </c>
      <c r="BG966" s="7">
        <v>-14744.49</v>
      </c>
      <c r="BH966" s="7">
        <v>-14744.49</v>
      </c>
      <c r="BI966" s="7">
        <f>BG966 - BH966</f>
        <v>0</v>
      </c>
      <c r="BJ966" s="7">
        <v>-14744.49</v>
      </c>
      <c r="BK966" s="7">
        <v>-14744.49</v>
      </c>
      <c r="BL966" s="7">
        <f>BJ966 - BK966</f>
        <v>0</v>
      </c>
      <c r="BM966" s="7">
        <v>-14744.49</v>
      </c>
      <c r="BN966" s="7">
        <v>-14744.49</v>
      </c>
      <c r="BO966" s="7">
        <f>BM966 - BN966</f>
        <v>0</v>
      </c>
      <c r="BP966" s="7">
        <v>-14744.49</v>
      </c>
      <c r="BQ966" s="7">
        <v>-14744.49</v>
      </c>
      <c r="BR966" s="7">
        <f>BP966 - BQ966</f>
        <v>0</v>
      </c>
      <c r="BS966" s="7">
        <v>-14744.49</v>
      </c>
      <c r="BT966" s="7">
        <v>-14744.49</v>
      </c>
      <c r="BU966" s="7">
        <f>BS966 - BT966</f>
        <v>0</v>
      </c>
      <c r="BV966" s="7">
        <v>-14744.49</v>
      </c>
      <c r="BW966" s="7">
        <v>-14744.49</v>
      </c>
      <c r="BX966" s="7">
        <f>BV966 - BW966</f>
        <v>0</v>
      </c>
      <c r="BY966" s="7">
        <v>-14744.49</v>
      </c>
      <c r="BZ966" s="7">
        <v>-14744.49</v>
      </c>
      <c r="CA966" s="7">
        <f>BY966 - BZ966</f>
        <v>0</v>
      </c>
    </row>
    <row r="967" spans="1:79" hidden="1" x14ac:dyDescent="0.25"/>
    <row r="968" spans="1:79" hidden="1" x14ac:dyDescent="0.25">
      <c r="A968" s="8" t="s">
        <v>219</v>
      </c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</row>
    <row r="969" spans="1:79" hidden="1" x14ac:dyDescent="0.25">
      <c r="A969" s="49" t="s">
        <v>148</v>
      </c>
      <c r="B969" s="7">
        <v>1.4350000000000002E-2</v>
      </c>
      <c r="C969" s="7">
        <v>1.3750000000000002E-2</v>
      </c>
      <c r="D969" s="7">
        <f t="shared" ref="D969:D974" si="1586">B969 - C969</f>
        <v>5.9999999999999984E-4</v>
      </c>
      <c r="E969" s="7">
        <v>1.4350000000000002E-2</v>
      </c>
      <c r="F969" s="7">
        <v>1.3750000000000002E-2</v>
      </c>
      <c r="G969" s="7">
        <f t="shared" ref="G969:G974" si="1587">E969 - F969</f>
        <v>5.9999999999999984E-4</v>
      </c>
      <c r="H969" s="7">
        <v>1.4350000000000002E-2</v>
      </c>
      <c r="I969" s="7">
        <v>1.3750000000000002E-2</v>
      </c>
      <c r="J969" s="7">
        <f t="shared" ref="J969:J974" si="1588">H969 - I969</f>
        <v>5.9999999999999984E-4</v>
      </c>
      <c r="K969" s="7">
        <v>1.4350000000000002E-2</v>
      </c>
      <c r="L969" s="7">
        <v>1.3750000000000002E-2</v>
      </c>
      <c r="M969" s="7">
        <f t="shared" ref="M969:M974" si="1589">K969 - L969</f>
        <v>5.9999999999999984E-4</v>
      </c>
      <c r="N969" s="7">
        <v>1.4350000000000002E-2</v>
      </c>
      <c r="O969" s="7">
        <v>1.3750000000000002E-2</v>
      </c>
      <c r="P969" s="7">
        <f t="shared" ref="P969:P974" si="1590">N969 - O969</f>
        <v>5.9999999999999984E-4</v>
      </c>
      <c r="Q969" s="7">
        <v>1.4350000000000002E-2</v>
      </c>
      <c r="R969" s="7">
        <v>1.3750000000000002E-2</v>
      </c>
      <c r="S969" s="7">
        <f t="shared" ref="S969:S974" si="1591">Q969 - R969</f>
        <v>5.9999999999999984E-4</v>
      </c>
      <c r="T969" s="7">
        <v>1.4350000000000002E-2</v>
      </c>
      <c r="U969" s="7">
        <v>1.3750000000000002E-2</v>
      </c>
      <c r="V969" s="7">
        <f t="shared" ref="V969:V974" si="1592">T969 - U969</f>
        <v>5.9999999999999984E-4</v>
      </c>
      <c r="W969" s="7">
        <v>1.4350000000000002E-2</v>
      </c>
      <c r="X969" s="7">
        <v>1.3750000000000002E-2</v>
      </c>
      <c r="Y969" s="7">
        <f t="shared" ref="Y969:Y974" si="1593">W969 - X969</f>
        <v>5.9999999999999984E-4</v>
      </c>
      <c r="Z969" s="7">
        <v>1.4350000000000002E-2</v>
      </c>
      <c r="AA969" s="7">
        <v>1.3750000000000002E-2</v>
      </c>
      <c r="AB969" s="7">
        <f t="shared" ref="AB969:AB974" si="1594">Z969 - AA969</f>
        <v>5.9999999999999984E-4</v>
      </c>
      <c r="AC969" s="7">
        <v>1.4350000000000002E-2</v>
      </c>
      <c r="AD969" s="7">
        <v>1.3750000000000002E-2</v>
      </c>
      <c r="AE969" s="7">
        <f t="shared" ref="AE969:AE974" si="1595">AC969 - AD969</f>
        <v>5.9999999999999984E-4</v>
      </c>
      <c r="AF969" s="7">
        <v>1.4350000000000002E-2</v>
      </c>
      <c r="AG969" s="7">
        <v>1.3750000000000002E-2</v>
      </c>
      <c r="AH969" s="7">
        <f t="shared" ref="AH969:AH974" si="1596">AF969 - AG969</f>
        <v>5.9999999999999984E-4</v>
      </c>
      <c r="AI969" s="7">
        <v>1.4350000000000002E-2</v>
      </c>
      <c r="AJ969" s="7">
        <v>1.3750000000000002E-2</v>
      </c>
      <c r="AK969" s="7">
        <f t="shared" ref="AK969:AK974" si="1597">AI969 - AJ969</f>
        <v>5.9999999999999984E-4</v>
      </c>
      <c r="AL969" s="7">
        <v>1.4350000000000002E-2</v>
      </c>
      <c r="AM969" s="7">
        <v>1.3750000000000002E-2</v>
      </c>
      <c r="AN969" s="7">
        <f t="shared" ref="AN969:AN974" si="1598">AL969 - AM969</f>
        <v>5.9999999999999984E-4</v>
      </c>
      <c r="AO969" s="7">
        <v>1.4350000000000002E-2</v>
      </c>
      <c r="AP969" s="7">
        <v>1.3750000000000002E-2</v>
      </c>
      <c r="AQ969" s="7">
        <f t="shared" ref="AQ969:AQ974" si="1599">AO969 - AP969</f>
        <v>5.9999999999999984E-4</v>
      </c>
      <c r="AR969" s="7">
        <v>1.4350000000000002E-2</v>
      </c>
      <c r="AS969" s="7">
        <v>1.3750000000000002E-2</v>
      </c>
      <c r="AT969" s="7">
        <f t="shared" ref="AT969:AT974" si="1600">AR969 - AS969</f>
        <v>5.9999999999999984E-4</v>
      </c>
      <c r="AU969" s="7">
        <v>1.4350000000000002E-2</v>
      </c>
      <c r="AV969" s="7">
        <v>1.3750000000000002E-2</v>
      </c>
      <c r="AW969" s="7">
        <f t="shared" ref="AW969:AW974" si="1601">AU969 - AV969</f>
        <v>5.9999999999999984E-4</v>
      </c>
      <c r="AX969" s="7">
        <v>1.4350000000000002E-2</v>
      </c>
      <c r="AY969" s="7">
        <v>1.3750000000000002E-2</v>
      </c>
      <c r="AZ969" s="7">
        <f t="shared" ref="AZ969:AZ974" si="1602">AX969 - AY969</f>
        <v>5.9999999999999984E-4</v>
      </c>
      <c r="BA969" s="7">
        <v>1.4350000000000002E-2</v>
      </c>
      <c r="BB969" s="7">
        <v>1.3750000000000002E-2</v>
      </c>
      <c r="BC969" s="7">
        <f t="shared" ref="BC969:BC974" si="1603">BA969 - BB969</f>
        <v>5.9999999999999984E-4</v>
      </c>
      <c r="BD969" s="7">
        <v>1.4350000000000002E-2</v>
      </c>
      <c r="BE969" s="7">
        <v>1.3750000000000002E-2</v>
      </c>
      <c r="BF969" s="7">
        <f t="shared" ref="BF969:BF974" si="1604">BD969 - BE969</f>
        <v>5.9999999999999984E-4</v>
      </c>
      <c r="BG969" s="7">
        <v>1.4350000000000002E-2</v>
      </c>
      <c r="BH969" s="7">
        <v>1.3750000000000002E-2</v>
      </c>
      <c r="BI969" s="7">
        <f t="shared" ref="BI969:BI974" si="1605">BG969 - BH969</f>
        <v>5.9999999999999984E-4</v>
      </c>
      <c r="BJ969" s="7">
        <v>1.4350000000000002E-2</v>
      </c>
      <c r="BK969" s="7">
        <v>1.3750000000000002E-2</v>
      </c>
      <c r="BL969" s="7">
        <f t="shared" ref="BL969:BL974" si="1606">BJ969 - BK969</f>
        <v>5.9999999999999984E-4</v>
      </c>
      <c r="BM969" s="7">
        <v>1.4350000000000002E-2</v>
      </c>
      <c r="BN969" s="7">
        <v>1.3750000000000002E-2</v>
      </c>
      <c r="BO969" s="7">
        <f t="shared" ref="BO969:BO974" si="1607">BM969 - BN969</f>
        <v>5.9999999999999984E-4</v>
      </c>
      <c r="BP969" s="7">
        <v>1.4350000000000002E-2</v>
      </c>
      <c r="BQ969" s="7">
        <v>1.3750000000000002E-2</v>
      </c>
      <c r="BR969" s="7">
        <f t="shared" ref="BR969:BR974" si="1608">BP969 - BQ969</f>
        <v>5.9999999999999984E-4</v>
      </c>
      <c r="BS969" s="7">
        <v>1.4350000000000002E-2</v>
      </c>
      <c r="BT969" s="7">
        <v>1.3750000000000002E-2</v>
      </c>
      <c r="BU969" s="7">
        <f t="shared" ref="BU969:BU974" si="1609">BS969 - BT969</f>
        <v>5.9999999999999984E-4</v>
      </c>
      <c r="BV969" s="7">
        <v>1.4350000000000002E-2</v>
      </c>
      <c r="BW969" s="7">
        <v>1.3750000000000002E-2</v>
      </c>
      <c r="BX969" s="7">
        <f t="shared" ref="BX969:BX974" si="1610">BV969 - BW969</f>
        <v>5.9999999999999984E-4</v>
      </c>
      <c r="BY969" s="7">
        <v>1.4350000000000002E-2</v>
      </c>
      <c r="BZ969" s="7">
        <v>1.3750000000000002E-2</v>
      </c>
      <c r="CA969" s="7">
        <f t="shared" ref="CA969:CA974" si="1611">BY969 - BZ969</f>
        <v>5.9999999999999984E-4</v>
      </c>
    </row>
    <row r="970" spans="1:79" hidden="1" x14ac:dyDescent="0.25">
      <c r="A970" s="49" t="s">
        <v>29</v>
      </c>
      <c r="B970" s="7">
        <v>414040.14716384688</v>
      </c>
      <c r="C970" s="7">
        <v>404715.18813939352</v>
      </c>
      <c r="D970" s="7">
        <f t="shared" si="1586"/>
        <v>9324.9590244533611</v>
      </c>
      <c r="E970" s="7">
        <v>414040.22831495642</v>
      </c>
      <c r="F970" s="7">
        <v>404715.2713851257</v>
      </c>
      <c r="G970" s="7">
        <f t="shared" si="1587"/>
        <v>9324.9569298307179</v>
      </c>
      <c r="H970" s="7">
        <v>414040.17730376509</v>
      </c>
      <c r="I970" s="7">
        <v>404715.22747762385</v>
      </c>
      <c r="J970" s="7">
        <f t="shared" si="1588"/>
        <v>9324.9498261412373</v>
      </c>
      <c r="K970" s="7">
        <v>414042.77308202116</v>
      </c>
      <c r="L970" s="7">
        <v>404717.73004393437</v>
      </c>
      <c r="M970" s="7">
        <f t="shared" si="1589"/>
        <v>9325.0430380867911</v>
      </c>
      <c r="N970" s="7">
        <v>414046.91193638765</v>
      </c>
      <c r="O970" s="7">
        <v>404721.71720242104</v>
      </c>
      <c r="P970" s="7">
        <f t="shared" si="1590"/>
        <v>9325.1947339666076</v>
      </c>
      <c r="Q970" s="7">
        <v>414055.76377167564</v>
      </c>
      <c r="R970" s="7">
        <v>404730.23871573026</v>
      </c>
      <c r="S970" s="7">
        <f t="shared" si="1591"/>
        <v>9325.5250559453852</v>
      </c>
      <c r="T970" s="7">
        <v>414067.3632710349</v>
      </c>
      <c r="U970" s="7">
        <v>404741.40375423909</v>
      </c>
      <c r="V970" s="7">
        <f t="shared" si="1592"/>
        <v>9325.9595167958178</v>
      </c>
      <c r="W970" s="7">
        <v>414074.02744757105</v>
      </c>
      <c r="X970" s="7">
        <v>404747.82052297652</v>
      </c>
      <c r="Y970" s="7">
        <f t="shared" si="1593"/>
        <v>9326.2069245945313</v>
      </c>
      <c r="Z970" s="7">
        <v>414077.81433488708</v>
      </c>
      <c r="AA970" s="7">
        <v>404751.46905427182</v>
      </c>
      <c r="AB970" s="7">
        <f t="shared" si="1594"/>
        <v>9326.3452806152636</v>
      </c>
      <c r="AC970" s="7">
        <v>414188.87724420393</v>
      </c>
      <c r="AD970" s="7">
        <v>404858.32775250665</v>
      </c>
      <c r="AE970" s="7">
        <f t="shared" si="1595"/>
        <v>9330.5494916972821</v>
      </c>
      <c r="AF970" s="7">
        <v>414362.48198771261</v>
      </c>
      <c r="AG970" s="7">
        <v>405025.35789471626</v>
      </c>
      <c r="AH970" s="7">
        <f t="shared" si="1596"/>
        <v>9337.1240929963533</v>
      </c>
      <c r="AI970" s="7">
        <v>414463.59509075491</v>
      </c>
      <c r="AJ970" s="7">
        <v>405122.64389303676</v>
      </c>
      <c r="AK970" s="7">
        <f t="shared" si="1597"/>
        <v>9340.9511977181537</v>
      </c>
      <c r="AL970" s="7">
        <v>4969500.1609488185</v>
      </c>
      <c r="AM970" s="7">
        <v>4857562.395835977</v>
      </c>
      <c r="AN970" s="7">
        <f t="shared" si="1598"/>
        <v>111937.7651128415</v>
      </c>
      <c r="AO970" s="7">
        <v>414522.44562594837</v>
      </c>
      <c r="AP970" s="7">
        <v>405179.26911179436</v>
      </c>
      <c r="AQ970" s="7">
        <f t="shared" si="1599"/>
        <v>9343.1765141540091</v>
      </c>
      <c r="AR970" s="7">
        <v>414556.65711821668</v>
      </c>
      <c r="AS970" s="7">
        <v>405212.18912890379</v>
      </c>
      <c r="AT970" s="7">
        <f t="shared" si="1600"/>
        <v>9344.4679893128923</v>
      </c>
      <c r="AU970" s="7">
        <v>414576.50406835775</v>
      </c>
      <c r="AV970" s="7">
        <v>405231.2890325964</v>
      </c>
      <c r="AW970" s="7">
        <f t="shared" si="1601"/>
        <v>9345.2150357613573</v>
      </c>
      <c r="AX970" s="7">
        <v>414587.97650203918</v>
      </c>
      <c r="AY970" s="7">
        <v>405242.3318213278</v>
      </c>
      <c r="AZ970" s="7">
        <f t="shared" si="1602"/>
        <v>9345.6446807113825</v>
      </c>
      <c r="BA970" s="7">
        <v>414606.6123299991</v>
      </c>
      <c r="BB970" s="7">
        <v>405260.26650542917</v>
      </c>
      <c r="BC970" s="7">
        <f t="shared" si="1603"/>
        <v>9346.3458245699294</v>
      </c>
      <c r="BD970" s="7">
        <v>414629.42441103829</v>
      </c>
      <c r="BE970" s="7">
        <v>405282.2191589654</v>
      </c>
      <c r="BF970" s="7">
        <f t="shared" si="1604"/>
        <v>9347.2052520728903</v>
      </c>
      <c r="BG970" s="7">
        <v>414642.62551363878</v>
      </c>
      <c r="BH970" s="7">
        <v>405294.9250985519</v>
      </c>
      <c r="BI970" s="7">
        <f t="shared" si="1605"/>
        <v>9347.7004150868743</v>
      </c>
      <c r="BJ970" s="7">
        <v>414652.9610898901</v>
      </c>
      <c r="BK970" s="7">
        <v>405304.8741177441</v>
      </c>
      <c r="BL970" s="7">
        <f t="shared" si="1606"/>
        <v>9348.086972146004</v>
      </c>
      <c r="BM970" s="7">
        <v>414661.62606659398</v>
      </c>
      <c r="BN970" s="7">
        <v>405313.21585457295</v>
      </c>
      <c r="BO970" s="7">
        <f t="shared" si="1607"/>
        <v>9348.41021202103</v>
      </c>
      <c r="BP970" s="7">
        <v>414666.57941879198</v>
      </c>
      <c r="BQ970" s="7">
        <v>405317.98664071097</v>
      </c>
      <c r="BR970" s="7">
        <f t="shared" si="1608"/>
        <v>9348.5927780810161</v>
      </c>
      <c r="BS970" s="7">
        <v>414669.36889690044</v>
      </c>
      <c r="BT970" s="7">
        <v>405320.67556548002</v>
      </c>
      <c r="BU970" s="7">
        <f t="shared" si="1609"/>
        <v>9348.6933314204216</v>
      </c>
      <c r="BV970" s="7">
        <v>414670.89683816233</v>
      </c>
      <c r="BW970" s="7">
        <v>405322.15076675237</v>
      </c>
      <c r="BX970" s="7">
        <f t="shared" si="1610"/>
        <v>9348.7460714099579</v>
      </c>
      <c r="BY970" s="7">
        <v>4975443.6778795775</v>
      </c>
      <c r="BZ970" s="7">
        <v>4863281.3928028308</v>
      </c>
      <c r="CA970" s="7">
        <f t="shared" si="1611"/>
        <v>112162.28507674672</v>
      </c>
    </row>
    <row r="971" spans="1:79" hidden="1" x14ac:dyDescent="0.25">
      <c r="A971" s="49" t="s">
        <v>150</v>
      </c>
      <c r="B971" s="7">
        <v>140.08999609851975</v>
      </c>
      <c r="C971" s="7">
        <v>140.08999609851975</v>
      </c>
      <c r="D971" s="7">
        <f t="shared" si="1586"/>
        <v>0</v>
      </c>
      <c r="E971" s="7">
        <v>81.67235459078654</v>
      </c>
      <c r="F971" s="7">
        <v>81.67235459078654</v>
      </c>
      <c r="G971" s="7">
        <f t="shared" si="1587"/>
        <v>0</v>
      </c>
      <c r="H971" s="7">
        <v>47.614916769018699</v>
      </c>
      <c r="I971" s="7">
        <v>47.614916769018699</v>
      </c>
      <c r="J971" s="7">
        <f t="shared" si="1588"/>
        <v>0</v>
      </c>
      <c r="K971" s="7">
        <v>1933.6533090766272</v>
      </c>
      <c r="L971" s="7">
        <v>1933.6533090766272</v>
      </c>
      <c r="M971" s="7">
        <f t="shared" si="1589"/>
        <v>0</v>
      </c>
      <c r="N971" s="7">
        <v>1127.3183176012867</v>
      </c>
      <c r="O971" s="7">
        <v>1127.3183176012867</v>
      </c>
      <c r="P971" s="7">
        <f t="shared" si="1590"/>
        <v>0</v>
      </c>
      <c r="Q971" s="7">
        <v>5231.3659072740984</v>
      </c>
      <c r="R971" s="7">
        <v>5231.3659072740984</v>
      </c>
      <c r="S971" s="7">
        <f t="shared" si="1591"/>
        <v>0</v>
      </c>
      <c r="T971" s="7">
        <v>3049.882099165513</v>
      </c>
      <c r="U971" s="7">
        <v>3049.882099165513</v>
      </c>
      <c r="V971" s="7">
        <f t="shared" si="1592"/>
        <v>0</v>
      </c>
      <c r="W971" s="7">
        <v>1778.0788007729145</v>
      </c>
      <c r="X971" s="7">
        <v>1778.0788007729145</v>
      </c>
      <c r="Y971" s="7">
        <f t="shared" si="1593"/>
        <v>0</v>
      </c>
      <c r="Z971" s="7">
        <v>1036.6185048999403</v>
      </c>
      <c r="AA971" s="7">
        <v>1036.6185048999403</v>
      </c>
      <c r="AB971" s="7">
        <f t="shared" si="1594"/>
        <v>0</v>
      </c>
      <c r="AC971" s="7">
        <v>76840.018393173319</v>
      </c>
      <c r="AD971" s="7">
        <v>76840.018393173319</v>
      </c>
      <c r="AE971" s="7">
        <f t="shared" si="1595"/>
        <v>0</v>
      </c>
      <c r="AF971" s="7">
        <v>44797.668668334853</v>
      </c>
      <c r="AG971" s="7">
        <v>44797.668668334853</v>
      </c>
      <c r="AH971" s="7">
        <f t="shared" si="1596"/>
        <v>0</v>
      </c>
      <c r="AI971" s="7">
        <v>26117.004655691278</v>
      </c>
      <c r="AJ971" s="7">
        <v>26117.004655691278</v>
      </c>
      <c r="AK971" s="7">
        <f t="shared" si="1597"/>
        <v>0</v>
      </c>
      <c r="AL971" s="7">
        <v>162180.98592344814</v>
      </c>
      <c r="AM971" s="7">
        <v>162180.98592344814</v>
      </c>
      <c r="AN971" s="7">
        <f t="shared" si="1598"/>
        <v>0</v>
      </c>
      <c r="AO971" s="7">
        <v>15226.192622553581</v>
      </c>
      <c r="AP971" s="7">
        <v>15226.192622553581</v>
      </c>
      <c r="AQ971" s="7">
        <f t="shared" si="1599"/>
        <v>0</v>
      </c>
      <c r="AR971" s="7">
        <v>8876.8580024962557</v>
      </c>
      <c r="AS971" s="7">
        <v>8876.8580024962557</v>
      </c>
      <c r="AT971" s="7">
        <f t="shared" si="1600"/>
        <v>0</v>
      </c>
      <c r="AU971" s="7">
        <v>5175.2010466334514</v>
      </c>
      <c r="AV971" s="7">
        <v>5175.2010466334514</v>
      </c>
      <c r="AW971" s="7">
        <f t="shared" si="1601"/>
        <v>0</v>
      </c>
      <c r="AX971" s="7">
        <v>3017.1380307699433</v>
      </c>
      <c r="AY971" s="7">
        <v>3017.1380307699433</v>
      </c>
      <c r="AZ971" s="7">
        <f t="shared" si="1602"/>
        <v>0</v>
      </c>
      <c r="BA971" s="7">
        <v>10187.488588413631</v>
      </c>
      <c r="BB971" s="7">
        <v>10187.488588413631</v>
      </c>
      <c r="BC971" s="7">
        <f t="shared" si="1603"/>
        <v>0</v>
      </c>
      <c r="BD971" s="7">
        <v>5939.2976197770149</v>
      </c>
      <c r="BE971" s="7">
        <v>5939.2976197770149</v>
      </c>
      <c r="BF971" s="7">
        <f t="shared" si="1604"/>
        <v>0</v>
      </c>
      <c r="BG971" s="7">
        <v>3462.6057158393228</v>
      </c>
      <c r="BH971" s="7">
        <v>3462.6057158393228</v>
      </c>
      <c r="BI971" s="7">
        <f t="shared" si="1605"/>
        <v>0</v>
      </c>
      <c r="BJ971" s="7">
        <v>3934.2646057735242</v>
      </c>
      <c r="BK971" s="7">
        <v>3934.2646057735242</v>
      </c>
      <c r="BL971" s="7">
        <f t="shared" si="1606"/>
        <v>0</v>
      </c>
      <c r="BM971" s="7">
        <v>2293.67308791089</v>
      </c>
      <c r="BN971" s="7">
        <v>2293.67308791089</v>
      </c>
      <c r="BO971" s="7">
        <f t="shared" si="1607"/>
        <v>0</v>
      </c>
      <c r="BP971" s="7">
        <v>1337.2095579149063</v>
      </c>
      <c r="BQ971" s="7">
        <v>1337.2095579149063</v>
      </c>
      <c r="BR971" s="7">
        <f t="shared" si="1608"/>
        <v>0</v>
      </c>
      <c r="BS971" s="7">
        <v>779.59209235333208</v>
      </c>
      <c r="BT971" s="7">
        <v>779.59209235333208</v>
      </c>
      <c r="BU971" s="7">
        <f t="shared" si="1609"/>
        <v>0</v>
      </c>
      <c r="BV971" s="7">
        <v>454.50156025471784</v>
      </c>
      <c r="BW971" s="7">
        <v>454.50156025471784</v>
      </c>
      <c r="BX971" s="7">
        <f t="shared" si="1610"/>
        <v>0</v>
      </c>
      <c r="BY971" s="7">
        <v>60684.022530690585</v>
      </c>
      <c r="BZ971" s="7">
        <v>60684.022530690585</v>
      </c>
      <c r="CA971" s="7">
        <f t="shared" si="1611"/>
        <v>0</v>
      </c>
    </row>
    <row r="972" spans="1:79" hidden="1" x14ac:dyDescent="0.25">
      <c r="A972" s="49" t="s">
        <v>151</v>
      </c>
      <c r="B972" s="7">
        <v>147169189.06341386</v>
      </c>
      <c r="C972" s="7">
        <v>147169189.06341386</v>
      </c>
      <c r="D972" s="7">
        <f t="shared" si="1586"/>
        <v>0</v>
      </c>
      <c r="E972" s="7">
        <v>147169190.12576845</v>
      </c>
      <c r="F972" s="7">
        <v>147169190.12576845</v>
      </c>
      <c r="G972" s="7">
        <f t="shared" si="1587"/>
        <v>0</v>
      </c>
      <c r="H972" s="7">
        <v>147169157.13068521</v>
      </c>
      <c r="I972" s="7">
        <v>147169157.13068521</v>
      </c>
      <c r="J972" s="7">
        <f t="shared" si="1588"/>
        <v>0</v>
      </c>
      <c r="K972" s="7">
        <v>147171010.1739943</v>
      </c>
      <c r="L972" s="7">
        <v>147171010.1739943</v>
      </c>
      <c r="M972" s="7">
        <f t="shared" si="1589"/>
        <v>0</v>
      </c>
      <c r="N972" s="7">
        <v>147172056.88231188</v>
      </c>
      <c r="O972" s="7">
        <v>147172056.88231188</v>
      </c>
      <c r="P972" s="7">
        <f t="shared" si="1590"/>
        <v>0</v>
      </c>
      <c r="Q972" s="7">
        <v>147177207.63821918</v>
      </c>
      <c r="R972" s="7">
        <v>147177207.63821918</v>
      </c>
      <c r="S972" s="7">
        <f t="shared" si="1591"/>
        <v>0</v>
      </c>
      <c r="T972" s="7">
        <v>147180176.91031834</v>
      </c>
      <c r="U972" s="7">
        <v>147180176.91031834</v>
      </c>
      <c r="V972" s="7">
        <f t="shared" si="1592"/>
        <v>0</v>
      </c>
      <c r="W972" s="7">
        <v>147181874.3791191</v>
      </c>
      <c r="X972" s="7">
        <v>147181874.3791191</v>
      </c>
      <c r="Y972" s="7">
        <f t="shared" si="1593"/>
        <v>0</v>
      </c>
      <c r="Z972" s="7">
        <v>147182830.387624</v>
      </c>
      <c r="AA972" s="7">
        <v>147182830.387624</v>
      </c>
      <c r="AB972" s="7">
        <f t="shared" si="1594"/>
        <v>0</v>
      </c>
      <c r="AC972" s="7">
        <v>147259589.79601717</v>
      </c>
      <c r="AD972" s="7">
        <v>147259589.79601717</v>
      </c>
      <c r="AE972" s="7">
        <f t="shared" si="1595"/>
        <v>0</v>
      </c>
      <c r="AF972" s="7">
        <v>147304306.85468552</v>
      </c>
      <c r="AG972" s="7">
        <v>147304306.85468552</v>
      </c>
      <c r="AH972" s="7">
        <f t="shared" si="1596"/>
        <v>0</v>
      </c>
      <c r="AI972" s="7">
        <v>147330343.24934119</v>
      </c>
      <c r="AJ972" s="7">
        <v>147330343.24934119</v>
      </c>
      <c r="AK972" s="7">
        <f t="shared" si="1597"/>
        <v>0</v>
      </c>
      <c r="AL972" s="7">
        <v>147330343.24934119</v>
      </c>
      <c r="AM972" s="7">
        <v>147330343.24934119</v>
      </c>
      <c r="AN972" s="7">
        <f t="shared" si="1598"/>
        <v>0</v>
      </c>
      <c r="AO972" s="7">
        <v>147345488.83196375</v>
      </c>
      <c r="AP972" s="7">
        <v>147345488.83196375</v>
      </c>
      <c r="AQ972" s="7">
        <f t="shared" si="1599"/>
        <v>0</v>
      </c>
      <c r="AR972" s="7">
        <v>147354285.07996625</v>
      </c>
      <c r="AS972" s="7">
        <v>147354285.07996625</v>
      </c>
      <c r="AT972" s="7">
        <f t="shared" si="1600"/>
        <v>0</v>
      </c>
      <c r="AU972" s="7">
        <v>147359379.67101288</v>
      </c>
      <c r="AV972" s="7">
        <v>147359379.67101288</v>
      </c>
      <c r="AW972" s="7">
        <f t="shared" si="1601"/>
        <v>0</v>
      </c>
      <c r="AX972" s="7">
        <v>147362316.19904366</v>
      </c>
      <c r="AY972" s="7">
        <v>147362316.19904366</v>
      </c>
      <c r="AZ972" s="7">
        <f t="shared" si="1602"/>
        <v>0</v>
      </c>
      <c r="BA972" s="7">
        <v>147372423.07763207</v>
      </c>
      <c r="BB972" s="7">
        <v>147372423.07763207</v>
      </c>
      <c r="BC972" s="7">
        <f t="shared" si="1603"/>
        <v>0</v>
      </c>
      <c r="BD972" s="7">
        <v>147378281.76525185</v>
      </c>
      <c r="BE972" s="7">
        <v>147378281.76525185</v>
      </c>
      <c r="BF972" s="7">
        <f t="shared" si="1604"/>
        <v>0</v>
      </c>
      <c r="BG972" s="7">
        <v>147381663.76096767</v>
      </c>
      <c r="BH972" s="7">
        <v>147381663.76096767</v>
      </c>
      <c r="BI972" s="7">
        <f t="shared" si="1605"/>
        <v>0</v>
      </c>
      <c r="BJ972" s="7">
        <v>147385517.41557345</v>
      </c>
      <c r="BK972" s="7">
        <v>147385517.41557345</v>
      </c>
      <c r="BL972" s="7">
        <f t="shared" si="1606"/>
        <v>0</v>
      </c>
      <c r="BM972" s="7">
        <v>147387730.47866136</v>
      </c>
      <c r="BN972" s="7">
        <v>147387730.47866136</v>
      </c>
      <c r="BO972" s="7">
        <f t="shared" si="1607"/>
        <v>0</v>
      </c>
      <c r="BP972" s="7">
        <v>147388987.07821929</v>
      </c>
      <c r="BQ972" s="7">
        <v>147388987.07821929</v>
      </c>
      <c r="BR972" s="7">
        <f t="shared" si="1608"/>
        <v>0</v>
      </c>
      <c r="BS972" s="7">
        <v>147389686.06031165</v>
      </c>
      <c r="BT972" s="7">
        <v>147389686.06031165</v>
      </c>
      <c r="BU972" s="7">
        <f t="shared" si="1609"/>
        <v>0</v>
      </c>
      <c r="BV972" s="7">
        <v>147390059.9518719</v>
      </c>
      <c r="BW972" s="7">
        <v>147390059.9518719</v>
      </c>
      <c r="BX972" s="7">
        <f t="shared" si="1610"/>
        <v>0</v>
      </c>
      <c r="BY972" s="7">
        <v>147390059.9518719</v>
      </c>
      <c r="BZ972" s="7">
        <v>147390059.9518719</v>
      </c>
      <c r="CA972" s="7">
        <f t="shared" si="1611"/>
        <v>0</v>
      </c>
    </row>
    <row r="973" spans="1:79" hidden="1" x14ac:dyDescent="0.25">
      <c r="A973" s="49" t="s">
        <v>152</v>
      </c>
      <c r="B973" s="7">
        <v>34988264.179471165</v>
      </c>
      <c r="C973" s="7">
        <v>34978939.220446713</v>
      </c>
      <c r="D973" s="7">
        <f t="shared" si="1586"/>
        <v>9324.959024451673</v>
      </c>
      <c r="E973" s="7">
        <v>35402223.797786117</v>
      </c>
      <c r="F973" s="7">
        <v>35383573.881831832</v>
      </c>
      <c r="G973" s="7">
        <f t="shared" si="1587"/>
        <v>18649.91595428437</v>
      </c>
      <c r="H973" s="7">
        <v>35816183.365089878</v>
      </c>
      <c r="I973" s="7">
        <v>35788208.499309458</v>
      </c>
      <c r="J973" s="7">
        <f t="shared" si="1588"/>
        <v>27974.865780420601</v>
      </c>
      <c r="K973" s="7">
        <v>36229693.508171901</v>
      </c>
      <c r="L973" s="7">
        <v>36192393.599353388</v>
      </c>
      <c r="M973" s="7">
        <f t="shared" si="1589"/>
        <v>37299.908818513155</v>
      </c>
      <c r="N973" s="7">
        <v>36643659.810108289</v>
      </c>
      <c r="O973" s="7">
        <v>36597034.706555806</v>
      </c>
      <c r="P973" s="7">
        <f t="shared" si="1590"/>
        <v>46625.103552483022</v>
      </c>
      <c r="Q973" s="7">
        <v>37056550.103879958</v>
      </c>
      <c r="R973" s="7">
        <v>37000599.475271538</v>
      </c>
      <c r="S973" s="7">
        <f t="shared" si="1591"/>
        <v>55950.628608420491</v>
      </c>
      <c r="T973" s="7">
        <v>37470536.857150994</v>
      </c>
      <c r="U973" s="7">
        <v>37405260.269025773</v>
      </c>
      <c r="V973" s="7">
        <f t="shared" si="1592"/>
        <v>65276.588125221431</v>
      </c>
      <c r="W973" s="7">
        <v>37884530.274598561</v>
      </c>
      <c r="X973" s="7">
        <v>37809927.479548745</v>
      </c>
      <c r="Y973" s="7">
        <f t="shared" si="1593"/>
        <v>74602.79504981637</v>
      </c>
      <c r="Z973" s="7">
        <v>38298527.478933446</v>
      </c>
      <c r="AA973" s="7">
        <v>38214598.33860302</v>
      </c>
      <c r="AB973" s="7">
        <f t="shared" si="1594"/>
        <v>83929.140330426395</v>
      </c>
      <c r="AC973" s="7">
        <v>38694554.746177644</v>
      </c>
      <c r="AD973" s="7">
        <v>38601295.056355521</v>
      </c>
      <c r="AE973" s="7">
        <f t="shared" si="1595"/>
        <v>93259.689822122455</v>
      </c>
      <c r="AF973" s="7">
        <v>39108836.618165359</v>
      </c>
      <c r="AG973" s="7">
        <v>39006239.804250233</v>
      </c>
      <c r="AH973" s="7">
        <f t="shared" si="1596"/>
        <v>102596.81391512603</v>
      </c>
      <c r="AI973" s="7">
        <v>39523219.603256106</v>
      </c>
      <c r="AJ973" s="7">
        <v>39411281.838143267</v>
      </c>
      <c r="AK973" s="7">
        <f t="shared" si="1597"/>
        <v>111937.76511283964</v>
      </c>
      <c r="AL973" s="7">
        <v>39523219.603256106</v>
      </c>
      <c r="AM973" s="7">
        <v>39411281.838143267</v>
      </c>
      <c r="AN973" s="7">
        <f t="shared" si="1598"/>
        <v>111937.76511283964</v>
      </c>
      <c r="AO973" s="7">
        <v>39937661.438882053</v>
      </c>
      <c r="AP973" s="7">
        <v>39816380.497255057</v>
      </c>
      <c r="AQ973" s="7">
        <f t="shared" si="1599"/>
        <v>121280.9416269958</v>
      </c>
      <c r="AR973" s="7">
        <v>40352137.48600027</v>
      </c>
      <c r="AS973" s="7">
        <v>40221512.076383963</v>
      </c>
      <c r="AT973" s="7">
        <f t="shared" si="1600"/>
        <v>130625.40961630642</v>
      </c>
      <c r="AU973" s="7">
        <v>40766633.380068623</v>
      </c>
      <c r="AV973" s="7">
        <v>40626662.755416557</v>
      </c>
      <c r="AW973" s="7">
        <f t="shared" si="1601"/>
        <v>139970.62465206534</v>
      </c>
      <c r="AX973" s="7">
        <v>41181140.746570662</v>
      </c>
      <c r="AY973" s="7">
        <v>41031824.47723788</v>
      </c>
      <c r="AZ973" s="7">
        <f t="shared" si="1602"/>
        <v>149316.26933278143</v>
      </c>
      <c r="BA973" s="7">
        <v>41593667.738900661</v>
      </c>
      <c r="BB973" s="7">
        <v>41435005.123743311</v>
      </c>
      <c r="BC973" s="7">
        <f t="shared" si="1603"/>
        <v>158662.6151573509</v>
      </c>
      <c r="BD973" s="7">
        <v>42008216.553311691</v>
      </c>
      <c r="BE973" s="7">
        <v>41840206.732902274</v>
      </c>
      <c r="BF973" s="7">
        <f t="shared" si="1604"/>
        <v>168009.82040941715</v>
      </c>
      <c r="BG973" s="7">
        <v>42422778.568825334</v>
      </c>
      <c r="BH973" s="7">
        <v>42245421.04800082</v>
      </c>
      <c r="BI973" s="7">
        <f t="shared" si="1605"/>
        <v>177357.52082451433</v>
      </c>
      <c r="BJ973" s="7">
        <v>42836896.599915221</v>
      </c>
      <c r="BK973" s="7">
        <v>42650190.992118567</v>
      </c>
      <c r="BL973" s="7">
        <f t="shared" si="1606"/>
        <v>186705.60779665411</v>
      </c>
      <c r="BM973" s="7">
        <v>43251477.61598181</v>
      </c>
      <c r="BN973" s="7">
        <v>43055423.597973138</v>
      </c>
      <c r="BO973" s="7">
        <f t="shared" si="1607"/>
        <v>196054.0180086717</v>
      </c>
      <c r="BP973" s="7">
        <v>43666063.585400596</v>
      </c>
      <c r="BQ973" s="7">
        <v>43460660.974613845</v>
      </c>
      <c r="BR973" s="7">
        <f t="shared" si="1608"/>
        <v>205402.61078675091</v>
      </c>
      <c r="BS973" s="7">
        <v>44080652.344297498</v>
      </c>
      <c r="BT973" s="7">
        <v>43865901.04017932</v>
      </c>
      <c r="BU973" s="7">
        <f t="shared" si="1609"/>
        <v>214751.30411817878</v>
      </c>
      <c r="BV973" s="7">
        <v>44495242.631135657</v>
      </c>
      <c r="BW973" s="7">
        <v>44271142.580946073</v>
      </c>
      <c r="BX973" s="7">
        <f t="shared" si="1610"/>
        <v>224100.05018958449</v>
      </c>
      <c r="BY973" s="7">
        <v>44495242.631135657</v>
      </c>
      <c r="BZ973" s="7">
        <v>44271142.580946073</v>
      </c>
      <c r="CA973" s="7">
        <f t="shared" si="1611"/>
        <v>224100.05018958449</v>
      </c>
    </row>
    <row r="974" spans="1:79" hidden="1" x14ac:dyDescent="0.25">
      <c r="A974" s="49" t="s">
        <v>154</v>
      </c>
      <c r="B974" s="7">
        <v>-80.61</v>
      </c>
      <c r="C974" s="7">
        <v>-80.61</v>
      </c>
      <c r="D974" s="7">
        <f t="shared" si="1586"/>
        <v>0</v>
      </c>
      <c r="E974" s="7">
        <v>-80.61</v>
      </c>
      <c r="F974" s="7">
        <v>-80.61</v>
      </c>
      <c r="G974" s="7">
        <f t="shared" si="1587"/>
        <v>0</v>
      </c>
      <c r="H974" s="7">
        <v>-80.61</v>
      </c>
      <c r="I974" s="7">
        <v>-80.61</v>
      </c>
      <c r="J974" s="7">
        <f t="shared" si="1588"/>
        <v>0</v>
      </c>
      <c r="K974" s="7">
        <v>-80.61</v>
      </c>
      <c r="L974" s="7">
        <v>-80.61</v>
      </c>
      <c r="M974" s="7">
        <f t="shared" si="1589"/>
        <v>0</v>
      </c>
      <c r="N974" s="7">
        <v>-80.61</v>
      </c>
      <c r="O974" s="7">
        <v>-80.61</v>
      </c>
      <c r="P974" s="7">
        <f t="shared" si="1590"/>
        <v>0</v>
      </c>
      <c r="Q974" s="7">
        <v>-80.61</v>
      </c>
      <c r="R974" s="7">
        <v>-80.61</v>
      </c>
      <c r="S974" s="7">
        <f t="shared" si="1591"/>
        <v>0</v>
      </c>
      <c r="T974" s="7">
        <v>-80.61</v>
      </c>
      <c r="U974" s="7">
        <v>-80.61</v>
      </c>
      <c r="V974" s="7">
        <f t="shared" si="1592"/>
        <v>0</v>
      </c>
      <c r="W974" s="7">
        <v>-80.61</v>
      </c>
      <c r="X974" s="7">
        <v>-80.61</v>
      </c>
      <c r="Y974" s="7">
        <f t="shared" si="1593"/>
        <v>0</v>
      </c>
      <c r="Z974" s="7">
        <v>-80.61</v>
      </c>
      <c r="AA974" s="7">
        <v>-80.61</v>
      </c>
      <c r="AB974" s="7">
        <f t="shared" si="1594"/>
        <v>0</v>
      </c>
      <c r="AC974" s="7">
        <v>-80.61</v>
      </c>
      <c r="AD974" s="7">
        <v>-80.61</v>
      </c>
      <c r="AE974" s="7">
        <f t="shared" si="1595"/>
        <v>0</v>
      </c>
      <c r="AF974" s="7">
        <v>-80.61</v>
      </c>
      <c r="AG974" s="7">
        <v>-80.61</v>
      </c>
      <c r="AH974" s="7">
        <f t="shared" si="1596"/>
        <v>0</v>
      </c>
      <c r="AI974" s="7">
        <v>-80.61</v>
      </c>
      <c r="AJ974" s="7">
        <v>-80.61</v>
      </c>
      <c r="AK974" s="7">
        <f t="shared" si="1597"/>
        <v>0</v>
      </c>
      <c r="AL974" s="7">
        <v>-967.32</v>
      </c>
      <c r="AM974" s="7">
        <v>-967.32</v>
      </c>
      <c r="AN974" s="7">
        <f t="shared" si="1598"/>
        <v>0</v>
      </c>
      <c r="AO974" s="7">
        <v>-80.61</v>
      </c>
      <c r="AP974" s="7">
        <v>-80.61</v>
      </c>
      <c r="AQ974" s="7">
        <f t="shared" si="1599"/>
        <v>0</v>
      </c>
      <c r="AR974" s="7">
        <v>-80.61</v>
      </c>
      <c r="AS974" s="7">
        <v>-80.61</v>
      </c>
      <c r="AT974" s="7">
        <f t="shared" si="1600"/>
        <v>0</v>
      </c>
      <c r="AU974" s="7">
        <v>-80.61</v>
      </c>
      <c r="AV974" s="7">
        <v>-80.61</v>
      </c>
      <c r="AW974" s="7">
        <f t="shared" si="1601"/>
        <v>0</v>
      </c>
      <c r="AX974" s="7">
        <v>-80.61</v>
      </c>
      <c r="AY974" s="7">
        <v>-80.61</v>
      </c>
      <c r="AZ974" s="7">
        <f t="shared" si="1602"/>
        <v>0</v>
      </c>
      <c r="BA974" s="7">
        <v>-80.61</v>
      </c>
      <c r="BB974" s="7">
        <v>-80.61</v>
      </c>
      <c r="BC974" s="7">
        <f t="shared" si="1603"/>
        <v>0</v>
      </c>
      <c r="BD974" s="7">
        <v>-80.61</v>
      </c>
      <c r="BE974" s="7">
        <v>-80.61</v>
      </c>
      <c r="BF974" s="7">
        <f t="shared" si="1604"/>
        <v>0</v>
      </c>
      <c r="BG974" s="7">
        <v>-80.61</v>
      </c>
      <c r="BH974" s="7">
        <v>-80.61</v>
      </c>
      <c r="BI974" s="7">
        <f t="shared" si="1605"/>
        <v>0</v>
      </c>
      <c r="BJ974" s="7">
        <v>-80.61</v>
      </c>
      <c r="BK974" s="7">
        <v>-80.61</v>
      </c>
      <c r="BL974" s="7">
        <f t="shared" si="1606"/>
        <v>0</v>
      </c>
      <c r="BM974" s="7">
        <v>-80.61</v>
      </c>
      <c r="BN974" s="7">
        <v>-80.61</v>
      </c>
      <c r="BO974" s="7">
        <f t="shared" si="1607"/>
        <v>0</v>
      </c>
      <c r="BP974" s="7">
        <v>-80.61</v>
      </c>
      <c r="BQ974" s="7">
        <v>-80.61</v>
      </c>
      <c r="BR974" s="7">
        <f t="shared" si="1608"/>
        <v>0</v>
      </c>
      <c r="BS974" s="7">
        <v>-80.61</v>
      </c>
      <c r="BT974" s="7">
        <v>-80.61</v>
      </c>
      <c r="BU974" s="7">
        <f t="shared" si="1609"/>
        <v>0</v>
      </c>
      <c r="BV974" s="7">
        <v>-80.61</v>
      </c>
      <c r="BW974" s="7">
        <v>-80.61</v>
      </c>
      <c r="BX974" s="7">
        <f t="shared" si="1610"/>
        <v>0</v>
      </c>
      <c r="BY974" s="7">
        <v>-967.32</v>
      </c>
      <c r="BZ974" s="7">
        <v>-967.32</v>
      </c>
      <c r="CA974" s="7">
        <f t="shared" si="1611"/>
        <v>0</v>
      </c>
    </row>
    <row r="975" spans="1:79" hidden="1" x14ac:dyDescent="0.25"/>
    <row r="976" spans="1:79" hidden="1" x14ac:dyDescent="0.25">
      <c r="A976" s="8" t="s">
        <v>220</v>
      </c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</row>
    <row r="977" spans="1:79" hidden="1" x14ac:dyDescent="0.25">
      <c r="A977" s="49" t="s">
        <v>148</v>
      </c>
      <c r="B977" s="7">
        <v>1.1358333333333335E-2</v>
      </c>
      <c r="C977" s="7">
        <v>1.1000000000000001E-2</v>
      </c>
      <c r="D977" s="7">
        <f>B977 - C977</f>
        <v>3.5833333333333377E-4</v>
      </c>
      <c r="E977" s="7">
        <v>1.1358333333333335E-2</v>
      </c>
      <c r="F977" s="7">
        <v>1.1000000000000001E-2</v>
      </c>
      <c r="G977" s="7">
        <f>E977 - F977</f>
        <v>3.5833333333333377E-4</v>
      </c>
      <c r="H977" s="7">
        <v>1.1358333333333335E-2</v>
      </c>
      <c r="I977" s="7">
        <v>1.1000000000000001E-2</v>
      </c>
      <c r="J977" s="7">
        <f>H977 - I977</f>
        <v>3.5833333333333377E-4</v>
      </c>
      <c r="K977" s="7">
        <v>1.1358333333333335E-2</v>
      </c>
      <c r="L977" s="7">
        <v>1.1000000000000001E-2</v>
      </c>
      <c r="M977" s="7">
        <f>K977 - L977</f>
        <v>3.5833333333333377E-4</v>
      </c>
      <c r="N977" s="7">
        <v>1.1358333333333335E-2</v>
      </c>
      <c r="O977" s="7">
        <v>1.1000000000000001E-2</v>
      </c>
      <c r="P977" s="7">
        <f>N977 - O977</f>
        <v>3.5833333333333377E-4</v>
      </c>
      <c r="Q977" s="7">
        <v>1.1358333333333335E-2</v>
      </c>
      <c r="R977" s="7">
        <v>1.1000000000000001E-2</v>
      </c>
      <c r="S977" s="7">
        <f>Q977 - R977</f>
        <v>3.5833333333333377E-4</v>
      </c>
      <c r="T977" s="7">
        <v>1.1358333333333335E-2</v>
      </c>
      <c r="U977" s="7">
        <v>1.1000000000000001E-2</v>
      </c>
      <c r="V977" s="7">
        <f>T977 - U977</f>
        <v>3.5833333333333377E-4</v>
      </c>
      <c r="W977" s="7">
        <v>1.1358333333333335E-2</v>
      </c>
      <c r="X977" s="7">
        <v>1.1000000000000001E-2</v>
      </c>
      <c r="Y977" s="7">
        <f>W977 - X977</f>
        <v>3.5833333333333377E-4</v>
      </c>
      <c r="Z977" s="7">
        <v>1.1358333333333335E-2</v>
      </c>
      <c r="AA977" s="7">
        <v>1.1000000000000001E-2</v>
      </c>
      <c r="AB977" s="7">
        <f>Z977 - AA977</f>
        <v>3.5833333333333377E-4</v>
      </c>
      <c r="AC977" s="7">
        <v>1.1358333333333335E-2</v>
      </c>
      <c r="AD977" s="7">
        <v>1.1000000000000001E-2</v>
      </c>
      <c r="AE977" s="7">
        <f>AC977 - AD977</f>
        <v>3.5833333333333377E-4</v>
      </c>
      <c r="AF977" s="7">
        <v>1.1358333333333335E-2</v>
      </c>
      <c r="AG977" s="7">
        <v>1.1000000000000001E-2</v>
      </c>
      <c r="AH977" s="7">
        <f>AF977 - AG977</f>
        <v>3.5833333333333377E-4</v>
      </c>
      <c r="AI977" s="7">
        <v>1.1358333333333335E-2</v>
      </c>
      <c r="AJ977" s="7">
        <v>1.1000000000000001E-2</v>
      </c>
      <c r="AK977" s="7">
        <f>AI977 - AJ977</f>
        <v>3.5833333333333377E-4</v>
      </c>
      <c r="AL977" s="7">
        <v>1.1358333333333335E-2</v>
      </c>
      <c r="AM977" s="7">
        <v>1.1000000000000001E-2</v>
      </c>
      <c r="AN977" s="7">
        <f>AL977 - AM977</f>
        <v>3.5833333333333377E-4</v>
      </c>
      <c r="AO977" s="7">
        <v>1.1358333333333335E-2</v>
      </c>
      <c r="AP977" s="7">
        <v>1.1000000000000001E-2</v>
      </c>
      <c r="AQ977" s="7">
        <f>AO977 - AP977</f>
        <v>3.5833333333333377E-4</v>
      </c>
      <c r="AR977" s="7">
        <v>1.1358333333333335E-2</v>
      </c>
      <c r="AS977" s="7">
        <v>1.1000000000000001E-2</v>
      </c>
      <c r="AT977" s="7">
        <f>AR977 - AS977</f>
        <v>3.5833333333333377E-4</v>
      </c>
      <c r="AU977" s="7">
        <v>1.1358333333333335E-2</v>
      </c>
      <c r="AV977" s="7">
        <v>1.1000000000000001E-2</v>
      </c>
      <c r="AW977" s="7">
        <f>AU977 - AV977</f>
        <v>3.5833333333333377E-4</v>
      </c>
      <c r="AX977" s="7">
        <v>1.1358333333333335E-2</v>
      </c>
      <c r="AY977" s="7">
        <v>1.1000000000000001E-2</v>
      </c>
      <c r="AZ977" s="7">
        <f>AX977 - AY977</f>
        <v>3.5833333333333377E-4</v>
      </c>
      <c r="BA977" s="7">
        <v>1.1358333333333335E-2</v>
      </c>
      <c r="BB977" s="7">
        <v>1.1000000000000001E-2</v>
      </c>
      <c r="BC977" s="7">
        <f>BA977 - BB977</f>
        <v>3.5833333333333377E-4</v>
      </c>
      <c r="BD977" s="7">
        <v>1.1358333333333335E-2</v>
      </c>
      <c r="BE977" s="7">
        <v>1.1000000000000001E-2</v>
      </c>
      <c r="BF977" s="7">
        <f>BD977 - BE977</f>
        <v>3.5833333333333377E-4</v>
      </c>
      <c r="BG977" s="7">
        <v>1.1358333333333335E-2</v>
      </c>
      <c r="BH977" s="7">
        <v>1.1000000000000001E-2</v>
      </c>
      <c r="BI977" s="7">
        <f>BG977 - BH977</f>
        <v>3.5833333333333377E-4</v>
      </c>
      <c r="BJ977" s="7">
        <v>1.1358333333333335E-2</v>
      </c>
      <c r="BK977" s="7">
        <v>1.1000000000000001E-2</v>
      </c>
      <c r="BL977" s="7">
        <f>BJ977 - BK977</f>
        <v>3.5833333333333377E-4</v>
      </c>
      <c r="BM977" s="7">
        <v>1.1358333333333335E-2</v>
      </c>
      <c r="BN977" s="7">
        <v>1.1000000000000001E-2</v>
      </c>
      <c r="BO977" s="7">
        <f>BM977 - BN977</f>
        <v>3.5833333333333377E-4</v>
      </c>
      <c r="BP977" s="7">
        <v>1.1358333333333335E-2</v>
      </c>
      <c r="BQ977" s="7">
        <v>1.1000000000000001E-2</v>
      </c>
      <c r="BR977" s="7">
        <f>BP977 - BQ977</f>
        <v>3.5833333333333377E-4</v>
      </c>
      <c r="BS977" s="7">
        <v>1.1358333333333335E-2</v>
      </c>
      <c r="BT977" s="7">
        <v>1.1000000000000001E-2</v>
      </c>
      <c r="BU977" s="7">
        <f>BS977 - BT977</f>
        <v>3.5833333333333377E-4</v>
      </c>
      <c r="BV977" s="7">
        <v>1.1358333333333335E-2</v>
      </c>
      <c r="BW977" s="7">
        <v>1.1000000000000001E-2</v>
      </c>
      <c r="BX977" s="7">
        <f>BV977 - BW977</f>
        <v>3.5833333333333377E-4</v>
      </c>
      <c r="BY977" s="7">
        <v>1.1358333333333335E-2</v>
      </c>
      <c r="BZ977" s="7">
        <v>1.1000000000000001E-2</v>
      </c>
      <c r="CA977" s="7">
        <f>BY977 - BZ977</f>
        <v>3.5833333333333377E-4</v>
      </c>
    </row>
    <row r="978" spans="1:79" hidden="1" x14ac:dyDescent="0.25">
      <c r="A978" s="49" t="s">
        <v>29</v>
      </c>
      <c r="B978" s="7">
        <v>171014.42646300001</v>
      </c>
      <c r="C978" s="7">
        <v>169321.64579000004</v>
      </c>
      <c r="D978" s="7">
        <f>B978 - C978</f>
        <v>1692.780672999972</v>
      </c>
      <c r="E978" s="7">
        <v>171014.42646300001</v>
      </c>
      <c r="F978" s="7">
        <v>169321.64579000004</v>
      </c>
      <c r="G978" s="7">
        <f>E978 - F978</f>
        <v>1692.780672999972</v>
      </c>
      <c r="H978" s="7">
        <v>171014.42646300001</v>
      </c>
      <c r="I978" s="7">
        <v>169321.64579000004</v>
      </c>
      <c r="J978" s="7">
        <f>H978 - I978</f>
        <v>1692.780672999972</v>
      </c>
      <c r="K978" s="7">
        <v>171014.42646300001</v>
      </c>
      <c r="L978" s="7">
        <v>169321.64579000004</v>
      </c>
      <c r="M978" s="7">
        <f>K978 - L978</f>
        <v>1692.780672999972</v>
      </c>
      <c r="N978" s="7">
        <v>171014.42646300001</v>
      </c>
      <c r="O978" s="7">
        <v>169321.64579000004</v>
      </c>
      <c r="P978" s="7">
        <f>N978 - O978</f>
        <v>1692.780672999972</v>
      </c>
      <c r="Q978" s="7">
        <v>171014.42646300001</v>
      </c>
      <c r="R978" s="7">
        <v>169321.64579000004</v>
      </c>
      <c r="S978" s="7">
        <f>Q978 - R978</f>
        <v>1692.780672999972</v>
      </c>
      <c r="T978" s="7">
        <v>171014.42646300001</v>
      </c>
      <c r="U978" s="7">
        <v>169321.64579000004</v>
      </c>
      <c r="V978" s="7">
        <f>T978 - U978</f>
        <v>1692.780672999972</v>
      </c>
      <c r="W978" s="7">
        <v>171014.42646300001</v>
      </c>
      <c r="X978" s="7">
        <v>169321.64579000004</v>
      </c>
      <c r="Y978" s="7">
        <f>W978 - X978</f>
        <v>1692.780672999972</v>
      </c>
      <c r="Z978" s="7">
        <v>171014.42646300001</v>
      </c>
      <c r="AA978" s="7">
        <v>169321.64579000004</v>
      </c>
      <c r="AB978" s="7">
        <f>Z978 - AA978</f>
        <v>1692.780672999972</v>
      </c>
      <c r="AC978" s="7">
        <v>171014.42646300001</v>
      </c>
      <c r="AD978" s="7">
        <v>169321.64579000004</v>
      </c>
      <c r="AE978" s="7">
        <f>AC978 - AD978</f>
        <v>1692.780672999972</v>
      </c>
      <c r="AF978" s="7">
        <v>171014.42646300001</v>
      </c>
      <c r="AG978" s="7">
        <v>169321.64579000004</v>
      </c>
      <c r="AH978" s="7">
        <f>AF978 - AG978</f>
        <v>1692.780672999972</v>
      </c>
      <c r="AI978" s="7">
        <v>171014.42646300001</v>
      </c>
      <c r="AJ978" s="7">
        <v>169321.64579000004</v>
      </c>
      <c r="AK978" s="7">
        <f>AI978 - AJ978</f>
        <v>1692.780672999972</v>
      </c>
      <c r="AL978" s="7">
        <v>2052173.1175560006</v>
      </c>
      <c r="AM978" s="7">
        <v>2031859.7494800007</v>
      </c>
      <c r="AN978" s="7">
        <f>AL978 - AM978</f>
        <v>20313.368075999897</v>
      </c>
      <c r="AO978" s="7">
        <v>171014.42646300001</v>
      </c>
      <c r="AP978" s="7">
        <v>169321.64579000004</v>
      </c>
      <c r="AQ978" s="7">
        <f>AO978 - AP978</f>
        <v>1692.780672999972</v>
      </c>
      <c r="AR978" s="7">
        <v>171014.42646300001</v>
      </c>
      <c r="AS978" s="7">
        <v>169321.64579000004</v>
      </c>
      <c r="AT978" s="7">
        <f>AR978 - AS978</f>
        <v>1692.780672999972</v>
      </c>
      <c r="AU978" s="7">
        <v>171014.42646300001</v>
      </c>
      <c r="AV978" s="7">
        <v>169321.64579000004</v>
      </c>
      <c r="AW978" s="7">
        <f>AU978 - AV978</f>
        <v>1692.780672999972</v>
      </c>
      <c r="AX978" s="7">
        <v>171014.42646300001</v>
      </c>
      <c r="AY978" s="7">
        <v>169321.64579000004</v>
      </c>
      <c r="AZ978" s="7">
        <f>AX978 - AY978</f>
        <v>1692.780672999972</v>
      </c>
      <c r="BA978" s="7">
        <v>171014.42646300001</v>
      </c>
      <c r="BB978" s="7">
        <v>169321.64579000004</v>
      </c>
      <c r="BC978" s="7">
        <f>BA978 - BB978</f>
        <v>1692.780672999972</v>
      </c>
      <c r="BD978" s="7">
        <v>171014.42646300001</v>
      </c>
      <c r="BE978" s="7">
        <v>169321.64579000004</v>
      </c>
      <c r="BF978" s="7">
        <f>BD978 - BE978</f>
        <v>1692.780672999972</v>
      </c>
      <c r="BG978" s="7">
        <v>171014.42646300001</v>
      </c>
      <c r="BH978" s="7">
        <v>169321.64579000004</v>
      </c>
      <c r="BI978" s="7">
        <f>BG978 - BH978</f>
        <v>1692.780672999972</v>
      </c>
      <c r="BJ978" s="7">
        <v>171014.42646300001</v>
      </c>
      <c r="BK978" s="7">
        <v>169321.64579000004</v>
      </c>
      <c r="BL978" s="7">
        <f>BJ978 - BK978</f>
        <v>1692.780672999972</v>
      </c>
      <c r="BM978" s="7">
        <v>171014.42646300001</v>
      </c>
      <c r="BN978" s="7">
        <v>169321.64579000004</v>
      </c>
      <c r="BO978" s="7">
        <f>BM978 - BN978</f>
        <v>1692.780672999972</v>
      </c>
      <c r="BP978" s="7">
        <v>171014.42646300001</v>
      </c>
      <c r="BQ978" s="7">
        <v>169321.64579000004</v>
      </c>
      <c r="BR978" s="7">
        <f>BP978 - BQ978</f>
        <v>1692.780672999972</v>
      </c>
      <c r="BS978" s="7">
        <v>171014.42646300001</v>
      </c>
      <c r="BT978" s="7">
        <v>169321.64579000004</v>
      </c>
      <c r="BU978" s="7">
        <f>BS978 - BT978</f>
        <v>1692.780672999972</v>
      </c>
      <c r="BV978" s="7">
        <v>171014.42646300001</v>
      </c>
      <c r="BW978" s="7">
        <v>169321.64579000004</v>
      </c>
      <c r="BX978" s="7">
        <f>BV978 - BW978</f>
        <v>1692.780672999972</v>
      </c>
      <c r="BY978" s="7">
        <v>2052173.1175560006</v>
      </c>
      <c r="BZ978" s="7">
        <v>2031859.7494800007</v>
      </c>
      <c r="CA978" s="7">
        <f>BY978 - BZ978</f>
        <v>20313.368075999897</v>
      </c>
    </row>
    <row r="979" spans="1:79" hidden="1" x14ac:dyDescent="0.25">
      <c r="A979" s="49" t="s">
        <v>151</v>
      </c>
      <c r="B979" s="7">
        <v>61571507.560000002</v>
      </c>
      <c r="C979" s="7">
        <v>61571507.560000002</v>
      </c>
      <c r="D979" s="7">
        <f>B979 - C979</f>
        <v>0</v>
      </c>
      <c r="E979" s="7">
        <v>61571507.560000002</v>
      </c>
      <c r="F979" s="7">
        <v>61571507.560000002</v>
      </c>
      <c r="G979" s="7">
        <f>E979 - F979</f>
        <v>0</v>
      </c>
      <c r="H979" s="7">
        <v>61571507.560000002</v>
      </c>
      <c r="I979" s="7">
        <v>61571507.560000002</v>
      </c>
      <c r="J979" s="7">
        <f>H979 - I979</f>
        <v>0</v>
      </c>
      <c r="K979" s="7">
        <v>61571507.560000002</v>
      </c>
      <c r="L979" s="7">
        <v>61571507.560000002</v>
      </c>
      <c r="M979" s="7">
        <f>K979 - L979</f>
        <v>0</v>
      </c>
      <c r="N979" s="7">
        <v>61571507.560000002</v>
      </c>
      <c r="O979" s="7">
        <v>61571507.560000002</v>
      </c>
      <c r="P979" s="7">
        <f>N979 - O979</f>
        <v>0</v>
      </c>
      <c r="Q979" s="7">
        <v>61571507.560000002</v>
      </c>
      <c r="R979" s="7">
        <v>61571507.560000002</v>
      </c>
      <c r="S979" s="7">
        <f>Q979 - R979</f>
        <v>0</v>
      </c>
      <c r="T979" s="7">
        <v>61571507.560000002</v>
      </c>
      <c r="U979" s="7">
        <v>61571507.560000002</v>
      </c>
      <c r="V979" s="7">
        <f>T979 - U979</f>
        <v>0</v>
      </c>
      <c r="W979" s="7">
        <v>61571507.560000002</v>
      </c>
      <c r="X979" s="7">
        <v>61571507.560000002</v>
      </c>
      <c r="Y979" s="7">
        <f>W979 - X979</f>
        <v>0</v>
      </c>
      <c r="Z979" s="7">
        <v>61571507.560000002</v>
      </c>
      <c r="AA979" s="7">
        <v>61571507.560000002</v>
      </c>
      <c r="AB979" s="7">
        <f>Z979 - AA979</f>
        <v>0</v>
      </c>
      <c r="AC979" s="7">
        <v>61571507.560000002</v>
      </c>
      <c r="AD979" s="7">
        <v>61571507.560000002</v>
      </c>
      <c r="AE979" s="7">
        <f>AC979 - AD979</f>
        <v>0</v>
      </c>
      <c r="AF979" s="7">
        <v>61571507.560000002</v>
      </c>
      <c r="AG979" s="7">
        <v>61571507.560000002</v>
      </c>
      <c r="AH979" s="7">
        <f>AF979 - AG979</f>
        <v>0</v>
      </c>
      <c r="AI979" s="7">
        <v>61571507.560000002</v>
      </c>
      <c r="AJ979" s="7">
        <v>61571507.560000002</v>
      </c>
      <c r="AK979" s="7">
        <f>AI979 - AJ979</f>
        <v>0</v>
      </c>
      <c r="AL979" s="7">
        <v>61571507.560000002</v>
      </c>
      <c r="AM979" s="7">
        <v>61571507.560000002</v>
      </c>
      <c r="AN979" s="7">
        <f>AL979 - AM979</f>
        <v>0</v>
      </c>
      <c r="AO979" s="7">
        <v>61571507.560000002</v>
      </c>
      <c r="AP979" s="7">
        <v>61571507.560000002</v>
      </c>
      <c r="AQ979" s="7">
        <f>AO979 - AP979</f>
        <v>0</v>
      </c>
      <c r="AR979" s="7">
        <v>61571507.560000002</v>
      </c>
      <c r="AS979" s="7">
        <v>61571507.560000002</v>
      </c>
      <c r="AT979" s="7">
        <f>AR979 - AS979</f>
        <v>0</v>
      </c>
      <c r="AU979" s="7">
        <v>61571507.560000002</v>
      </c>
      <c r="AV979" s="7">
        <v>61571507.560000002</v>
      </c>
      <c r="AW979" s="7">
        <f>AU979 - AV979</f>
        <v>0</v>
      </c>
      <c r="AX979" s="7">
        <v>61571507.560000002</v>
      </c>
      <c r="AY979" s="7">
        <v>61571507.560000002</v>
      </c>
      <c r="AZ979" s="7">
        <f>AX979 - AY979</f>
        <v>0</v>
      </c>
      <c r="BA979" s="7">
        <v>61571507.560000002</v>
      </c>
      <c r="BB979" s="7">
        <v>61571507.560000002</v>
      </c>
      <c r="BC979" s="7">
        <f>BA979 - BB979</f>
        <v>0</v>
      </c>
      <c r="BD979" s="7">
        <v>61571507.560000002</v>
      </c>
      <c r="BE979" s="7">
        <v>61571507.560000002</v>
      </c>
      <c r="BF979" s="7">
        <f>BD979 - BE979</f>
        <v>0</v>
      </c>
      <c r="BG979" s="7">
        <v>61571507.560000002</v>
      </c>
      <c r="BH979" s="7">
        <v>61571507.560000002</v>
      </c>
      <c r="BI979" s="7">
        <f>BG979 - BH979</f>
        <v>0</v>
      </c>
      <c r="BJ979" s="7">
        <v>61571507.560000002</v>
      </c>
      <c r="BK979" s="7">
        <v>61571507.560000002</v>
      </c>
      <c r="BL979" s="7">
        <f>BJ979 - BK979</f>
        <v>0</v>
      </c>
      <c r="BM979" s="7">
        <v>61571507.560000002</v>
      </c>
      <c r="BN979" s="7">
        <v>61571507.560000002</v>
      </c>
      <c r="BO979" s="7">
        <f>BM979 - BN979</f>
        <v>0</v>
      </c>
      <c r="BP979" s="7">
        <v>61571507.560000002</v>
      </c>
      <c r="BQ979" s="7">
        <v>61571507.560000002</v>
      </c>
      <c r="BR979" s="7">
        <f>BP979 - BQ979</f>
        <v>0</v>
      </c>
      <c r="BS979" s="7">
        <v>61571507.560000002</v>
      </c>
      <c r="BT979" s="7">
        <v>61571507.560000002</v>
      </c>
      <c r="BU979" s="7">
        <f>BS979 - BT979</f>
        <v>0</v>
      </c>
      <c r="BV979" s="7">
        <v>61571507.560000002</v>
      </c>
      <c r="BW979" s="7">
        <v>61571507.560000002</v>
      </c>
      <c r="BX979" s="7">
        <f>BV979 - BW979</f>
        <v>0</v>
      </c>
      <c r="BY979" s="7">
        <v>61571507.560000002</v>
      </c>
      <c r="BZ979" s="7">
        <v>61571507.560000002</v>
      </c>
      <c r="CA979" s="7">
        <f>BY979 - BZ979</f>
        <v>0</v>
      </c>
    </row>
    <row r="980" spans="1:79" hidden="1" x14ac:dyDescent="0.25">
      <c r="A980" s="49" t="s">
        <v>152</v>
      </c>
      <c r="B980" s="7">
        <v>13787842.673313012</v>
      </c>
      <c r="C980" s="7">
        <v>13786149.892640011</v>
      </c>
      <c r="D980" s="7">
        <f>B980 - C980</f>
        <v>1692.7806730009615</v>
      </c>
      <c r="E980" s="7">
        <v>13958857.099776013</v>
      </c>
      <c r="F980" s="7">
        <v>13955471.538430013</v>
      </c>
      <c r="G980" s="7">
        <f>E980 - F980</f>
        <v>3385.5613460000604</v>
      </c>
      <c r="H980" s="7">
        <v>14129871.526239013</v>
      </c>
      <c r="I980" s="7">
        <v>14124793.184220012</v>
      </c>
      <c r="J980" s="7">
        <f>H980 - I980</f>
        <v>5078.342019001022</v>
      </c>
      <c r="K980" s="7">
        <v>14300885.952702014</v>
      </c>
      <c r="L980" s="7">
        <v>14294114.830010014</v>
      </c>
      <c r="M980" s="7">
        <f>K980 - L980</f>
        <v>6771.1226920001209</v>
      </c>
      <c r="N980" s="7">
        <v>14471900.379165016</v>
      </c>
      <c r="O980" s="7">
        <v>14463436.475800015</v>
      </c>
      <c r="P980" s="7">
        <f>N980 - O980</f>
        <v>8463.9033650010824</v>
      </c>
      <c r="Q980" s="7">
        <v>14642914.805628017</v>
      </c>
      <c r="R980" s="7">
        <v>14632758.121590015</v>
      </c>
      <c r="S980" s="7">
        <f>Q980 - R980</f>
        <v>10156.684038002044</v>
      </c>
      <c r="T980" s="7">
        <v>14813929.232091017</v>
      </c>
      <c r="U980" s="7">
        <v>14802079.767380016</v>
      </c>
      <c r="V980" s="7">
        <f>T980 - U980</f>
        <v>11849.464711001143</v>
      </c>
      <c r="W980" s="7">
        <v>14984943.658554018</v>
      </c>
      <c r="X980" s="7">
        <v>14971401.413170017</v>
      </c>
      <c r="Y980" s="7">
        <f>W980 - X980</f>
        <v>13542.245384000242</v>
      </c>
      <c r="Z980" s="7">
        <v>15155958.085017018</v>
      </c>
      <c r="AA980" s="7">
        <v>15140723.058960017</v>
      </c>
      <c r="AB980" s="7">
        <f>Z980 - AA980</f>
        <v>15235.026057001203</v>
      </c>
      <c r="AC980" s="7">
        <v>15326972.511480018</v>
      </c>
      <c r="AD980" s="7">
        <v>15310044.704750018</v>
      </c>
      <c r="AE980" s="7">
        <f>AC980 - AD980</f>
        <v>16927.806730000302</v>
      </c>
      <c r="AF980" s="7">
        <v>15497986.937943019</v>
      </c>
      <c r="AG980" s="7">
        <v>15479366.35054002</v>
      </c>
      <c r="AH980" s="7">
        <f>AF980 - AG980</f>
        <v>18620.587402999401</v>
      </c>
      <c r="AI980" s="7">
        <v>15669001.364406021</v>
      </c>
      <c r="AJ980" s="7">
        <v>15648687.996330019</v>
      </c>
      <c r="AK980" s="7">
        <f>AI980 - AJ980</f>
        <v>20313.368076002225</v>
      </c>
      <c r="AL980" s="7">
        <v>15669001.364406021</v>
      </c>
      <c r="AM980" s="7">
        <v>15648687.996330019</v>
      </c>
      <c r="AN980" s="7">
        <f>AL980 - AM980</f>
        <v>20313.368076002225</v>
      </c>
      <c r="AO980" s="7">
        <v>15840015.790869022</v>
      </c>
      <c r="AP980" s="7">
        <v>15818009.642120019</v>
      </c>
      <c r="AQ980" s="7">
        <f>AO980 - AP980</f>
        <v>22006.148749003187</v>
      </c>
      <c r="AR980" s="7">
        <v>16011030.217332022</v>
      </c>
      <c r="AS980" s="7">
        <v>15987331.28791002</v>
      </c>
      <c r="AT980" s="7">
        <f>AR980 - AS980</f>
        <v>23698.929422002286</v>
      </c>
      <c r="AU980" s="7">
        <v>16182044.643795023</v>
      </c>
      <c r="AV980" s="7">
        <v>16156652.933700021</v>
      </c>
      <c r="AW980" s="7">
        <f>AU980 - AV980</f>
        <v>25391.710095001385</v>
      </c>
      <c r="AX980" s="7">
        <v>16353059.070258025</v>
      </c>
      <c r="AY980" s="7">
        <v>16325974.579490021</v>
      </c>
      <c r="AZ980" s="7">
        <f>AX980 - AY980</f>
        <v>27084.490768004209</v>
      </c>
      <c r="BA980" s="7">
        <v>16524073.496721026</v>
      </c>
      <c r="BB980" s="7">
        <v>16495296.225280022</v>
      </c>
      <c r="BC980" s="7">
        <f>BA980 - BB980</f>
        <v>28777.271441003308</v>
      </c>
      <c r="BD980" s="7">
        <v>16695087.923184026</v>
      </c>
      <c r="BE980" s="7">
        <v>16664617.871070024</v>
      </c>
      <c r="BF980" s="7">
        <f>BD980 - BE980</f>
        <v>30470.052114002407</v>
      </c>
      <c r="BG980" s="7">
        <v>16866102.349647027</v>
      </c>
      <c r="BH980" s="7">
        <v>16833939.516860023</v>
      </c>
      <c r="BI980" s="7">
        <f>BG980 - BH980</f>
        <v>32162.832787003368</v>
      </c>
      <c r="BJ980" s="7">
        <v>17037116.776110027</v>
      </c>
      <c r="BK980" s="7">
        <v>17003261.162650026</v>
      </c>
      <c r="BL980" s="7">
        <f>BJ980 - BK980</f>
        <v>33855.613460000604</v>
      </c>
      <c r="BM980" s="7">
        <v>17208131.202573027</v>
      </c>
      <c r="BN980" s="7">
        <v>17172582.808440026</v>
      </c>
      <c r="BO980" s="7">
        <f>BM980 - BN980</f>
        <v>35548.394133001566</v>
      </c>
      <c r="BP980" s="7">
        <v>17379145.629036028</v>
      </c>
      <c r="BQ980" s="7">
        <v>17341904.454230025</v>
      </c>
      <c r="BR980" s="7">
        <f>BP980 - BQ980</f>
        <v>37241.174806002527</v>
      </c>
      <c r="BS980" s="7">
        <v>17550160.055499028</v>
      </c>
      <c r="BT980" s="7">
        <v>17511226.100020029</v>
      </c>
      <c r="BU980" s="7">
        <f>BS980 - BT980</f>
        <v>38933.955478999764</v>
      </c>
      <c r="BV980" s="7">
        <v>17721174.481962033</v>
      </c>
      <c r="BW980" s="7">
        <v>17680547.745810028</v>
      </c>
      <c r="BX980" s="7">
        <f>BV980 - BW980</f>
        <v>40626.736152004451</v>
      </c>
      <c r="BY980" s="7">
        <v>17721174.481962033</v>
      </c>
      <c r="BZ980" s="7">
        <v>17680547.745810028</v>
      </c>
      <c r="CA980" s="7">
        <f>BY980 - BZ980</f>
        <v>40626.736152004451</v>
      </c>
    </row>
    <row r="981" spans="1:79" hidden="1" x14ac:dyDescent="0.25"/>
    <row r="982" spans="1:79" hidden="1" x14ac:dyDescent="0.25">
      <c r="A982" s="10" t="s">
        <v>63</v>
      </c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</row>
    <row r="983" spans="1:79" hidden="1" x14ac:dyDescent="0.25">
      <c r="A983" s="9" t="s">
        <v>146</v>
      </c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</row>
    <row r="984" spans="1:79" hidden="1" x14ac:dyDescent="0.25">
      <c r="A984" s="8" t="s">
        <v>147</v>
      </c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</row>
    <row r="985" spans="1:79" hidden="1" x14ac:dyDescent="0.25">
      <c r="A985" s="49" t="s">
        <v>148</v>
      </c>
      <c r="B985" s="7">
        <v>9.1083333333333329E-3</v>
      </c>
      <c r="C985" s="7">
        <v>6.3333333333333332E-3</v>
      </c>
      <c r="D985" s="7">
        <f>B985 - C985</f>
        <v>2.7749999999999997E-3</v>
      </c>
      <c r="E985" s="7">
        <v>9.1083333333333329E-3</v>
      </c>
      <c r="F985" s="7">
        <v>6.3333333333333332E-3</v>
      </c>
      <c r="G985" s="7">
        <f>E985 - F985</f>
        <v>2.7749999999999997E-3</v>
      </c>
      <c r="H985" s="7">
        <v>9.1083333333333329E-3</v>
      </c>
      <c r="I985" s="7">
        <v>6.3333333333333332E-3</v>
      </c>
      <c r="J985" s="7">
        <f>H985 - I985</f>
        <v>2.7749999999999997E-3</v>
      </c>
      <c r="K985" s="7">
        <v>9.1083333333333329E-3</v>
      </c>
      <c r="L985" s="7">
        <v>6.3333333333333332E-3</v>
      </c>
      <c r="M985" s="7">
        <f>K985 - L985</f>
        <v>2.7749999999999997E-3</v>
      </c>
      <c r="N985" s="7">
        <v>9.1083333333333329E-3</v>
      </c>
      <c r="O985" s="7">
        <v>6.3333333333333332E-3</v>
      </c>
      <c r="P985" s="7">
        <f>N985 - O985</f>
        <v>2.7749999999999997E-3</v>
      </c>
      <c r="Q985" s="7">
        <v>9.1083333333333329E-3</v>
      </c>
      <c r="R985" s="7">
        <v>6.3333333333333332E-3</v>
      </c>
      <c r="S985" s="7">
        <f>Q985 - R985</f>
        <v>2.7749999999999997E-3</v>
      </c>
      <c r="T985" s="7">
        <v>9.1083333333333329E-3</v>
      </c>
      <c r="U985" s="7">
        <v>6.3333333333333332E-3</v>
      </c>
      <c r="V985" s="7">
        <f>T985 - U985</f>
        <v>2.7749999999999997E-3</v>
      </c>
      <c r="W985" s="7">
        <v>9.1083333333333329E-3</v>
      </c>
      <c r="X985" s="7">
        <v>6.3333333333333332E-3</v>
      </c>
      <c r="Y985" s="7">
        <f>W985 - X985</f>
        <v>2.7749999999999997E-3</v>
      </c>
      <c r="Z985" s="7">
        <v>9.1083333333333329E-3</v>
      </c>
      <c r="AA985" s="7">
        <v>6.3333333333333332E-3</v>
      </c>
      <c r="AB985" s="7">
        <f>Z985 - AA985</f>
        <v>2.7749999999999997E-3</v>
      </c>
      <c r="AC985" s="7">
        <v>9.1083333333333329E-3</v>
      </c>
      <c r="AD985" s="7">
        <v>6.3333333333333332E-3</v>
      </c>
      <c r="AE985" s="7">
        <f>AC985 - AD985</f>
        <v>2.7749999999999997E-3</v>
      </c>
      <c r="AF985" s="7">
        <v>9.1083333333333329E-3</v>
      </c>
      <c r="AG985" s="7">
        <v>6.3333333333333332E-3</v>
      </c>
      <c r="AH985" s="7">
        <f>AF985 - AG985</f>
        <v>2.7749999999999997E-3</v>
      </c>
      <c r="AI985" s="7">
        <v>9.1083333333333329E-3</v>
      </c>
      <c r="AJ985" s="7">
        <v>6.3333333333333332E-3</v>
      </c>
      <c r="AK985" s="7">
        <f>AI985 - AJ985</f>
        <v>2.7749999999999997E-3</v>
      </c>
      <c r="AL985" s="7">
        <v>9.1083333333333329E-3</v>
      </c>
      <c r="AM985" s="7">
        <v>6.3333333333333332E-3</v>
      </c>
      <c r="AN985" s="7">
        <f>AL985 - AM985</f>
        <v>2.7749999999999997E-3</v>
      </c>
      <c r="AO985" s="7">
        <v>9.1083333333333329E-3</v>
      </c>
      <c r="AP985" s="7">
        <v>6.3333333333333332E-3</v>
      </c>
      <c r="AQ985" s="7">
        <f>AO985 - AP985</f>
        <v>2.7749999999999997E-3</v>
      </c>
      <c r="AR985" s="7">
        <v>9.1083333333333329E-3</v>
      </c>
      <c r="AS985" s="7">
        <v>6.3333333333333332E-3</v>
      </c>
      <c r="AT985" s="7">
        <f>AR985 - AS985</f>
        <v>2.7749999999999997E-3</v>
      </c>
      <c r="AU985" s="7">
        <v>9.1083333333333329E-3</v>
      </c>
      <c r="AV985" s="7">
        <v>6.3333333333333332E-3</v>
      </c>
      <c r="AW985" s="7">
        <f>AU985 - AV985</f>
        <v>2.7749999999999997E-3</v>
      </c>
      <c r="AX985" s="7">
        <v>9.1083333333333329E-3</v>
      </c>
      <c r="AY985" s="7">
        <v>6.3333333333333332E-3</v>
      </c>
      <c r="AZ985" s="7">
        <f>AX985 - AY985</f>
        <v>2.7749999999999997E-3</v>
      </c>
      <c r="BA985" s="7">
        <v>9.1083333333333329E-3</v>
      </c>
      <c r="BB985" s="7">
        <v>6.3333333333333332E-3</v>
      </c>
      <c r="BC985" s="7">
        <f>BA985 - BB985</f>
        <v>2.7749999999999997E-3</v>
      </c>
      <c r="BD985" s="7">
        <v>9.1083333333333329E-3</v>
      </c>
      <c r="BE985" s="7">
        <v>6.3333333333333332E-3</v>
      </c>
      <c r="BF985" s="7">
        <f>BD985 - BE985</f>
        <v>2.7749999999999997E-3</v>
      </c>
      <c r="BG985" s="7">
        <v>9.1083333333333329E-3</v>
      </c>
      <c r="BH985" s="7">
        <v>6.3333333333333332E-3</v>
      </c>
      <c r="BI985" s="7">
        <f>BG985 - BH985</f>
        <v>2.7749999999999997E-3</v>
      </c>
      <c r="BJ985" s="7">
        <v>9.1083333333333329E-3</v>
      </c>
      <c r="BK985" s="7">
        <v>6.3333333333333332E-3</v>
      </c>
      <c r="BL985" s="7">
        <f>BJ985 - BK985</f>
        <v>2.7749999999999997E-3</v>
      </c>
      <c r="BM985" s="7">
        <v>9.1083333333333329E-3</v>
      </c>
      <c r="BN985" s="7">
        <v>6.3333333333333332E-3</v>
      </c>
      <c r="BO985" s="7">
        <f>BM985 - BN985</f>
        <v>2.7749999999999997E-3</v>
      </c>
      <c r="BP985" s="7">
        <v>9.1083333333333329E-3</v>
      </c>
      <c r="BQ985" s="7">
        <v>6.3333333333333332E-3</v>
      </c>
      <c r="BR985" s="7">
        <f>BP985 - BQ985</f>
        <v>2.7749999999999997E-3</v>
      </c>
      <c r="BS985" s="7">
        <v>9.1083333333333329E-3</v>
      </c>
      <c r="BT985" s="7">
        <v>6.3333333333333332E-3</v>
      </c>
      <c r="BU985" s="7">
        <f>BS985 - BT985</f>
        <v>2.7749999999999997E-3</v>
      </c>
      <c r="BV985" s="7">
        <v>9.1083333333333329E-3</v>
      </c>
      <c r="BW985" s="7">
        <v>6.3333333333333332E-3</v>
      </c>
      <c r="BX985" s="7">
        <f>BV985 - BW985</f>
        <v>2.7749999999999997E-3</v>
      </c>
      <c r="BY985" s="7">
        <v>9.1083333333333329E-3</v>
      </c>
      <c r="BZ985" s="7">
        <v>6.3333333333333332E-3</v>
      </c>
      <c r="CA985" s="7">
        <f>BY985 - BZ985</f>
        <v>2.7749999999999997E-3</v>
      </c>
    </row>
    <row r="986" spans="1:79" hidden="1" x14ac:dyDescent="0.25">
      <c r="A986" s="49" t="s">
        <v>149</v>
      </c>
      <c r="B986" s="7">
        <v>0</v>
      </c>
      <c r="C986" s="7">
        <v>0</v>
      </c>
      <c r="D986" s="7">
        <f>B986 - C986</f>
        <v>0</v>
      </c>
      <c r="E986" s="7">
        <v>0</v>
      </c>
      <c r="F986" s="7">
        <v>0</v>
      </c>
      <c r="G986" s="7">
        <f>E986 - F986</f>
        <v>0</v>
      </c>
      <c r="H986" s="7">
        <v>0</v>
      </c>
      <c r="I986" s="7">
        <v>0</v>
      </c>
      <c r="J986" s="7">
        <f>H986 - I986</f>
        <v>0</v>
      </c>
      <c r="K986" s="7">
        <v>0</v>
      </c>
      <c r="L986" s="7">
        <v>0</v>
      </c>
      <c r="M986" s="7">
        <f>K986 - L986</f>
        <v>0</v>
      </c>
      <c r="N986" s="7">
        <v>0</v>
      </c>
      <c r="O986" s="7">
        <v>0</v>
      </c>
      <c r="P986" s="7">
        <f>N986 - O986</f>
        <v>0</v>
      </c>
      <c r="Q986" s="7">
        <v>0</v>
      </c>
      <c r="R986" s="7">
        <v>0</v>
      </c>
      <c r="S986" s="7">
        <f>Q986 - R986</f>
        <v>0</v>
      </c>
      <c r="T986" s="7">
        <v>0</v>
      </c>
      <c r="U986" s="7">
        <v>0</v>
      </c>
      <c r="V986" s="7">
        <f>T986 - U986</f>
        <v>0</v>
      </c>
      <c r="W986" s="7">
        <v>0</v>
      </c>
      <c r="X986" s="7">
        <v>0</v>
      </c>
      <c r="Y986" s="7">
        <f>W986 - X986</f>
        <v>0</v>
      </c>
      <c r="Z986" s="7">
        <v>0</v>
      </c>
      <c r="AA986" s="7">
        <v>0</v>
      </c>
      <c r="AB986" s="7">
        <f>Z986 - AA986</f>
        <v>0</v>
      </c>
      <c r="AC986" s="7">
        <v>0</v>
      </c>
      <c r="AD986" s="7">
        <v>0</v>
      </c>
      <c r="AE986" s="7">
        <f>AC986 - AD986</f>
        <v>0</v>
      </c>
      <c r="AF986" s="7">
        <v>0</v>
      </c>
      <c r="AG986" s="7">
        <v>0</v>
      </c>
      <c r="AH986" s="7">
        <f>AF986 - AG986</f>
        <v>0</v>
      </c>
      <c r="AI986" s="7">
        <v>0</v>
      </c>
      <c r="AJ986" s="7">
        <v>0</v>
      </c>
      <c r="AK986" s="7">
        <f>AI986 - AJ986</f>
        <v>0</v>
      </c>
      <c r="AL986" s="7">
        <v>0</v>
      </c>
      <c r="AM986" s="7">
        <v>0</v>
      </c>
      <c r="AN986" s="7">
        <f>AL986 - AM986</f>
        <v>0</v>
      </c>
      <c r="AO986" s="7">
        <v>0</v>
      </c>
      <c r="AP986" s="7">
        <v>0</v>
      </c>
      <c r="AQ986" s="7">
        <f>AO986 - AP986</f>
        <v>0</v>
      </c>
      <c r="AR986" s="7">
        <v>0</v>
      </c>
      <c r="AS986" s="7">
        <v>0</v>
      </c>
      <c r="AT986" s="7">
        <f>AR986 - AS986</f>
        <v>0</v>
      </c>
      <c r="AU986" s="7">
        <v>0</v>
      </c>
      <c r="AV986" s="7">
        <v>0</v>
      </c>
      <c r="AW986" s="7">
        <f>AU986 - AV986</f>
        <v>0</v>
      </c>
      <c r="AX986" s="7">
        <v>0</v>
      </c>
      <c r="AY986" s="7">
        <v>0</v>
      </c>
      <c r="AZ986" s="7">
        <f>AX986 - AY986</f>
        <v>0</v>
      </c>
      <c r="BA986" s="7">
        <v>0</v>
      </c>
      <c r="BB986" s="7">
        <v>0</v>
      </c>
      <c r="BC986" s="7">
        <f>BA986 - BB986</f>
        <v>0</v>
      </c>
      <c r="BD986" s="7">
        <v>0</v>
      </c>
      <c r="BE986" s="7">
        <v>0</v>
      </c>
      <c r="BF986" s="7">
        <f>BD986 - BE986</f>
        <v>0</v>
      </c>
      <c r="BG986" s="7">
        <v>0</v>
      </c>
      <c r="BH986" s="7">
        <v>0</v>
      </c>
      <c r="BI986" s="7">
        <f>BG986 - BH986</f>
        <v>0</v>
      </c>
      <c r="BJ986" s="7">
        <v>0</v>
      </c>
      <c r="BK986" s="7">
        <v>0</v>
      </c>
      <c r="BL986" s="7">
        <f>BJ986 - BK986</f>
        <v>0</v>
      </c>
      <c r="BM986" s="7">
        <v>0</v>
      </c>
      <c r="BN986" s="7">
        <v>0</v>
      </c>
      <c r="BO986" s="7">
        <f>BM986 - BN986</f>
        <v>0</v>
      </c>
      <c r="BP986" s="7">
        <v>0</v>
      </c>
      <c r="BQ986" s="7">
        <v>0</v>
      </c>
      <c r="BR986" s="7">
        <f>BP986 - BQ986</f>
        <v>0</v>
      </c>
      <c r="BS986" s="7">
        <v>0</v>
      </c>
      <c r="BT986" s="7">
        <v>0</v>
      </c>
      <c r="BU986" s="7">
        <f>BS986 - BT986</f>
        <v>0</v>
      </c>
      <c r="BV986" s="7">
        <v>0</v>
      </c>
      <c r="BW986" s="7">
        <v>0</v>
      </c>
      <c r="BX986" s="7">
        <f>BV986 - BW986</f>
        <v>0</v>
      </c>
      <c r="BY986" s="7">
        <v>0</v>
      </c>
      <c r="BZ986" s="7">
        <v>0</v>
      </c>
      <c r="CA986" s="7">
        <f>BY986 - BZ986</f>
        <v>0</v>
      </c>
    </row>
    <row r="987" spans="1:79" hidden="1" x14ac:dyDescent="0.25">
      <c r="A987" s="49" t="s">
        <v>150</v>
      </c>
      <c r="B987" s="7">
        <v>-32.964656001934195</v>
      </c>
      <c r="C987" s="7">
        <v>-32.964656001934195</v>
      </c>
      <c r="D987" s="7">
        <f>B987 - C987</f>
        <v>0</v>
      </c>
      <c r="E987" s="7">
        <v>-24.464847584003905</v>
      </c>
      <c r="F987" s="7">
        <v>-24.464847584003905</v>
      </c>
      <c r="G987" s="7">
        <f>E987 - F987</f>
        <v>0</v>
      </c>
      <c r="H987" s="7">
        <v>-18.156681728255339</v>
      </c>
      <c r="I987" s="7">
        <v>-18.156681728255339</v>
      </c>
      <c r="J987" s="7">
        <f>H987 - I987</f>
        <v>0</v>
      </c>
      <c r="K987" s="7">
        <v>-13.475051918848237</v>
      </c>
      <c r="L987" s="7">
        <v>-13.475051918848237</v>
      </c>
      <c r="M987" s="7">
        <f>K987 - L987</f>
        <v>0</v>
      </c>
      <c r="N987" s="7">
        <v>-10.000562158507535</v>
      </c>
      <c r="O987" s="7">
        <v>-10.000562158507535</v>
      </c>
      <c r="P987" s="7">
        <f>N987 - O987</f>
        <v>0</v>
      </c>
      <c r="Q987" s="7">
        <v>-7.421956077681755</v>
      </c>
      <c r="R987" s="7">
        <v>-7.421956077681755</v>
      </c>
      <c r="S987" s="7">
        <f>Q987 - R987</f>
        <v>0</v>
      </c>
      <c r="T987" s="7">
        <v>-5.5082335518684467</v>
      </c>
      <c r="U987" s="7">
        <v>-5.5082335518684467</v>
      </c>
      <c r="V987" s="7">
        <f>T987 - U987</f>
        <v>0</v>
      </c>
      <c r="W987" s="7">
        <v>-4.0879569407807859</v>
      </c>
      <c r="X987" s="7">
        <v>-4.0879569407807859</v>
      </c>
      <c r="Y987" s="7">
        <f>W987 - X987</f>
        <v>0</v>
      </c>
      <c r="Z987" s="7">
        <v>-3.033893133309344</v>
      </c>
      <c r="AA987" s="7">
        <v>-3.033893133309344</v>
      </c>
      <c r="AB987" s="7">
        <f>Z987 - AA987</f>
        <v>0</v>
      </c>
      <c r="AC987" s="7">
        <v>-2.2516155814947396</v>
      </c>
      <c r="AD987" s="7">
        <v>-2.2516155814947396</v>
      </c>
      <c r="AE987" s="7">
        <f>AC987 - AD987</f>
        <v>0</v>
      </c>
      <c r="AF987" s="7">
        <v>-1.6710452557370843</v>
      </c>
      <c r="AG987" s="7">
        <v>-1.6710452557370843</v>
      </c>
      <c r="AH987" s="7">
        <f>AF987 - AG987</f>
        <v>0</v>
      </c>
      <c r="AI987" s="7">
        <v>-0.98232661878074046</v>
      </c>
      <c r="AJ987" s="7">
        <v>-0.98232661878074046</v>
      </c>
      <c r="AK987" s="7">
        <f>AI987 - AJ987</f>
        <v>0</v>
      </c>
      <c r="AL987" s="7">
        <v>-124.01882655120212</v>
      </c>
      <c r="AM987" s="7">
        <v>-124.01882655120212</v>
      </c>
      <c r="AN987" s="7">
        <f>AL987 - AM987</f>
        <v>0</v>
      </c>
      <c r="AO987" s="7">
        <v>-0.72903751838850117</v>
      </c>
      <c r="AP987" s="7">
        <v>-0.72903751838850117</v>
      </c>
      <c r="AQ987" s="7">
        <f>AO987 - AP987</f>
        <v>0</v>
      </c>
      <c r="AR987" s="7">
        <v>-0.54105802800880487</v>
      </c>
      <c r="AS987" s="7">
        <v>-0.54105802800880487</v>
      </c>
      <c r="AT987" s="7">
        <f>AR987 - AS987</f>
        <v>0</v>
      </c>
      <c r="AU987" s="7">
        <v>-0.40154831855549933</v>
      </c>
      <c r="AV987" s="7">
        <v>-0.40154831855549933</v>
      </c>
      <c r="AW987" s="7">
        <f>AU987 - AV987</f>
        <v>0</v>
      </c>
      <c r="AX987" s="7">
        <v>-0.29801064541662198</v>
      </c>
      <c r="AY987" s="7">
        <v>-0.29801064541662198</v>
      </c>
      <c r="AZ987" s="7">
        <f>AX987 - AY987</f>
        <v>0</v>
      </c>
      <c r="BA987" s="7">
        <v>-0.22116975885022122</v>
      </c>
      <c r="BB987" s="7">
        <v>-0.22116975885022122</v>
      </c>
      <c r="BC987" s="7">
        <f>BA987 - BB987</f>
        <v>0</v>
      </c>
      <c r="BD987" s="7">
        <v>-0.16414199620781963</v>
      </c>
      <c r="BE987" s="7">
        <v>-0.16414199620781963</v>
      </c>
      <c r="BF987" s="7">
        <f>BD987 - BE987</f>
        <v>0</v>
      </c>
      <c r="BG987" s="7">
        <v>-0.12181862049835529</v>
      </c>
      <c r="BH987" s="7">
        <v>-0.12181862049835529</v>
      </c>
      <c r="BI987" s="7">
        <f>BG987 - BH987</f>
        <v>0</v>
      </c>
      <c r="BJ987" s="7">
        <v>-9.0408162706475906E-2</v>
      </c>
      <c r="BK987" s="7">
        <v>-9.0408162706475906E-2</v>
      </c>
      <c r="BL987" s="7">
        <f>BJ987 - BK987</f>
        <v>0</v>
      </c>
      <c r="BM987" s="7">
        <v>-6.7096769365164302E-2</v>
      </c>
      <c r="BN987" s="7">
        <v>-6.7096769365164302E-2</v>
      </c>
      <c r="BO987" s="7">
        <f>BM987 - BN987</f>
        <v>0</v>
      </c>
      <c r="BP987" s="7">
        <v>-4.979612818654898E-2</v>
      </c>
      <c r="BQ987" s="7">
        <v>-4.979612818654898E-2</v>
      </c>
      <c r="BR987" s="7">
        <f>BP987 - BQ987</f>
        <v>0</v>
      </c>
      <c r="BS987" s="7">
        <v>-3.6956390089008077E-2</v>
      </c>
      <c r="BT987" s="7">
        <v>-3.6956390089008077E-2</v>
      </c>
      <c r="BU987" s="7">
        <f>BS987 - BT987</f>
        <v>0</v>
      </c>
      <c r="BV987" s="7">
        <v>0.23041878449154901</v>
      </c>
      <c r="BW987" s="7">
        <v>0.23041878449154901</v>
      </c>
      <c r="BX987" s="7">
        <f>BV987 - BW987</f>
        <v>0</v>
      </c>
      <c r="BY987" s="7">
        <v>-2.4906235517814719</v>
      </c>
      <c r="BZ987" s="7">
        <v>-2.4906235517814719</v>
      </c>
      <c r="CA987" s="7">
        <f>BY987 - BZ987</f>
        <v>0</v>
      </c>
    </row>
    <row r="988" spans="1:79" hidden="1" x14ac:dyDescent="0.25">
      <c r="A988" s="49" t="s">
        <v>151</v>
      </c>
      <c r="B988" s="7">
        <v>-11171.518416193336</v>
      </c>
      <c r="C988" s="7">
        <v>-11171.518416193336</v>
      </c>
      <c r="D988" s="7">
        <f>B988 - C988</f>
        <v>0</v>
      </c>
      <c r="E988" s="7">
        <v>-11195.98326377734</v>
      </c>
      <c r="F988" s="7">
        <v>-11195.98326377734</v>
      </c>
      <c r="G988" s="7">
        <f>E988 - F988</f>
        <v>0</v>
      </c>
      <c r="H988" s="7">
        <v>-11214.139945505594</v>
      </c>
      <c r="I988" s="7">
        <v>-11214.139945505594</v>
      </c>
      <c r="J988" s="7">
        <f>H988 - I988</f>
        <v>0</v>
      </c>
      <c r="K988" s="7">
        <v>-11227.614997424442</v>
      </c>
      <c r="L988" s="7">
        <v>-11227.614997424442</v>
      </c>
      <c r="M988" s="7">
        <f>K988 - L988</f>
        <v>0</v>
      </c>
      <c r="N988" s="7">
        <v>-11237.61555958295</v>
      </c>
      <c r="O988" s="7">
        <v>-11237.61555958295</v>
      </c>
      <c r="P988" s="7">
        <f>N988 - O988</f>
        <v>0</v>
      </c>
      <c r="Q988" s="7">
        <v>-11245.037515660631</v>
      </c>
      <c r="R988" s="7">
        <v>-11245.037515660631</v>
      </c>
      <c r="S988" s="7">
        <f>Q988 - R988</f>
        <v>0</v>
      </c>
      <c r="T988" s="7">
        <v>-11250.545749212501</v>
      </c>
      <c r="U988" s="7">
        <v>-11250.545749212501</v>
      </c>
      <c r="V988" s="7">
        <f>T988 - U988</f>
        <v>0</v>
      </c>
      <c r="W988" s="7">
        <v>-11254.633706153281</v>
      </c>
      <c r="X988" s="7">
        <v>-11254.633706153281</v>
      </c>
      <c r="Y988" s="7">
        <f>W988 - X988</f>
        <v>0</v>
      </c>
      <c r="Z988" s="7">
        <v>-11257.667599286591</v>
      </c>
      <c r="AA988" s="7">
        <v>-11257.667599286591</v>
      </c>
      <c r="AB988" s="7">
        <f>Z988 - AA988</f>
        <v>0</v>
      </c>
      <c r="AC988" s="7">
        <v>-11259.919214868087</v>
      </c>
      <c r="AD988" s="7">
        <v>-11259.919214868087</v>
      </c>
      <c r="AE988" s="7">
        <f>AC988 - AD988</f>
        <v>0</v>
      </c>
      <c r="AF988" s="7">
        <v>-11261.590260123823</v>
      </c>
      <c r="AG988" s="7">
        <v>-11261.590260123823</v>
      </c>
      <c r="AH988" s="7">
        <f>AF988 - AG988</f>
        <v>0</v>
      </c>
      <c r="AI988" s="7">
        <v>-11262.572586742604</v>
      </c>
      <c r="AJ988" s="7">
        <v>-11262.572586742604</v>
      </c>
      <c r="AK988" s="7">
        <f>AI988 - AJ988</f>
        <v>0</v>
      </c>
      <c r="AL988" s="7">
        <v>-11262.572586742604</v>
      </c>
      <c r="AM988" s="7">
        <v>-11262.572586742604</v>
      </c>
      <c r="AN988" s="7">
        <f>AL988 - AM988</f>
        <v>0</v>
      </c>
      <c r="AO988" s="7">
        <v>-11263.301624260994</v>
      </c>
      <c r="AP988" s="7">
        <v>-11263.301624260994</v>
      </c>
      <c r="AQ988" s="7">
        <f>AO988 - AP988</f>
        <v>0</v>
      </c>
      <c r="AR988" s="7">
        <v>-11263.842682289003</v>
      </c>
      <c r="AS988" s="7">
        <v>-11263.842682289003</v>
      </c>
      <c r="AT988" s="7">
        <f>AR988 - AS988</f>
        <v>0</v>
      </c>
      <c r="AU988" s="7">
        <v>-11264.244230607559</v>
      </c>
      <c r="AV988" s="7">
        <v>-11264.244230607559</v>
      </c>
      <c r="AW988" s="7">
        <f>AU988 - AV988</f>
        <v>0</v>
      </c>
      <c r="AX988" s="7">
        <v>-11264.542241252975</v>
      </c>
      <c r="AY988" s="7">
        <v>-11264.542241252975</v>
      </c>
      <c r="AZ988" s="7">
        <f>AX988 - AY988</f>
        <v>0</v>
      </c>
      <c r="BA988" s="7">
        <v>-11264.763411011825</v>
      </c>
      <c r="BB988" s="7">
        <v>-11264.763411011825</v>
      </c>
      <c r="BC988" s="7">
        <f>BA988 - BB988</f>
        <v>0</v>
      </c>
      <c r="BD988" s="7">
        <v>-11264.927553008032</v>
      </c>
      <c r="BE988" s="7">
        <v>-11264.927553008032</v>
      </c>
      <c r="BF988" s="7">
        <f>BD988 - BE988</f>
        <v>0</v>
      </c>
      <c r="BG988" s="7">
        <v>-11265.049371628531</v>
      </c>
      <c r="BH988" s="7">
        <v>-11265.049371628531</v>
      </c>
      <c r="BI988" s="7">
        <f>BG988 - BH988</f>
        <v>0</v>
      </c>
      <c r="BJ988" s="7">
        <v>-11265.139779791238</v>
      </c>
      <c r="BK988" s="7">
        <v>-11265.139779791238</v>
      </c>
      <c r="BL988" s="7">
        <f>BJ988 - BK988</f>
        <v>0</v>
      </c>
      <c r="BM988" s="7">
        <v>-11265.206876560604</v>
      </c>
      <c r="BN988" s="7">
        <v>-11265.206876560604</v>
      </c>
      <c r="BO988" s="7">
        <f>BM988 - BN988</f>
        <v>0</v>
      </c>
      <c r="BP988" s="7">
        <v>-11265.256672688791</v>
      </c>
      <c r="BQ988" s="7">
        <v>-11265.256672688791</v>
      </c>
      <c r="BR988" s="7">
        <f>BP988 - BQ988</f>
        <v>0</v>
      </c>
      <c r="BS988" s="7">
        <v>-11265.29362907888</v>
      </c>
      <c r="BT988" s="7">
        <v>-11265.29362907888</v>
      </c>
      <c r="BU988" s="7">
        <f>BS988 - BT988</f>
        <v>0</v>
      </c>
      <c r="BV988" s="7">
        <v>-11265.063210294389</v>
      </c>
      <c r="BW988" s="7">
        <v>-11265.063210294389</v>
      </c>
      <c r="BX988" s="7">
        <f>BV988 - BW988</f>
        <v>0</v>
      </c>
      <c r="BY988" s="7">
        <v>-11265.063210294389</v>
      </c>
      <c r="BZ988" s="7">
        <v>-11265.063210294389</v>
      </c>
      <c r="CA988" s="7">
        <f>BY988 - BZ988</f>
        <v>0</v>
      </c>
    </row>
    <row r="989" spans="1:79" hidden="1" x14ac:dyDescent="0.25">
      <c r="A989" s="49" t="s">
        <v>152</v>
      </c>
      <c r="B989" s="7">
        <v>68577538.549999997</v>
      </c>
      <c r="C989" s="7">
        <v>68577538.549999997</v>
      </c>
      <c r="D989" s="7">
        <f>B989 - C989</f>
        <v>0</v>
      </c>
      <c r="E989" s="7">
        <v>68577538.549999997</v>
      </c>
      <c r="F989" s="7">
        <v>68577538.549999997</v>
      </c>
      <c r="G989" s="7">
        <f>E989 - F989</f>
        <v>0</v>
      </c>
      <c r="H989" s="7">
        <v>68577538.549999997</v>
      </c>
      <c r="I989" s="7">
        <v>68577538.549999997</v>
      </c>
      <c r="J989" s="7">
        <f>H989 - I989</f>
        <v>0</v>
      </c>
      <c r="K989" s="7">
        <v>68577538.549999997</v>
      </c>
      <c r="L989" s="7">
        <v>68577538.549999997</v>
      </c>
      <c r="M989" s="7">
        <f>K989 - L989</f>
        <v>0</v>
      </c>
      <c r="N989" s="7">
        <v>68577538.549999997</v>
      </c>
      <c r="O989" s="7">
        <v>68577538.549999997</v>
      </c>
      <c r="P989" s="7">
        <f>N989 - O989</f>
        <v>0</v>
      </c>
      <c r="Q989" s="7">
        <v>68577538.549999997</v>
      </c>
      <c r="R989" s="7">
        <v>68577538.549999997</v>
      </c>
      <c r="S989" s="7">
        <f>Q989 - R989</f>
        <v>0</v>
      </c>
      <c r="T989" s="7">
        <v>68577538.549999997</v>
      </c>
      <c r="U989" s="7">
        <v>68577538.549999997</v>
      </c>
      <c r="V989" s="7">
        <f>T989 - U989</f>
        <v>0</v>
      </c>
      <c r="W989" s="7">
        <v>68577538.549999997</v>
      </c>
      <c r="X989" s="7">
        <v>68577538.549999997</v>
      </c>
      <c r="Y989" s="7">
        <f>W989 - X989</f>
        <v>0</v>
      </c>
      <c r="Z989" s="7">
        <v>68577538.549999997</v>
      </c>
      <c r="AA989" s="7">
        <v>68577538.549999997</v>
      </c>
      <c r="AB989" s="7">
        <f>Z989 - AA989</f>
        <v>0</v>
      </c>
      <c r="AC989" s="7">
        <v>68577538.549999997</v>
      </c>
      <c r="AD989" s="7">
        <v>68577538.549999997</v>
      </c>
      <c r="AE989" s="7">
        <f>AC989 - AD989</f>
        <v>0</v>
      </c>
      <c r="AF989" s="7">
        <v>68577538.549999997</v>
      </c>
      <c r="AG989" s="7">
        <v>68577538.549999997</v>
      </c>
      <c r="AH989" s="7">
        <f>AF989 - AG989</f>
        <v>0</v>
      </c>
      <c r="AI989" s="7">
        <v>68577538.549999997</v>
      </c>
      <c r="AJ989" s="7">
        <v>68577538.549999997</v>
      </c>
      <c r="AK989" s="7">
        <f>AI989 - AJ989</f>
        <v>0</v>
      </c>
      <c r="AL989" s="7">
        <v>68577538.549999997</v>
      </c>
      <c r="AM989" s="7">
        <v>68577538.549999997</v>
      </c>
      <c r="AN989" s="7">
        <f>AL989 - AM989</f>
        <v>0</v>
      </c>
      <c r="AO989" s="7">
        <v>68577538.549999997</v>
      </c>
      <c r="AP989" s="7">
        <v>68577538.549999997</v>
      </c>
      <c r="AQ989" s="7">
        <f>AO989 - AP989</f>
        <v>0</v>
      </c>
      <c r="AR989" s="7">
        <v>68577538.549999997</v>
      </c>
      <c r="AS989" s="7">
        <v>68577538.549999997</v>
      </c>
      <c r="AT989" s="7">
        <f>AR989 - AS989</f>
        <v>0</v>
      </c>
      <c r="AU989" s="7">
        <v>68577538.549999997</v>
      </c>
      <c r="AV989" s="7">
        <v>68577538.549999997</v>
      </c>
      <c r="AW989" s="7">
        <f>AU989 - AV989</f>
        <v>0</v>
      </c>
      <c r="AX989" s="7">
        <v>68577538.549999997</v>
      </c>
      <c r="AY989" s="7">
        <v>68577538.549999997</v>
      </c>
      <c r="AZ989" s="7">
        <f>AX989 - AY989</f>
        <v>0</v>
      </c>
      <c r="BA989" s="7">
        <v>68577538.549999997</v>
      </c>
      <c r="BB989" s="7">
        <v>68577538.549999997</v>
      </c>
      <c r="BC989" s="7">
        <f>BA989 - BB989</f>
        <v>0</v>
      </c>
      <c r="BD989" s="7">
        <v>68577538.549999997</v>
      </c>
      <c r="BE989" s="7">
        <v>68577538.549999997</v>
      </c>
      <c r="BF989" s="7">
        <f>BD989 - BE989</f>
        <v>0</v>
      </c>
      <c r="BG989" s="7">
        <v>68577538.549999997</v>
      </c>
      <c r="BH989" s="7">
        <v>68577538.549999997</v>
      </c>
      <c r="BI989" s="7">
        <f>BG989 - BH989</f>
        <v>0</v>
      </c>
      <c r="BJ989" s="7">
        <v>68577538.549999997</v>
      </c>
      <c r="BK989" s="7">
        <v>68577538.549999997</v>
      </c>
      <c r="BL989" s="7">
        <f>BJ989 - BK989</f>
        <v>0</v>
      </c>
      <c r="BM989" s="7">
        <v>68577538.549999997</v>
      </c>
      <c r="BN989" s="7">
        <v>68577538.549999997</v>
      </c>
      <c r="BO989" s="7">
        <f>BM989 - BN989</f>
        <v>0</v>
      </c>
      <c r="BP989" s="7">
        <v>68577538.549999997</v>
      </c>
      <c r="BQ989" s="7">
        <v>68577538.549999997</v>
      </c>
      <c r="BR989" s="7">
        <f>BP989 - BQ989</f>
        <v>0</v>
      </c>
      <c r="BS989" s="7">
        <v>68577538.549999997</v>
      </c>
      <c r="BT989" s="7">
        <v>68577538.549999997</v>
      </c>
      <c r="BU989" s="7">
        <f>BS989 - BT989</f>
        <v>0</v>
      </c>
      <c r="BV989" s="7">
        <v>68577538.549999997</v>
      </c>
      <c r="BW989" s="7">
        <v>68577538.549999997</v>
      </c>
      <c r="BX989" s="7">
        <f>BV989 - BW989</f>
        <v>0</v>
      </c>
      <c r="BY989" s="7">
        <v>68577538.549999997</v>
      </c>
      <c r="BZ989" s="7">
        <v>68577538.549999997</v>
      </c>
      <c r="CA989" s="7">
        <f>BY989 - BZ989</f>
        <v>0</v>
      </c>
    </row>
    <row r="990" spans="1:79" hidden="1" x14ac:dyDescent="0.25"/>
    <row r="991" spans="1:79" hidden="1" x14ac:dyDescent="0.25">
      <c r="A991" s="8" t="s">
        <v>227</v>
      </c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</row>
    <row r="992" spans="1:79" hidden="1" x14ac:dyDescent="0.25">
      <c r="A992" s="49" t="s">
        <v>148</v>
      </c>
      <c r="B992" s="7">
        <v>2.40375E-2</v>
      </c>
      <c r="C992" s="7">
        <v>2.40375E-2</v>
      </c>
      <c r="D992" s="7">
        <f>B992 - C992</f>
        <v>0</v>
      </c>
      <c r="E992" s="7">
        <v>2.40375E-2</v>
      </c>
      <c r="F992" s="7">
        <v>2.40375E-2</v>
      </c>
      <c r="G992" s="7">
        <f>E992 - F992</f>
        <v>0</v>
      </c>
      <c r="H992" s="7">
        <v>2.40375E-2</v>
      </c>
      <c r="I992" s="7">
        <v>2.40375E-2</v>
      </c>
      <c r="J992" s="7">
        <f>H992 - I992</f>
        <v>0</v>
      </c>
      <c r="K992" s="7">
        <v>2.40375E-2</v>
      </c>
      <c r="L992" s="7">
        <v>2.40375E-2</v>
      </c>
      <c r="M992" s="7">
        <f>K992 - L992</f>
        <v>0</v>
      </c>
      <c r="N992" s="7">
        <v>2.40375E-2</v>
      </c>
      <c r="O992" s="7">
        <v>2.40375E-2</v>
      </c>
      <c r="P992" s="7">
        <f>N992 - O992</f>
        <v>0</v>
      </c>
      <c r="Q992" s="7">
        <v>2.40375E-2</v>
      </c>
      <c r="R992" s="7">
        <v>2.40375E-2</v>
      </c>
      <c r="S992" s="7">
        <f>Q992 - R992</f>
        <v>0</v>
      </c>
      <c r="T992" s="7">
        <v>2.40375E-2</v>
      </c>
      <c r="U992" s="7">
        <v>2.40375E-2</v>
      </c>
      <c r="V992" s="7">
        <f>T992 - U992</f>
        <v>0</v>
      </c>
      <c r="W992" s="7">
        <v>2.40375E-2</v>
      </c>
      <c r="X992" s="7">
        <v>2.40375E-2</v>
      </c>
      <c r="Y992" s="7">
        <f>W992 - X992</f>
        <v>0</v>
      </c>
      <c r="Z992" s="7">
        <v>2.40375E-2</v>
      </c>
      <c r="AA992" s="7">
        <v>2.40375E-2</v>
      </c>
      <c r="AB992" s="7">
        <f>Z992 - AA992</f>
        <v>0</v>
      </c>
      <c r="AC992" s="7">
        <v>2.40375E-2</v>
      </c>
      <c r="AD992" s="7">
        <v>2.40375E-2</v>
      </c>
      <c r="AE992" s="7">
        <f>AC992 - AD992</f>
        <v>0</v>
      </c>
      <c r="AF992" s="7">
        <v>2.40375E-2</v>
      </c>
      <c r="AG992" s="7">
        <v>2.40375E-2</v>
      </c>
      <c r="AH992" s="7">
        <f>AF992 - AG992</f>
        <v>0</v>
      </c>
      <c r="AI992" s="7">
        <v>2.40375E-2</v>
      </c>
      <c r="AJ992" s="7">
        <v>2.40375E-2</v>
      </c>
      <c r="AK992" s="7">
        <f>AI992 - AJ992</f>
        <v>0</v>
      </c>
      <c r="AL992" s="7">
        <v>2.40375E-2</v>
      </c>
      <c r="AM992" s="7">
        <v>2.40375E-2</v>
      </c>
      <c r="AN992" s="7">
        <f>AL992 - AM992</f>
        <v>0</v>
      </c>
      <c r="AO992" s="7">
        <v>2.40375E-2</v>
      </c>
      <c r="AP992" s="7">
        <v>2.40375E-2</v>
      </c>
      <c r="AQ992" s="7">
        <f>AO992 - AP992</f>
        <v>0</v>
      </c>
      <c r="AR992" s="7">
        <v>2.40375E-2</v>
      </c>
      <c r="AS992" s="7">
        <v>2.40375E-2</v>
      </c>
      <c r="AT992" s="7">
        <f>AR992 - AS992</f>
        <v>0</v>
      </c>
      <c r="AU992" s="7">
        <v>2.40375E-2</v>
      </c>
      <c r="AV992" s="7">
        <v>2.40375E-2</v>
      </c>
      <c r="AW992" s="7">
        <f>AU992 - AV992</f>
        <v>0</v>
      </c>
      <c r="AX992" s="7">
        <v>2.40375E-2</v>
      </c>
      <c r="AY992" s="7">
        <v>2.40375E-2</v>
      </c>
      <c r="AZ992" s="7">
        <f>AX992 - AY992</f>
        <v>0</v>
      </c>
      <c r="BA992" s="7">
        <v>2.40375E-2</v>
      </c>
      <c r="BB992" s="7">
        <v>2.40375E-2</v>
      </c>
      <c r="BC992" s="7">
        <f>BA992 - BB992</f>
        <v>0</v>
      </c>
      <c r="BD992" s="7">
        <v>2.40375E-2</v>
      </c>
      <c r="BE992" s="7">
        <v>2.40375E-2</v>
      </c>
      <c r="BF992" s="7">
        <f>BD992 - BE992</f>
        <v>0</v>
      </c>
      <c r="BG992" s="7">
        <v>2.40375E-2</v>
      </c>
      <c r="BH992" s="7">
        <v>2.40375E-2</v>
      </c>
      <c r="BI992" s="7">
        <f>BG992 - BH992</f>
        <v>0</v>
      </c>
      <c r="BJ992" s="7">
        <v>2.40375E-2</v>
      </c>
      <c r="BK992" s="7">
        <v>2.40375E-2</v>
      </c>
      <c r="BL992" s="7">
        <f>BJ992 - BK992</f>
        <v>0</v>
      </c>
      <c r="BM992" s="7">
        <v>2.40375E-2</v>
      </c>
      <c r="BN992" s="7">
        <v>2.40375E-2</v>
      </c>
      <c r="BO992" s="7">
        <f>BM992 - BN992</f>
        <v>0</v>
      </c>
      <c r="BP992" s="7">
        <v>2.40375E-2</v>
      </c>
      <c r="BQ992" s="7">
        <v>2.40375E-2</v>
      </c>
      <c r="BR992" s="7">
        <f>BP992 - BQ992</f>
        <v>0</v>
      </c>
      <c r="BS992" s="7">
        <v>2.40375E-2</v>
      </c>
      <c r="BT992" s="7">
        <v>2.40375E-2</v>
      </c>
      <c r="BU992" s="7">
        <f>BS992 - BT992</f>
        <v>0</v>
      </c>
      <c r="BV992" s="7">
        <v>2.40375E-2</v>
      </c>
      <c r="BW992" s="7">
        <v>2.40375E-2</v>
      </c>
      <c r="BX992" s="7">
        <f>BV992 - BW992</f>
        <v>0</v>
      </c>
      <c r="BY992" s="7">
        <v>2.40375E-2</v>
      </c>
      <c r="BZ992" s="7">
        <v>2.40375E-2</v>
      </c>
      <c r="CA992" s="7">
        <f>BY992 - BZ992</f>
        <v>0</v>
      </c>
    </row>
    <row r="993" spans="1:79" hidden="1" x14ac:dyDescent="0.25">
      <c r="A993" s="49" t="s">
        <v>29</v>
      </c>
      <c r="B993" s="7">
        <v>0</v>
      </c>
      <c r="C993" s="7">
        <v>0</v>
      </c>
      <c r="D993" s="7">
        <f>B993 - C993</f>
        <v>0</v>
      </c>
      <c r="E993" s="7">
        <v>0</v>
      </c>
      <c r="F993" s="7">
        <v>0</v>
      </c>
      <c r="G993" s="7">
        <f>E993 - F993</f>
        <v>0</v>
      </c>
      <c r="H993" s="7">
        <v>0</v>
      </c>
      <c r="I993" s="7">
        <v>0</v>
      </c>
      <c r="J993" s="7">
        <f>H993 - I993</f>
        <v>0</v>
      </c>
      <c r="K993" s="7">
        <v>0</v>
      </c>
      <c r="L993" s="7">
        <v>0</v>
      </c>
      <c r="M993" s="7">
        <f>K993 - L993</f>
        <v>0</v>
      </c>
      <c r="N993" s="7">
        <v>0</v>
      </c>
      <c r="O993" s="7">
        <v>0</v>
      </c>
      <c r="P993" s="7">
        <f>N993 - O993</f>
        <v>0</v>
      </c>
      <c r="Q993" s="7">
        <v>0</v>
      </c>
      <c r="R993" s="7">
        <v>0</v>
      </c>
      <c r="S993" s="7">
        <f>Q993 - R993</f>
        <v>0</v>
      </c>
      <c r="T993" s="7">
        <v>0</v>
      </c>
      <c r="U993" s="7">
        <v>0</v>
      </c>
      <c r="V993" s="7">
        <f>T993 - U993</f>
        <v>0</v>
      </c>
      <c r="W993" s="7">
        <v>0</v>
      </c>
      <c r="X993" s="7">
        <v>0</v>
      </c>
      <c r="Y993" s="7">
        <f>W993 - X993</f>
        <v>0</v>
      </c>
      <c r="Z993" s="7">
        <v>0</v>
      </c>
      <c r="AA993" s="7">
        <v>0</v>
      </c>
      <c r="AB993" s="7">
        <f>Z993 - AA993</f>
        <v>0</v>
      </c>
      <c r="AC993" s="7">
        <v>0</v>
      </c>
      <c r="AD993" s="7">
        <v>0</v>
      </c>
      <c r="AE993" s="7">
        <f>AC993 - AD993</f>
        <v>0</v>
      </c>
      <c r="AF993" s="7">
        <v>0</v>
      </c>
      <c r="AG993" s="7">
        <v>0</v>
      </c>
      <c r="AH993" s="7">
        <f>AF993 - AG993</f>
        <v>0</v>
      </c>
      <c r="AI993" s="7">
        <v>0</v>
      </c>
      <c r="AJ993" s="7">
        <v>0</v>
      </c>
      <c r="AK993" s="7">
        <f>AI993 - AJ993</f>
        <v>0</v>
      </c>
      <c r="AL993" s="7">
        <v>0</v>
      </c>
      <c r="AM993" s="7">
        <v>0</v>
      </c>
      <c r="AN993" s="7">
        <f>AL993 - AM993</f>
        <v>0</v>
      </c>
      <c r="AO993" s="7">
        <v>0</v>
      </c>
      <c r="AP993" s="7">
        <v>0</v>
      </c>
      <c r="AQ993" s="7">
        <f>AO993 - AP993</f>
        <v>0</v>
      </c>
      <c r="AR993" s="7">
        <v>0</v>
      </c>
      <c r="AS993" s="7">
        <v>0</v>
      </c>
      <c r="AT993" s="7">
        <f>AR993 - AS993</f>
        <v>0</v>
      </c>
      <c r="AU993" s="7">
        <v>0</v>
      </c>
      <c r="AV993" s="7">
        <v>0</v>
      </c>
      <c r="AW993" s="7">
        <f>AU993 - AV993</f>
        <v>0</v>
      </c>
      <c r="AX993" s="7">
        <v>0</v>
      </c>
      <c r="AY993" s="7">
        <v>0</v>
      </c>
      <c r="AZ993" s="7">
        <f>AX993 - AY993</f>
        <v>0</v>
      </c>
      <c r="BA993" s="7">
        <v>0</v>
      </c>
      <c r="BB993" s="7">
        <v>0</v>
      </c>
      <c r="BC993" s="7">
        <f>BA993 - BB993</f>
        <v>0</v>
      </c>
      <c r="BD993" s="7">
        <v>0</v>
      </c>
      <c r="BE993" s="7">
        <v>0</v>
      </c>
      <c r="BF993" s="7">
        <f>BD993 - BE993</f>
        <v>0</v>
      </c>
      <c r="BG993" s="7">
        <v>0</v>
      </c>
      <c r="BH993" s="7">
        <v>0</v>
      </c>
      <c r="BI993" s="7">
        <f>BG993 - BH993</f>
        <v>0</v>
      </c>
      <c r="BJ993" s="7">
        <v>0</v>
      </c>
      <c r="BK993" s="7">
        <v>0</v>
      </c>
      <c r="BL993" s="7">
        <f>BJ993 - BK993</f>
        <v>0</v>
      </c>
      <c r="BM993" s="7">
        <v>0</v>
      </c>
      <c r="BN993" s="7">
        <v>0</v>
      </c>
      <c r="BO993" s="7">
        <f>BM993 - BN993</f>
        <v>0</v>
      </c>
      <c r="BP993" s="7">
        <v>0</v>
      </c>
      <c r="BQ993" s="7">
        <v>0</v>
      </c>
      <c r="BR993" s="7">
        <f>BP993 - BQ993</f>
        <v>0</v>
      </c>
      <c r="BS993" s="7">
        <v>0</v>
      </c>
      <c r="BT993" s="7">
        <v>0</v>
      </c>
      <c r="BU993" s="7">
        <f>BS993 - BT993</f>
        <v>0</v>
      </c>
      <c r="BV993" s="7">
        <v>0</v>
      </c>
      <c r="BW993" s="7">
        <v>0</v>
      </c>
      <c r="BX993" s="7">
        <f>BV993 - BW993</f>
        <v>0</v>
      </c>
      <c r="BY993" s="7">
        <v>0</v>
      </c>
      <c r="BZ993" s="7">
        <v>0</v>
      </c>
      <c r="CA993" s="7">
        <f>BY993 - BZ993</f>
        <v>0</v>
      </c>
    </row>
    <row r="994" spans="1:79" hidden="1" x14ac:dyDescent="0.25">
      <c r="A994" s="49" t="s">
        <v>195</v>
      </c>
      <c r="B994" s="7">
        <v>27817</v>
      </c>
      <c r="C994" s="7">
        <v>27817</v>
      </c>
      <c r="D994" s="7">
        <f>B994 - C994</f>
        <v>0</v>
      </c>
      <c r="E994" s="7">
        <v>27817</v>
      </c>
      <c r="F994" s="7">
        <v>27817</v>
      </c>
      <c r="G994" s="7">
        <f>E994 - F994</f>
        <v>0</v>
      </c>
      <c r="H994" s="7">
        <v>27817</v>
      </c>
      <c r="I994" s="7">
        <v>27817</v>
      </c>
      <c r="J994" s="7">
        <f>H994 - I994</f>
        <v>0</v>
      </c>
      <c r="K994" s="7">
        <v>27817</v>
      </c>
      <c r="L994" s="7">
        <v>27817</v>
      </c>
      <c r="M994" s="7">
        <f>K994 - L994</f>
        <v>0</v>
      </c>
      <c r="N994" s="7">
        <v>27817</v>
      </c>
      <c r="O994" s="7">
        <v>27817</v>
      </c>
      <c r="P994" s="7">
        <f>N994 - O994</f>
        <v>0</v>
      </c>
      <c r="Q994" s="7">
        <v>27817</v>
      </c>
      <c r="R994" s="7">
        <v>27817</v>
      </c>
      <c r="S994" s="7">
        <f>Q994 - R994</f>
        <v>0</v>
      </c>
      <c r="T994" s="7">
        <v>27817</v>
      </c>
      <c r="U994" s="7">
        <v>27817</v>
      </c>
      <c r="V994" s="7">
        <f>T994 - U994</f>
        <v>0</v>
      </c>
      <c r="W994" s="7">
        <v>27817</v>
      </c>
      <c r="X994" s="7">
        <v>27817</v>
      </c>
      <c r="Y994" s="7">
        <f>W994 - X994</f>
        <v>0</v>
      </c>
      <c r="Z994" s="7">
        <v>27817</v>
      </c>
      <c r="AA994" s="7">
        <v>27817</v>
      </c>
      <c r="AB994" s="7">
        <f>Z994 - AA994</f>
        <v>0</v>
      </c>
      <c r="AC994" s="7">
        <v>27817</v>
      </c>
      <c r="AD994" s="7">
        <v>27817</v>
      </c>
      <c r="AE994" s="7">
        <f>AC994 - AD994</f>
        <v>0</v>
      </c>
      <c r="AF994" s="7">
        <v>27817</v>
      </c>
      <c r="AG994" s="7">
        <v>27817</v>
      </c>
      <c r="AH994" s="7">
        <f>AF994 - AG994</f>
        <v>0</v>
      </c>
      <c r="AI994" s="7">
        <v>27817</v>
      </c>
      <c r="AJ994" s="7">
        <v>27817</v>
      </c>
      <c r="AK994" s="7">
        <f>AI994 - AJ994</f>
        <v>0</v>
      </c>
      <c r="AL994" s="7">
        <v>333804</v>
      </c>
      <c r="AM994" s="7">
        <v>333804</v>
      </c>
      <c r="AN994" s="7">
        <f>AL994 - AM994</f>
        <v>0</v>
      </c>
      <c r="AO994" s="7">
        <v>27817</v>
      </c>
      <c r="AP994" s="7">
        <v>27817</v>
      </c>
      <c r="AQ994" s="7">
        <f>AO994 - AP994</f>
        <v>0</v>
      </c>
      <c r="AR994" s="7">
        <v>27817</v>
      </c>
      <c r="AS994" s="7">
        <v>27817</v>
      </c>
      <c r="AT994" s="7">
        <f>AR994 - AS994</f>
        <v>0</v>
      </c>
      <c r="AU994" s="7">
        <v>27817</v>
      </c>
      <c r="AV994" s="7">
        <v>27817</v>
      </c>
      <c r="AW994" s="7">
        <f>AU994 - AV994</f>
        <v>0</v>
      </c>
      <c r="AX994" s="7">
        <v>27817</v>
      </c>
      <c r="AY994" s="7">
        <v>27817</v>
      </c>
      <c r="AZ994" s="7">
        <f>AX994 - AY994</f>
        <v>0</v>
      </c>
      <c r="BA994" s="7">
        <v>27817</v>
      </c>
      <c r="BB994" s="7">
        <v>27817</v>
      </c>
      <c r="BC994" s="7">
        <f>BA994 - BB994</f>
        <v>0</v>
      </c>
      <c r="BD994" s="7">
        <v>27817</v>
      </c>
      <c r="BE994" s="7">
        <v>27817</v>
      </c>
      <c r="BF994" s="7">
        <f>BD994 - BE994</f>
        <v>0</v>
      </c>
      <c r="BG994" s="7">
        <v>27817</v>
      </c>
      <c r="BH994" s="7">
        <v>27817</v>
      </c>
      <c r="BI994" s="7">
        <f>BG994 - BH994</f>
        <v>0</v>
      </c>
      <c r="BJ994" s="7">
        <v>27817</v>
      </c>
      <c r="BK994" s="7">
        <v>27817</v>
      </c>
      <c r="BL994" s="7">
        <f>BJ994 - BK994</f>
        <v>0</v>
      </c>
      <c r="BM994" s="7">
        <v>27817</v>
      </c>
      <c r="BN994" s="7">
        <v>27817</v>
      </c>
      <c r="BO994" s="7">
        <f>BM994 - BN994</f>
        <v>0</v>
      </c>
      <c r="BP994" s="7">
        <v>27817</v>
      </c>
      <c r="BQ994" s="7">
        <v>27817</v>
      </c>
      <c r="BR994" s="7">
        <f>BP994 - BQ994</f>
        <v>0</v>
      </c>
      <c r="BS994" s="7">
        <v>27817</v>
      </c>
      <c r="BT994" s="7">
        <v>27817</v>
      </c>
      <c r="BU994" s="7">
        <f>BS994 - BT994</f>
        <v>0</v>
      </c>
      <c r="BV994" s="7">
        <v>27817</v>
      </c>
      <c r="BW994" s="7">
        <v>27817</v>
      </c>
      <c r="BX994" s="7">
        <f>BV994 - BW994</f>
        <v>0</v>
      </c>
      <c r="BY994" s="7">
        <v>333804</v>
      </c>
      <c r="BZ994" s="7">
        <v>333804</v>
      </c>
      <c r="CA994" s="7">
        <f>BY994 - BZ994</f>
        <v>0</v>
      </c>
    </row>
    <row r="995" spans="1:79" hidden="1" x14ac:dyDescent="0.25">
      <c r="A995" s="49" t="s">
        <v>196</v>
      </c>
      <c r="B995" s="7">
        <v>0</v>
      </c>
      <c r="C995" s="7">
        <v>0</v>
      </c>
      <c r="D995" s="7">
        <f>B995 - C995</f>
        <v>0</v>
      </c>
      <c r="E995" s="7">
        <v>0</v>
      </c>
      <c r="F995" s="7">
        <v>0</v>
      </c>
      <c r="G995" s="7">
        <f>E995 - F995</f>
        <v>0</v>
      </c>
      <c r="H995" s="7">
        <v>0</v>
      </c>
      <c r="I995" s="7">
        <v>0</v>
      </c>
      <c r="J995" s="7">
        <f>H995 - I995</f>
        <v>0</v>
      </c>
      <c r="K995" s="7">
        <v>0</v>
      </c>
      <c r="L995" s="7">
        <v>0</v>
      </c>
      <c r="M995" s="7">
        <f>K995 - L995</f>
        <v>0</v>
      </c>
      <c r="N995" s="7">
        <v>0</v>
      </c>
      <c r="O995" s="7">
        <v>0</v>
      </c>
      <c r="P995" s="7">
        <f>N995 - O995</f>
        <v>0</v>
      </c>
      <c r="Q995" s="7">
        <v>0</v>
      </c>
      <c r="R995" s="7">
        <v>0</v>
      </c>
      <c r="S995" s="7">
        <f>Q995 - R995</f>
        <v>0</v>
      </c>
      <c r="T995" s="7">
        <v>0</v>
      </c>
      <c r="U995" s="7">
        <v>0</v>
      </c>
      <c r="V995" s="7">
        <f>T995 - U995</f>
        <v>0</v>
      </c>
      <c r="W995" s="7">
        <v>0</v>
      </c>
      <c r="X995" s="7">
        <v>0</v>
      </c>
      <c r="Y995" s="7">
        <f>W995 - X995</f>
        <v>0</v>
      </c>
      <c r="Z995" s="7">
        <v>0</v>
      </c>
      <c r="AA995" s="7">
        <v>0</v>
      </c>
      <c r="AB995" s="7">
        <f>Z995 - AA995</f>
        <v>0</v>
      </c>
      <c r="AC995" s="7">
        <v>0</v>
      </c>
      <c r="AD995" s="7">
        <v>0</v>
      </c>
      <c r="AE995" s="7">
        <f>AC995 - AD995</f>
        <v>0</v>
      </c>
      <c r="AF995" s="7">
        <v>0</v>
      </c>
      <c r="AG995" s="7">
        <v>0</v>
      </c>
      <c r="AH995" s="7">
        <f>AF995 - AG995</f>
        <v>0</v>
      </c>
      <c r="AI995" s="7">
        <v>0</v>
      </c>
      <c r="AJ995" s="7">
        <v>0</v>
      </c>
      <c r="AK995" s="7">
        <f>AI995 - AJ995</f>
        <v>0</v>
      </c>
      <c r="AL995" s="7">
        <v>0</v>
      </c>
      <c r="AM995" s="7">
        <v>0</v>
      </c>
      <c r="AN995" s="7">
        <f>AL995 - AM995</f>
        <v>0</v>
      </c>
      <c r="AO995" s="7">
        <v>0</v>
      </c>
      <c r="AP995" s="7">
        <v>0</v>
      </c>
      <c r="AQ995" s="7">
        <f>AO995 - AP995</f>
        <v>0</v>
      </c>
      <c r="AR995" s="7">
        <v>0</v>
      </c>
      <c r="AS995" s="7">
        <v>0</v>
      </c>
      <c r="AT995" s="7">
        <f>AR995 - AS995</f>
        <v>0</v>
      </c>
      <c r="AU995" s="7">
        <v>0</v>
      </c>
      <c r="AV995" s="7">
        <v>0</v>
      </c>
      <c r="AW995" s="7">
        <f>AU995 - AV995</f>
        <v>0</v>
      </c>
      <c r="AX995" s="7">
        <v>0</v>
      </c>
      <c r="AY995" s="7">
        <v>0</v>
      </c>
      <c r="AZ995" s="7">
        <f>AX995 - AY995</f>
        <v>0</v>
      </c>
      <c r="BA995" s="7">
        <v>0</v>
      </c>
      <c r="BB995" s="7">
        <v>0</v>
      </c>
      <c r="BC995" s="7">
        <f>BA995 - BB995</f>
        <v>0</v>
      </c>
      <c r="BD995" s="7">
        <v>0</v>
      </c>
      <c r="BE995" s="7">
        <v>0</v>
      </c>
      <c r="BF995" s="7">
        <f>BD995 - BE995</f>
        <v>0</v>
      </c>
      <c r="BG995" s="7">
        <v>0</v>
      </c>
      <c r="BH995" s="7">
        <v>0</v>
      </c>
      <c r="BI995" s="7">
        <f>BG995 - BH995</f>
        <v>0</v>
      </c>
      <c r="BJ995" s="7">
        <v>0</v>
      </c>
      <c r="BK995" s="7">
        <v>0</v>
      </c>
      <c r="BL995" s="7">
        <f>BJ995 - BK995</f>
        <v>0</v>
      </c>
      <c r="BM995" s="7">
        <v>0</v>
      </c>
      <c r="BN995" s="7">
        <v>0</v>
      </c>
      <c r="BO995" s="7">
        <f>BM995 - BN995</f>
        <v>0</v>
      </c>
      <c r="BP995" s="7">
        <v>0</v>
      </c>
      <c r="BQ995" s="7">
        <v>0</v>
      </c>
      <c r="BR995" s="7">
        <f>BP995 - BQ995</f>
        <v>0</v>
      </c>
      <c r="BS995" s="7">
        <v>0</v>
      </c>
      <c r="BT995" s="7">
        <v>0</v>
      </c>
      <c r="BU995" s="7">
        <f>BS995 - BT995</f>
        <v>0</v>
      </c>
      <c r="BV995" s="7">
        <v>0</v>
      </c>
      <c r="BW995" s="7">
        <v>0</v>
      </c>
      <c r="BX995" s="7">
        <f>BV995 - BW995</f>
        <v>0</v>
      </c>
      <c r="BY995" s="7">
        <v>0</v>
      </c>
      <c r="BZ995" s="7">
        <v>0</v>
      </c>
      <c r="CA995" s="7">
        <f>BY995 - BZ995</f>
        <v>0</v>
      </c>
    </row>
    <row r="996" spans="1:79" hidden="1" x14ac:dyDescent="0.25">
      <c r="A996" s="49" t="s">
        <v>152</v>
      </c>
      <c r="B996" s="7">
        <v>-47026.320000000182</v>
      </c>
      <c r="C996" s="7">
        <v>-47026.320000000182</v>
      </c>
      <c r="D996" s="7">
        <f>B996 - C996</f>
        <v>0</v>
      </c>
      <c r="E996" s="7">
        <v>-47026.320000000182</v>
      </c>
      <c r="F996" s="7">
        <v>-47026.320000000182</v>
      </c>
      <c r="G996" s="7">
        <f>E996 - F996</f>
        <v>0</v>
      </c>
      <c r="H996" s="7">
        <v>-47026.320000000182</v>
      </c>
      <c r="I996" s="7">
        <v>-47026.320000000182</v>
      </c>
      <c r="J996" s="7">
        <f>H996 - I996</f>
        <v>0</v>
      </c>
      <c r="K996" s="7">
        <v>-47026.320000000182</v>
      </c>
      <c r="L996" s="7">
        <v>-47026.320000000182</v>
      </c>
      <c r="M996" s="7">
        <f>K996 - L996</f>
        <v>0</v>
      </c>
      <c r="N996" s="7">
        <v>-47026.320000000182</v>
      </c>
      <c r="O996" s="7">
        <v>-47026.320000000182</v>
      </c>
      <c r="P996" s="7">
        <f>N996 - O996</f>
        <v>0</v>
      </c>
      <c r="Q996" s="7">
        <v>-47026.320000000182</v>
      </c>
      <c r="R996" s="7">
        <v>-47026.320000000182</v>
      </c>
      <c r="S996" s="7">
        <f>Q996 - R996</f>
        <v>0</v>
      </c>
      <c r="T996" s="7">
        <v>-47026.320000000182</v>
      </c>
      <c r="U996" s="7">
        <v>-47026.320000000182</v>
      </c>
      <c r="V996" s="7">
        <f>T996 - U996</f>
        <v>0</v>
      </c>
      <c r="W996" s="7">
        <v>-47026.320000000182</v>
      </c>
      <c r="X996" s="7">
        <v>-47026.320000000182</v>
      </c>
      <c r="Y996" s="7">
        <f>W996 - X996</f>
        <v>0</v>
      </c>
      <c r="Z996" s="7">
        <v>-47026.320000000182</v>
      </c>
      <c r="AA996" s="7">
        <v>-47026.320000000182</v>
      </c>
      <c r="AB996" s="7">
        <f>Z996 - AA996</f>
        <v>0</v>
      </c>
      <c r="AC996" s="7">
        <v>-47026.320000000182</v>
      </c>
      <c r="AD996" s="7">
        <v>-47026.320000000182</v>
      </c>
      <c r="AE996" s="7">
        <f>AC996 - AD996</f>
        <v>0</v>
      </c>
      <c r="AF996" s="7">
        <v>-47026.320000000182</v>
      </c>
      <c r="AG996" s="7">
        <v>-47026.320000000182</v>
      </c>
      <c r="AH996" s="7">
        <f>AF996 - AG996</f>
        <v>0</v>
      </c>
      <c r="AI996" s="7">
        <v>-47026.320000000182</v>
      </c>
      <c r="AJ996" s="7">
        <v>-47026.320000000182</v>
      </c>
      <c r="AK996" s="7">
        <f>AI996 - AJ996</f>
        <v>0</v>
      </c>
      <c r="AL996" s="7">
        <v>-47026.320000000182</v>
      </c>
      <c r="AM996" s="7">
        <v>-47026.320000000182</v>
      </c>
      <c r="AN996" s="7">
        <f>AL996 - AM996</f>
        <v>0</v>
      </c>
      <c r="AO996" s="7">
        <v>-47026.320000000182</v>
      </c>
      <c r="AP996" s="7">
        <v>-47026.320000000182</v>
      </c>
      <c r="AQ996" s="7">
        <f>AO996 - AP996</f>
        <v>0</v>
      </c>
      <c r="AR996" s="7">
        <v>-47026.320000000182</v>
      </c>
      <c r="AS996" s="7">
        <v>-47026.320000000182</v>
      </c>
      <c r="AT996" s="7">
        <f>AR996 - AS996</f>
        <v>0</v>
      </c>
      <c r="AU996" s="7">
        <v>-47026.320000000182</v>
      </c>
      <c r="AV996" s="7">
        <v>-47026.320000000182</v>
      </c>
      <c r="AW996" s="7">
        <f>AU996 - AV996</f>
        <v>0</v>
      </c>
      <c r="AX996" s="7">
        <v>-47026.320000000182</v>
      </c>
      <c r="AY996" s="7">
        <v>-47026.320000000182</v>
      </c>
      <c r="AZ996" s="7">
        <f>AX996 - AY996</f>
        <v>0</v>
      </c>
      <c r="BA996" s="7">
        <v>-47026.320000000182</v>
      </c>
      <c r="BB996" s="7">
        <v>-47026.320000000182</v>
      </c>
      <c r="BC996" s="7">
        <f>BA996 - BB996</f>
        <v>0</v>
      </c>
      <c r="BD996" s="7">
        <v>-47026.320000000182</v>
      </c>
      <c r="BE996" s="7">
        <v>-47026.320000000182</v>
      </c>
      <c r="BF996" s="7">
        <f>BD996 - BE996</f>
        <v>0</v>
      </c>
      <c r="BG996" s="7">
        <v>-47026.320000000182</v>
      </c>
      <c r="BH996" s="7">
        <v>-47026.320000000182</v>
      </c>
      <c r="BI996" s="7">
        <f>BG996 - BH996</f>
        <v>0</v>
      </c>
      <c r="BJ996" s="7">
        <v>-47026.320000000182</v>
      </c>
      <c r="BK996" s="7">
        <v>-47026.320000000182</v>
      </c>
      <c r="BL996" s="7">
        <f>BJ996 - BK996</f>
        <v>0</v>
      </c>
      <c r="BM996" s="7">
        <v>-47026.320000000182</v>
      </c>
      <c r="BN996" s="7">
        <v>-47026.320000000182</v>
      </c>
      <c r="BO996" s="7">
        <f>BM996 - BN996</f>
        <v>0</v>
      </c>
      <c r="BP996" s="7">
        <v>-47026.320000000182</v>
      </c>
      <c r="BQ996" s="7">
        <v>-47026.320000000182</v>
      </c>
      <c r="BR996" s="7">
        <f>BP996 - BQ996</f>
        <v>0</v>
      </c>
      <c r="BS996" s="7">
        <v>-47026.320000000182</v>
      </c>
      <c r="BT996" s="7">
        <v>-47026.320000000182</v>
      </c>
      <c r="BU996" s="7">
        <f>BS996 - BT996</f>
        <v>0</v>
      </c>
      <c r="BV996" s="7">
        <v>-47026.320000000182</v>
      </c>
      <c r="BW996" s="7">
        <v>-47026.320000000182</v>
      </c>
      <c r="BX996" s="7">
        <f>BV996 - BW996</f>
        <v>0</v>
      </c>
      <c r="BY996" s="7">
        <v>-47026.320000000182</v>
      </c>
      <c r="BZ996" s="7">
        <v>-47026.320000000182</v>
      </c>
      <c r="CA996" s="7">
        <f>BY996 - BZ996</f>
        <v>0</v>
      </c>
    </row>
    <row r="997" spans="1:79" hidden="1" x14ac:dyDescent="0.25"/>
    <row r="998" spans="1:79" hidden="1" x14ac:dyDescent="0.25">
      <c r="A998" s="8" t="s">
        <v>191</v>
      </c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</row>
    <row r="999" spans="1:79" hidden="1" x14ac:dyDescent="0.25">
      <c r="A999" s="49" t="s">
        <v>195</v>
      </c>
      <c r="B999" s="7">
        <v>7432</v>
      </c>
      <c r="C999" s="7">
        <v>7432</v>
      </c>
      <c r="D999" s="7">
        <f>B999 - C999</f>
        <v>0</v>
      </c>
      <c r="E999" s="7">
        <v>7432</v>
      </c>
      <c r="F999" s="7">
        <v>7432</v>
      </c>
      <c r="G999" s="7">
        <f>E999 - F999</f>
        <v>0</v>
      </c>
      <c r="H999" s="7">
        <v>7432</v>
      </c>
      <c r="I999" s="7">
        <v>7432</v>
      </c>
      <c r="J999" s="7">
        <f>H999 - I999</f>
        <v>0</v>
      </c>
      <c r="K999" s="7">
        <v>7432</v>
      </c>
      <c r="L999" s="7">
        <v>7432</v>
      </c>
      <c r="M999" s="7">
        <f>K999 - L999</f>
        <v>0</v>
      </c>
      <c r="N999" s="7">
        <v>7432</v>
      </c>
      <c r="O999" s="7">
        <v>7432</v>
      </c>
      <c r="P999" s="7">
        <f>N999 - O999</f>
        <v>0</v>
      </c>
      <c r="Q999" s="7">
        <v>7432</v>
      </c>
      <c r="R999" s="7">
        <v>7432</v>
      </c>
      <c r="S999" s="7">
        <f>Q999 - R999</f>
        <v>0</v>
      </c>
      <c r="T999" s="7">
        <v>7432</v>
      </c>
      <c r="U999" s="7">
        <v>7432</v>
      </c>
      <c r="V999" s="7">
        <f>T999 - U999</f>
        <v>0</v>
      </c>
      <c r="W999" s="7">
        <v>7432</v>
      </c>
      <c r="X999" s="7">
        <v>7432</v>
      </c>
      <c r="Y999" s="7">
        <f>W999 - X999</f>
        <v>0</v>
      </c>
      <c r="Z999" s="7">
        <v>7432</v>
      </c>
      <c r="AA999" s="7">
        <v>7432</v>
      </c>
      <c r="AB999" s="7">
        <f>Z999 - AA999</f>
        <v>0</v>
      </c>
      <c r="AC999" s="7">
        <v>7432</v>
      </c>
      <c r="AD999" s="7">
        <v>7432</v>
      </c>
      <c r="AE999" s="7">
        <f>AC999 - AD999</f>
        <v>0</v>
      </c>
      <c r="AF999" s="7">
        <v>7432</v>
      </c>
      <c r="AG999" s="7">
        <v>7432</v>
      </c>
      <c r="AH999" s="7">
        <f>AF999 - AG999</f>
        <v>0</v>
      </c>
      <c r="AI999" s="7">
        <v>7432</v>
      </c>
      <c r="AJ999" s="7">
        <v>7432</v>
      </c>
      <c r="AK999" s="7">
        <f>AI999 - AJ999</f>
        <v>0</v>
      </c>
      <c r="AL999" s="7">
        <v>89184</v>
      </c>
      <c r="AM999" s="7">
        <v>89184</v>
      </c>
      <c r="AN999" s="7">
        <f>AL999 - AM999</f>
        <v>0</v>
      </c>
      <c r="AO999" s="7">
        <v>7432</v>
      </c>
      <c r="AP999" s="7">
        <v>7432</v>
      </c>
      <c r="AQ999" s="7">
        <f>AO999 - AP999</f>
        <v>0</v>
      </c>
      <c r="AR999" s="7">
        <v>7432</v>
      </c>
      <c r="AS999" s="7">
        <v>7432</v>
      </c>
      <c r="AT999" s="7">
        <f>AR999 - AS999</f>
        <v>0</v>
      </c>
      <c r="AU999" s="7">
        <v>7432</v>
      </c>
      <c r="AV999" s="7">
        <v>7432</v>
      </c>
      <c r="AW999" s="7">
        <f>AU999 - AV999</f>
        <v>0</v>
      </c>
      <c r="AX999" s="7">
        <v>7432</v>
      </c>
      <c r="AY999" s="7">
        <v>7432</v>
      </c>
      <c r="AZ999" s="7">
        <f>AX999 - AY999</f>
        <v>0</v>
      </c>
      <c r="BA999" s="7">
        <v>7432</v>
      </c>
      <c r="BB999" s="7">
        <v>7432</v>
      </c>
      <c r="BC999" s="7">
        <f>BA999 - BB999</f>
        <v>0</v>
      </c>
      <c r="BD999" s="7">
        <v>7432</v>
      </c>
      <c r="BE999" s="7">
        <v>7432</v>
      </c>
      <c r="BF999" s="7">
        <f>BD999 - BE999</f>
        <v>0</v>
      </c>
      <c r="BG999" s="7">
        <v>7432</v>
      </c>
      <c r="BH999" s="7">
        <v>7432</v>
      </c>
      <c r="BI999" s="7">
        <f>BG999 - BH999</f>
        <v>0</v>
      </c>
      <c r="BJ999" s="7">
        <v>7432</v>
      </c>
      <c r="BK999" s="7">
        <v>7432</v>
      </c>
      <c r="BL999" s="7">
        <f>BJ999 - BK999</f>
        <v>0</v>
      </c>
      <c r="BM999" s="7">
        <v>7432</v>
      </c>
      <c r="BN999" s="7">
        <v>7432</v>
      </c>
      <c r="BO999" s="7">
        <f>BM999 - BN999</f>
        <v>0</v>
      </c>
      <c r="BP999" s="7">
        <v>7432</v>
      </c>
      <c r="BQ999" s="7">
        <v>7432</v>
      </c>
      <c r="BR999" s="7">
        <f>BP999 - BQ999</f>
        <v>0</v>
      </c>
      <c r="BS999" s="7">
        <v>7432</v>
      </c>
      <c r="BT999" s="7">
        <v>7432</v>
      </c>
      <c r="BU999" s="7">
        <f>BS999 - BT999</f>
        <v>0</v>
      </c>
      <c r="BV999" s="7">
        <v>7432</v>
      </c>
      <c r="BW999" s="7">
        <v>7432</v>
      </c>
      <c r="BX999" s="7">
        <f>BV999 - BW999</f>
        <v>0</v>
      </c>
      <c r="BY999" s="7">
        <v>89184</v>
      </c>
      <c r="BZ999" s="7">
        <v>89184</v>
      </c>
      <c r="CA999" s="7">
        <f>BY999 - BZ999</f>
        <v>0</v>
      </c>
    </row>
    <row r="1000" spans="1:79" hidden="1" x14ac:dyDescent="0.25">
      <c r="A1000" s="49" t="s">
        <v>196</v>
      </c>
      <c r="B1000" s="7">
        <v>0</v>
      </c>
      <c r="C1000" s="7">
        <v>0</v>
      </c>
      <c r="D1000" s="7">
        <f>B1000 - C1000</f>
        <v>0</v>
      </c>
      <c r="E1000" s="7">
        <v>0</v>
      </c>
      <c r="F1000" s="7">
        <v>0</v>
      </c>
      <c r="G1000" s="7">
        <f>E1000 - F1000</f>
        <v>0</v>
      </c>
      <c r="H1000" s="7">
        <v>0</v>
      </c>
      <c r="I1000" s="7">
        <v>0</v>
      </c>
      <c r="J1000" s="7">
        <f>H1000 - I1000</f>
        <v>0</v>
      </c>
      <c r="K1000" s="7">
        <v>0</v>
      </c>
      <c r="L1000" s="7">
        <v>0</v>
      </c>
      <c r="M1000" s="7">
        <f>K1000 - L1000</f>
        <v>0</v>
      </c>
      <c r="N1000" s="7">
        <v>0</v>
      </c>
      <c r="O1000" s="7">
        <v>0</v>
      </c>
      <c r="P1000" s="7">
        <f>N1000 - O1000</f>
        <v>0</v>
      </c>
      <c r="Q1000" s="7">
        <v>0</v>
      </c>
      <c r="R1000" s="7">
        <v>0</v>
      </c>
      <c r="S1000" s="7">
        <f>Q1000 - R1000</f>
        <v>0</v>
      </c>
      <c r="T1000" s="7">
        <v>0</v>
      </c>
      <c r="U1000" s="7">
        <v>0</v>
      </c>
      <c r="V1000" s="7">
        <f>T1000 - U1000</f>
        <v>0</v>
      </c>
      <c r="W1000" s="7">
        <v>0</v>
      </c>
      <c r="X1000" s="7">
        <v>0</v>
      </c>
      <c r="Y1000" s="7">
        <f>W1000 - X1000</f>
        <v>0</v>
      </c>
      <c r="Z1000" s="7">
        <v>0</v>
      </c>
      <c r="AA1000" s="7">
        <v>0</v>
      </c>
      <c r="AB1000" s="7">
        <f>Z1000 - AA1000</f>
        <v>0</v>
      </c>
      <c r="AC1000" s="7">
        <v>0</v>
      </c>
      <c r="AD1000" s="7">
        <v>0</v>
      </c>
      <c r="AE1000" s="7">
        <f>AC1000 - AD1000</f>
        <v>0</v>
      </c>
      <c r="AF1000" s="7">
        <v>0</v>
      </c>
      <c r="AG1000" s="7">
        <v>0</v>
      </c>
      <c r="AH1000" s="7">
        <f>AF1000 - AG1000</f>
        <v>0</v>
      </c>
      <c r="AI1000" s="7">
        <v>0</v>
      </c>
      <c r="AJ1000" s="7">
        <v>0</v>
      </c>
      <c r="AK1000" s="7">
        <f>AI1000 - AJ1000</f>
        <v>0</v>
      </c>
      <c r="AL1000" s="7">
        <v>0</v>
      </c>
      <c r="AM1000" s="7">
        <v>0</v>
      </c>
      <c r="AN1000" s="7">
        <f>AL1000 - AM1000</f>
        <v>0</v>
      </c>
      <c r="AO1000" s="7">
        <v>0</v>
      </c>
      <c r="AP1000" s="7">
        <v>0</v>
      </c>
      <c r="AQ1000" s="7">
        <f>AO1000 - AP1000</f>
        <v>0</v>
      </c>
      <c r="AR1000" s="7">
        <v>0</v>
      </c>
      <c r="AS1000" s="7">
        <v>0</v>
      </c>
      <c r="AT1000" s="7">
        <f>AR1000 - AS1000</f>
        <v>0</v>
      </c>
      <c r="AU1000" s="7">
        <v>0</v>
      </c>
      <c r="AV1000" s="7">
        <v>0</v>
      </c>
      <c r="AW1000" s="7">
        <f>AU1000 - AV1000</f>
        <v>0</v>
      </c>
      <c r="AX1000" s="7">
        <v>0</v>
      </c>
      <c r="AY1000" s="7">
        <v>0</v>
      </c>
      <c r="AZ1000" s="7">
        <f>AX1000 - AY1000</f>
        <v>0</v>
      </c>
      <c r="BA1000" s="7">
        <v>0</v>
      </c>
      <c r="BB1000" s="7">
        <v>0</v>
      </c>
      <c r="BC1000" s="7">
        <f>BA1000 - BB1000</f>
        <v>0</v>
      </c>
      <c r="BD1000" s="7">
        <v>0</v>
      </c>
      <c r="BE1000" s="7">
        <v>0</v>
      </c>
      <c r="BF1000" s="7">
        <f>BD1000 - BE1000</f>
        <v>0</v>
      </c>
      <c r="BG1000" s="7">
        <v>0</v>
      </c>
      <c r="BH1000" s="7">
        <v>0</v>
      </c>
      <c r="BI1000" s="7">
        <f>BG1000 - BH1000</f>
        <v>0</v>
      </c>
      <c r="BJ1000" s="7">
        <v>0</v>
      </c>
      <c r="BK1000" s="7">
        <v>0</v>
      </c>
      <c r="BL1000" s="7">
        <f>BJ1000 - BK1000</f>
        <v>0</v>
      </c>
      <c r="BM1000" s="7">
        <v>0</v>
      </c>
      <c r="BN1000" s="7">
        <v>0</v>
      </c>
      <c r="BO1000" s="7">
        <f>BM1000 - BN1000</f>
        <v>0</v>
      </c>
      <c r="BP1000" s="7">
        <v>0</v>
      </c>
      <c r="BQ1000" s="7">
        <v>0</v>
      </c>
      <c r="BR1000" s="7">
        <f>BP1000 - BQ1000</f>
        <v>0</v>
      </c>
      <c r="BS1000" s="7">
        <v>0</v>
      </c>
      <c r="BT1000" s="7">
        <v>0</v>
      </c>
      <c r="BU1000" s="7">
        <f>BS1000 - BT1000</f>
        <v>0</v>
      </c>
      <c r="BV1000" s="7">
        <v>0</v>
      </c>
      <c r="BW1000" s="7">
        <v>0</v>
      </c>
      <c r="BX1000" s="7">
        <f>BV1000 - BW1000</f>
        <v>0</v>
      </c>
      <c r="BY1000" s="7">
        <v>0</v>
      </c>
      <c r="BZ1000" s="7">
        <v>0</v>
      </c>
      <c r="CA1000" s="7">
        <f>BY1000 - BZ1000</f>
        <v>0</v>
      </c>
    </row>
    <row r="1001" spans="1:79" hidden="1" x14ac:dyDescent="0.25">
      <c r="A1001" s="49" t="s">
        <v>152</v>
      </c>
      <c r="B1001" s="7">
        <v>3555.6199999999953</v>
      </c>
      <c r="C1001" s="7">
        <v>3555.6199999999953</v>
      </c>
      <c r="D1001" s="7">
        <f>B1001 - C1001</f>
        <v>0</v>
      </c>
      <c r="E1001" s="7">
        <v>3555.6199999999953</v>
      </c>
      <c r="F1001" s="7">
        <v>3555.6199999999953</v>
      </c>
      <c r="G1001" s="7">
        <f>E1001 - F1001</f>
        <v>0</v>
      </c>
      <c r="H1001" s="7">
        <v>3555.6199999999953</v>
      </c>
      <c r="I1001" s="7">
        <v>3555.6199999999953</v>
      </c>
      <c r="J1001" s="7">
        <f>H1001 - I1001</f>
        <v>0</v>
      </c>
      <c r="K1001" s="7">
        <v>3555.6199999999953</v>
      </c>
      <c r="L1001" s="7">
        <v>3555.6199999999953</v>
      </c>
      <c r="M1001" s="7">
        <f>K1001 - L1001</f>
        <v>0</v>
      </c>
      <c r="N1001" s="7">
        <v>3555.6199999999953</v>
      </c>
      <c r="O1001" s="7">
        <v>3555.6199999999953</v>
      </c>
      <c r="P1001" s="7">
        <f>N1001 - O1001</f>
        <v>0</v>
      </c>
      <c r="Q1001" s="7">
        <v>3555.6199999999953</v>
      </c>
      <c r="R1001" s="7">
        <v>3555.6199999999953</v>
      </c>
      <c r="S1001" s="7">
        <f>Q1001 - R1001</f>
        <v>0</v>
      </c>
      <c r="T1001" s="7">
        <v>3555.6199999999953</v>
      </c>
      <c r="U1001" s="7">
        <v>3555.6199999999953</v>
      </c>
      <c r="V1001" s="7">
        <f>T1001 - U1001</f>
        <v>0</v>
      </c>
      <c r="W1001" s="7">
        <v>3555.6199999999953</v>
      </c>
      <c r="X1001" s="7">
        <v>3555.6199999999953</v>
      </c>
      <c r="Y1001" s="7">
        <f>W1001 - X1001</f>
        <v>0</v>
      </c>
      <c r="Z1001" s="7">
        <v>3555.6199999999953</v>
      </c>
      <c r="AA1001" s="7">
        <v>3555.6199999999953</v>
      </c>
      <c r="AB1001" s="7">
        <f>Z1001 - AA1001</f>
        <v>0</v>
      </c>
      <c r="AC1001" s="7">
        <v>3555.6199999999953</v>
      </c>
      <c r="AD1001" s="7">
        <v>3555.6199999999953</v>
      </c>
      <c r="AE1001" s="7">
        <f>AC1001 - AD1001</f>
        <v>0</v>
      </c>
      <c r="AF1001" s="7">
        <v>3555.6199999999953</v>
      </c>
      <c r="AG1001" s="7">
        <v>3555.6199999999953</v>
      </c>
      <c r="AH1001" s="7">
        <f>AF1001 - AG1001</f>
        <v>0</v>
      </c>
      <c r="AI1001" s="7">
        <v>3555.6199999999953</v>
      </c>
      <c r="AJ1001" s="7">
        <v>3555.6199999999953</v>
      </c>
      <c r="AK1001" s="7">
        <f>AI1001 - AJ1001</f>
        <v>0</v>
      </c>
      <c r="AL1001" s="7">
        <v>3555.6199999999953</v>
      </c>
      <c r="AM1001" s="7">
        <v>3555.6199999999953</v>
      </c>
      <c r="AN1001" s="7">
        <f>AL1001 - AM1001</f>
        <v>0</v>
      </c>
      <c r="AO1001" s="7">
        <v>3555.6199999999953</v>
      </c>
      <c r="AP1001" s="7">
        <v>3555.6199999999953</v>
      </c>
      <c r="AQ1001" s="7">
        <f>AO1001 - AP1001</f>
        <v>0</v>
      </c>
      <c r="AR1001" s="7">
        <v>3555.6199999999953</v>
      </c>
      <c r="AS1001" s="7">
        <v>3555.6199999999953</v>
      </c>
      <c r="AT1001" s="7">
        <f>AR1001 - AS1001</f>
        <v>0</v>
      </c>
      <c r="AU1001" s="7">
        <v>3555.6199999999953</v>
      </c>
      <c r="AV1001" s="7">
        <v>3555.6199999999953</v>
      </c>
      <c r="AW1001" s="7">
        <f>AU1001 - AV1001</f>
        <v>0</v>
      </c>
      <c r="AX1001" s="7">
        <v>3555.6199999999953</v>
      </c>
      <c r="AY1001" s="7">
        <v>3555.6199999999953</v>
      </c>
      <c r="AZ1001" s="7">
        <f>AX1001 - AY1001</f>
        <v>0</v>
      </c>
      <c r="BA1001" s="7">
        <v>3555.6199999999953</v>
      </c>
      <c r="BB1001" s="7">
        <v>3555.6199999999953</v>
      </c>
      <c r="BC1001" s="7">
        <f>BA1001 - BB1001</f>
        <v>0</v>
      </c>
      <c r="BD1001" s="7">
        <v>3555.6199999999953</v>
      </c>
      <c r="BE1001" s="7">
        <v>3555.6199999999953</v>
      </c>
      <c r="BF1001" s="7">
        <f>BD1001 - BE1001</f>
        <v>0</v>
      </c>
      <c r="BG1001" s="7">
        <v>3555.6199999999953</v>
      </c>
      <c r="BH1001" s="7">
        <v>3555.6199999999953</v>
      </c>
      <c r="BI1001" s="7">
        <f>BG1001 - BH1001</f>
        <v>0</v>
      </c>
      <c r="BJ1001" s="7">
        <v>3555.6199999999953</v>
      </c>
      <c r="BK1001" s="7">
        <v>3555.6199999999953</v>
      </c>
      <c r="BL1001" s="7">
        <f>BJ1001 - BK1001</f>
        <v>0</v>
      </c>
      <c r="BM1001" s="7">
        <v>3555.6199999999953</v>
      </c>
      <c r="BN1001" s="7">
        <v>3555.6199999999953</v>
      </c>
      <c r="BO1001" s="7">
        <f>BM1001 - BN1001</f>
        <v>0</v>
      </c>
      <c r="BP1001" s="7">
        <v>3555.6199999999953</v>
      </c>
      <c r="BQ1001" s="7">
        <v>3555.6199999999953</v>
      </c>
      <c r="BR1001" s="7">
        <f>BP1001 - BQ1001</f>
        <v>0</v>
      </c>
      <c r="BS1001" s="7">
        <v>3555.6199999999953</v>
      </c>
      <c r="BT1001" s="7">
        <v>3555.6199999999953</v>
      </c>
      <c r="BU1001" s="7">
        <f>BS1001 - BT1001</f>
        <v>0</v>
      </c>
      <c r="BV1001" s="7">
        <v>3555.6199999999953</v>
      </c>
      <c r="BW1001" s="7">
        <v>3555.6199999999953</v>
      </c>
      <c r="BX1001" s="7">
        <f>BV1001 - BW1001</f>
        <v>0</v>
      </c>
      <c r="BY1001" s="7">
        <v>3555.6199999999953</v>
      </c>
      <c r="BZ1001" s="7">
        <v>3555.6199999999953</v>
      </c>
      <c r="CA1001" s="7">
        <f>BY1001 - BZ1001</f>
        <v>0</v>
      </c>
    </row>
    <row r="1002" spans="1:79" hidden="1" x14ac:dyDescent="0.25"/>
    <row r="1003" spans="1:79" hidden="1" x14ac:dyDescent="0.25">
      <c r="A1003" s="8" t="s">
        <v>198</v>
      </c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</row>
    <row r="1004" spans="1:79" hidden="1" x14ac:dyDescent="0.25">
      <c r="A1004" s="49" t="s">
        <v>148</v>
      </c>
      <c r="B1004" s="7">
        <v>1.6260833333333335E-2</v>
      </c>
      <c r="C1004" s="7">
        <v>1.6260833333333335E-2</v>
      </c>
      <c r="D1004" s="7">
        <f t="shared" ref="D1004:D1010" si="1612">B1004 - C1004</f>
        <v>0</v>
      </c>
      <c r="E1004" s="7">
        <v>1.6260833333333335E-2</v>
      </c>
      <c r="F1004" s="7">
        <v>1.6260833333333335E-2</v>
      </c>
      <c r="G1004" s="7">
        <f t="shared" ref="G1004:G1010" si="1613">E1004 - F1004</f>
        <v>0</v>
      </c>
      <c r="H1004" s="7">
        <v>1.6260833333333335E-2</v>
      </c>
      <c r="I1004" s="7">
        <v>1.6260833333333335E-2</v>
      </c>
      <c r="J1004" s="7">
        <f t="shared" ref="J1004:J1010" si="1614">H1004 - I1004</f>
        <v>0</v>
      </c>
      <c r="K1004" s="7">
        <v>1.6260833333333335E-2</v>
      </c>
      <c r="L1004" s="7">
        <v>1.6260833333333335E-2</v>
      </c>
      <c r="M1004" s="7">
        <f t="shared" ref="M1004:M1010" si="1615">K1004 - L1004</f>
        <v>0</v>
      </c>
      <c r="N1004" s="7">
        <v>1.6260833333333335E-2</v>
      </c>
      <c r="O1004" s="7">
        <v>1.6260833333333335E-2</v>
      </c>
      <c r="P1004" s="7">
        <f t="shared" ref="P1004:P1010" si="1616">N1004 - O1004</f>
        <v>0</v>
      </c>
      <c r="Q1004" s="7">
        <v>1.6260833333333335E-2</v>
      </c>
      <c r="R1004" s="7">
        <v>1.6260833333333335E-2</v>
      </c>
      <c r="S1004" s="7">
        <f t="shared" ref="S1004:S1010" si="1617">Q1004 - R1004</f>
        <v>0</v>
      </c>
      <c r="T1004" s="7">
        <v>1.6260833333333335E-2</v>
      </c>
      <c r="U1004" s="7">
        <v>1.6260833333333335E-2</v>
      </c>
      <c r="V1004" s="7">
        <f t="shared" ref="V1004:V1010" si="1618">T1004 - U1004</f>
        <v>0</v>
      </c>
      <c r="W1004" s="7">
        <v>1.6260833333333335E-2</v>
      </c>
      <c r="X1004" s="7">
        <v>1.6260833333333335E-2</v>
      </c>
      <c r="Y1004" s="7">
        <f t="shared" ref="Y1004:Y1010" si="1619">W1004 - X1004</f>
        <v>0</v>
      </c>
      <c r="Z1004" s="7">
        <v>1.6260833333333335E-2</v>
      </c>
      <c r="AA1004" s="7">
        <v>1.6260833333333335E-2</v>
      </c>
      <c r="AB1004" s="7">
        <f t="shared" ref="AB1004:AB1010" si="1620">Z1004 - AA1004</f>
        <v>0</v>
      </c>
      <c r="AC1004" s="7">
        <v>1.6260833333333335E-2</v>
      </c>
      <c r="AD1004" s="7">
        <v>1.6260833333333335E-2</v>
      </c>
      <c r="AE1004" s="7">
        <f t="shared" ref="AE1004:AE1010" si="1621">AC1004 - AD1004</f>
        <v>0</v>
      </c>
      <c r="AF1004" s="7">
        <v>1.6260833333333335E-2</v>
      </c>
      <c r="AG1004" s="7">
        <v>1.6260833333333335E-2</v>
      </c>
      <c r="AH1004" s="7">
        <f t="shared" ref="AH1004:AH1010" si="1622">AF1004 - AG1004</f>
        <v>0</v>
      </c>
      <c r="AI1004" s="7">
        <v>1.6260833333333335E-2</v>
      </c>
      <c r="AJ1004" s="7">
        <v>1.6260833333333335E-2</v>
      </c>
      <c r="AK1004" s="7">
        <f t="shared" ref="AK1004:AK1010" si="1623">AI1004 - AJ1004</f>
        <v>0</v>
      </c>
      <c r="AL1004" s="7">
        <v>1.6260833333333335E-2</v>
      </c>
      <c r="AM1004" s="7">
        <v>1.6260833333333335E-2</v>
      </c>
      <c r="AN1004" s="7">
        <f t="shared" ref="AN1004:AN1010" si="1624">AL1004 - AM1004</f>
        <v>0</v>
      </c>
      <c r="AO1004" s="7">
        <v>1.6260833333333335E-2</v>
      </c>
      <c r="AP1004" s="7">
        <v>1.6260833333333335E-2</v>
      </c>
      <c r="AQ1004" s="7">
        <f t="shared" ref="AQ1004:AQ1010" si="1625">AO1004 - AP1004</f>
        <v>0</v>
      </c>
      <c r="AR1004" s="7">
        <v>1.6260833333333335E-2</v>
      </c>
      <c r="AS1004" s="7">
        <v>1.6260833333333335E-2</v>
      </c>
      <c r="AT1004" s="7">
        <f t="shared" ref="AT1004:AT1010" si="1626">AR1004 - AS1004</f>
        <v>0</v>
      </c>
      <c r="AU1004" s="7">
        <v>1.6260833333333335E-2</v>
      </c>
      <c r="AV1004" s="7">
        <v>1.6260833333333335E-2</v>
      </c>
      <c r="AW1004" s="7">
        <f t="shared" ref="AW1004:AW1010" si="1627">AU1004 - AV1004</f>
        <v>0</v>
      </c>
      <c r="AX1004" s="7">
        <v>1.6260833333333335E-2</v>
      </c>
      <c r="AY1004" s="7">
        <v>1.6260833333333335E-2</v>
      </c>
      <c r="AZ1004" s="7">
        <f t="shared" ref="AZ1004:AZ1010" si="1628">AX1004 - AY1004</f>
        <v>0</v>
      </c>
      <c r="BA1004" s="7">
        <v>1.6260833333333335E-2</v>
      </c>
      <c r="BB1004" s="7">
        <v>1.6260833333333335E-2</v>
      </c>
      <c r="BC1004" s="7">
        <f t="shared" ref="BC1004:BC1010" si="1629">BA1004 - BB1004</f>
        <v>0</v>
      </c>
      <c r="BD1004" s="7">
        <v>1.6260833333333335E-2</v>
      </c>
      <c r="BE1004" s="7">
        <v>1.6260833333333335E-2</v>
      </c>
      <c r="BF1004" s="7">
        <f t="shared" ref="BF1004:BF1010" si="1630">BD1004 - BE1004</f>
        <v>0</v>
      </c>
      <c r="BG1004" s="7">
        <v>1.6260833333333335E-2</v>
      </c>
      <c r="BH1004" s="7">
        <v>1.6260833333333335E-2</v>
      </c>
      <c r="BI1004" s="7">
        <f t="shared" ref="BI1004:BI1010" si="1631">BG1004 - BH1004</f>
        <v>0</v>
      </c>
      <c r="BJ1004" s="7">
        <v>1.6260833333333335E-2</v>
      </c>
      <c r="BK1004" s="7">
        <v>1.6260833333333335E-2</v>
      </c>
      <c r="BL1004" s="7">
        <f t="shared" ref="BL1004:BL1010" si="1632">BJ1004 - BK1004</f>
        <v>0</v>
      </c>
      <c r="BM1004" s="7">
        <v>1.6260833333333335E-2</v>
      </c>
      <c r="BN1004" s="7">
        <v>1.6260833333333335E-2</v>
      </c>
      <c r="BO1004" s="7">
        <f t="shared" ref="BO1004:BO1010" si="1633">BM1004 - BN1004</f>
        <v>0</v>
      </c>
      <c r="BP1004" s="7">
        <v>1.6260833333333335E-2</v>
      </c>
      <c r="BQ1004" s="7">
        <v>1.6260833333333335E-2</v>
      </c>
      <c r="BR1004" s="7">
        <f t="shared" ref="BR1004:BR1010" si="1634">BP1004 - BQ1004</f>
        <v>0</v>
      </c>
      <c r="BS1004" s="7">
        <v>1.6260833333333335E-2</v>
      </c>
      <c r="BT1004" s="7">
        <v>1.6260833333333335E-2</v>
      </c>
      <c r="BU1004" s="7">
        <f t="shared" ref="BU1004:BU1010" si="1635">BS1004 - BT1004</f>
        <v>0</v>
      </c>
      <c r="BV1004" s="7">
        <v>1.6260833333333335E-2</v>
      </c>
      <c r="BW1004" s="7">
        <v>1.6260833333333335E-2</v>
      </c>
      <c r="BX1004" s="7">
        <f t="shared" ref="BX1004:BX1010" si="1636">BV1004 - BW1004</f>
        <v>0</v>
      </c>
      <c r="BY1004" s="7">
        <v>1.6260833333333335E-2</v>
      </c>
      <c r="BZ1004" s="7">
        <v>1.6260833333333335E-2</v>
      </c>
      <c r="CA1004" s="7">
        <f t="shared" ref="CA1004:CA1010" si="1637">BY1004 - BZ1004</f>
        <v>0</v>
      </c>
    </row>
    <row r="1005" spans="1:79" hidden="1" x14ac:dyDescent="0.25">
      <c r="A1005" s="49" t="s">
        <v>29</v>
      </c>
      <c r="B1005" s="7">
        <v>2.945000000000001E-3</v>
      </c>
      <c r="C1005" s="7">
        <v>2.945000000000001E-3</v>
      </c>
      <c r="D1005" s="7">
        <f t="shared" si="1612"/>
        <v>0</v>
      </c>
      <c r="E1005" s="7">
        <v>3.1350000000000015E-3</v>
      </c>
      <c r="F1005" s="7">
        <v>3.1350000000000015E-3</v>
      </c>
      <c r="G1005" s="7">
        <f t="shared" si="1613"/>
        <v>0</v>
      </c>
      <c r="H1005" s="7">
        <v>3.3250000000000016E-3</v>
      </c>
      <c r="I1005" s="7">
        <v>3.3250000000000016E-3</v>
      </c>
      <c r="J1005" s="7">
        <f t="shared" si="1614"/>
        <v>0</v>
      </c>
      <c r="K1005" s="7">
        <v>3.5150000000000016E-3</v>
      </c>
      <c r="L1005" s="7">
        <v>3.5150000000000016E-3</v>
      </c>
      <c r="M1005" s="7">
        <f t="shared" si="1615"/>
        <v>0</v>
      </c>
      <c r="N1005" s="7">
        <v>3.7050000000000021E-3</v>
      </c>
      <c r="O1005" s="7">
        <v>3.7050000000000021E-3</v>
      </c>
      <c r="P1005" s="7">
        <f t="shared" si="1616"/>
        <v>0</v>
      </c>
      <c r="Q1005" s="7">
        <v>3.8950000000000022E-3</v>
      </c>
      <c r="R1005" s="7">
        <v>3.8950000000000022E-3</v>
      </c>
      <c r="S1005" s="7">
        <f t="shared" si="1617"/>
        <v>0</v>
      </c>
      <c r="T1005" s="7">
        <v>4.0850000000000027E-3</v>
      </c>
      <c r="U1005" s="7">
        <v>4.0850000000000027E-3</v>
      </c>
      <c r="V1005" s="7">
        <f t="shared" si="1618"/>
        <v>0</v>
      </c>
      <c r="W1005" s="7">
        <v>4.2750000000000028E-3</v>
      </c>
      <c r="X1005" s="7">
        <v>4.2750000000000028E-3</v>
      </c>
      <c r="Y1005" s="7">
        <f t="shared" si="1619"/>
        <v>0</v>
      </c>
      <c r="Z1005" s="7">
        <v>4.465000000000002E-3</v>
      </c>
      <c r="AA1005" s="7">
        <v>4.465000000000002E-3</v>
      </c>
      <c r="AB1005" s="7">
        <f t="shared" si="1620"/>
        <v>0</v>
      </c>
      <c r="AC1005" s="7">
        <v>4.6550000000000029E-3</v>
      </c>
      <c r="AD1005" s="7">
        <v>4.6550000000000029E-3</v>
      </c>
      <c r="AE1005" s="7">
        <f t="shared" si="1621"/>
        <v>0</v>
      </c>
      <c r="AF1005" s="7">
        <v>4.845000000000003E-3</v>
      </c>
      <c r="AG1005" s="7">
        <v>4.845000000000003E-3</v>
      </c>
      <c r="AH1005" s="7">
        <f t="shared" si="1622"/>
        <v>0</v>
      </c>
      <c r="AI1005" s="7">
        <v>5.035000000000003E-3</v>
      </c>
      <c r="AJ1005" s="7">
        <v>5.035000000000003E-3</v>
      </c>
      <c r="AK1005" s="7">
        <f t="shared" si="1623"/>
        <v>0</v>
      </c>
      <c r="AL1005" s="7">
        <v>4.7880000000000027E-2</v>
      </c>
      <c r="AM1005" s="7">
        <v>4.7880000000000027E-2</v>
      </c>
      <c r="AN1005" s="7">
        <f t="shared" si="1624"/>
        <v>0</v>
      </c>
      <c r="AO1005" s="7">
        <v>5.2250000000000039E-3</v>
      </c>
      <c r="AP1005" s="7">
        <v>5.2250000000000039E-3</v>
      </c>
      <c r="AQ1005" s="7">
        <f t="shared" si="1625"/>
        <v>0</v>
      </c>
      <c r="AR1005" s="7">
        <v>5.4150000000000031E-3</v>
      </c>
      <c r="AS1005" s="7">
        <v>5.4150000000000031E-3</v>
      </c>
      <c r="AT1005" s="7">
        <f t="shared" si="1626"/>
        <v>0</v>
      </c>
      <c r="AU1005" s="7">
        <v>5.6050000000000032E-3</v>
      </c>
      <c r="AV1005" s="7">
        <v>5.6050000000000032E-3</v>
      </c>
      <c r="AW1005" s="7">
        <f t="shared" si="1627"/>
        <v>0</v>
      </c>
      <c r="AX1005" s="7">
        <v>5.7950000000000041E-3</v>
      </c>
      <c r="AY1005" s="7">
        <v>5.7950000000000041E-3</v>
      </c>
      <c r="AZ1005" s="7">
        <f t="shared" si="1628"/>
        <v>0</v>
      </c>
      <c r="BA1005" s="7">
        <v>5.9850000000000042E-3</v>
      </c>
      <c r="BB1005" s="7">
        <v>5.9850000000000042E-3</v>
      </c>
      <c r="BC1005" s="7">
        <f t="shared" si="1629"/>
        <v>0</v>
      </c>
      <c r="BD1005" s="7">
        <v>6.1750000000000043E-3</v>
      </c>
      <c r="BE1005" s="7">
        <v>6.1750000000000043E-3</v>
      </c>
      <c r="BF1005" s="7">
        <f t="shared" si="1630"/>
        <v>0</v>
      </c>
      <c r="BG1005" s="7">
        <v>6.3650000000000043E-3</v>
      </c>
      <c r="BH1005" s="7">
        <v>6.3650000000000043E-3</v>
      </c>
      <c r="BI1005" s="7">
        <f t="shared" si="1631"/>
        <v>0</v>
      </c>
      <c r="BJ1005" s="7">
        <v>6.5550000000000035E-3</v>
      </c>
      <c r="BK1005" s="7">
        <v>6.5550000000000035E-3</v>
      </c>
      <c r="BL1005" s="7">
        <f t="shared" si="1632"/>
        <v>0</v>
      </c>
      <c r="BM1005" s="7">
        <v>6.7450000000000036E-3</v>
      </c>
      <c r="BN1005" s="7">
        <v>6.7450000000000036E-3</v>
      </c>
      <c r="BO1005" s="7">
        <f t="shared" si="1633"/>
        <v>0</v>
      </c>
      <c r="BP1005" s="7">
        <v>6.9350000000000045E-3</v>
      </c>
      <c r="BQ1005" s="7">
        <v>6.9350000000000045E-3</v>
      </c>
      <c r="BR1005" s="7">
        <f t="shared" si="1634"/>
        <v>0</v>
      </c>
      <c r="BS1005" s="7">
        <v>7.1250000000000046E-3</v>
      </c>
      <c r="BT1005" s="7">
        <v>7.1250000000000046E-3</v>
      </c>
      <c r="BU1005" s="7">
        <f t="shared" si="1635"/>
        <v>0</v>
      </c>
      <c r="BV1005" s="7">
        <v>7.3150000000000047E-3</v>
      </c>
      <c r="BW1005" s="7">
        <v>7.3150000000000047E-3</v>
      </c>
      <c r="BX1005" s="7">
        <f t="shared" si="1636"/>
        <v>0</v>
      </c>
      <c r="BY1005" s="7">
        <v>7.5240000000000043E-2</v>
      </c>
      <c r="BZ1005" s="7">
        <v>7.5240000000000043E-2</v>
      </c>
      <c r="CA1005" s="7">
        <f t="shared" si="1637"/>
        <v>0</v>
      </c>
    </row>
    <row r="1006" spans="1:79" hidden="1" x14ac:dyDescent="0.25">
      <c r="A1006" s="49" t="s">
        <v>195</v>
      </c>
      <c r="B1006" s="7">
        <v>10549</v>
      </c>
      <c r="C1006" s="7">
        <v>10549</v>
      </c>
      <c r="D1006" s="7">
        <f t="shared" si="1612"/>
        <v>0</v>
      </c>
      <c r="E1006" s="7">
        <v>10549</v>
      </c>
      <c r="F1006" s="7">
        <v>10549</v>
      </c>
      <c r="G1006" s="7">
        <f t="shared" si="1613"/>
        <v>0</v>
      </c>
      <c r="H1006" s="7">
        <v>10549</v>
      </c>
      <c r="I1006" s="7">
        <v>10549</v>
      </c>
      <c r="J1006" s="7">
        <f t="shared" si="1614"/>
        <v>0</v>
      </c>
      <c r="K1006" s="7">
        <v>10549</v>
      </c>
      <c r="L1006" s="7">
        <v>10549</v>
      </c>
      <c r="M1006" s="7">
        <f t="shared" si="1615"/>
        <v>0</v>
      </c>
      <c r="N1006" s="7">
        <v>10549</v>
      </c>
      <c r="O1006" s="7">
        <v>10549</v>
      </c>
      <c r="P1006" s="7">
        <f t="shared" si="1616"/>
        <v>0</v>
      </c>
      <c r="Q1006" s="7">
        <v>10549</v>
      </c>
      <c r="R1006" s="7">
        <v>10549</v>
      </c>
      <c r="S1006" s="7">
        <f t="shared" si="1617"/>
        <v>0</v>
      </c>
      <c r="T1006" s="7">
        <v>10549</v>
      </c>
      <c r="U1006" s="7">
        <v>10549</v>
      </c>
      <c r="V1006" s="7">
        <f t="shared" si="1618"/>
        <v>0</v>
      </c>
      <c r="W1006" s="7">
        <v>10549</v>
      </c>
      <c r="X1006" s="7">
        <v>10549</v>
      </c>
      <c r="Y1006" s="7">
        <f t="shared" si="1619"/>
        <v>0</v>
      </c>
      <c r="Z1006" s="7">
        <v>10549</v>
      </c>
      <c r="AA1006" s="7">
        <v>10549</v>
      </c>
      <c r="AB1006" s="7">
        <f t="shared" si="1620"/>
        <v>0</v>
      </c>
      <c r="AC1006" s="7">
        <v>10549</v>
      </c>
      <c r="AD1006" s="7">
        <v>10549</v>
      </c>
      <c r="AE1006" s="7">
        <f t="shared" si="1621"/>
        <v>0</v>
      </c>
      <c r="AF1006" s="7">
        <v>10549</v>
      </c>
      <c r="AG1006" s="7">
        <v>10549</v>
      </c>
      <c r="AH1006" s="7">
        <f t="shared" si="1622"/>
        <v>0</v>
      </c>
      <c r="AI1006" s="7">
        <v>10549</v>
      </c>
      <c r="AJ1006" s="7">
        <v>10549</v>
      </c>
      <c r="AK1006" s="7">
        <f t="shared" si="1623"/>
        <v>0</v>
      </c>
      <c r="AL1006" s="7">
        <v>126588</v>
      </c>
      <c r="AM1006" s="7">
        <v>126588</v>
      </c>
      <c r="AN1006" s="7">
        <f t="shared" si="1624"/>
        <v>0</v>
      </c>
      <c r="AO1006" s="7">
        <v>10549</v>
      </c>
      <c r="AP1006" s="7">
        <v>10549</v>
      </c>
      <c r="AQ1006" s="7">
        <f t="shared" si="1625"/>
        <v>0</v>
      </c>
      <c r="AR1006" s="7">
        <v>10549</v>
      </c>
      <c r="AS1006" s="7">
        <v>10549</v>
      </c>
      <c r="AT1006" s="7">
        <f t="shared" si="1626"/>
        <v>0</v>
      </c>
      <c r="AU1006" s="7">
        <v>10549</v>
      </c>
      <c r="AV1006" s="7">
        <v>10549</v>
      </c>
      <c r="AW1006" s="7">
        <f t="shared" si="1627"/>
        <v>0</v>
      </c>
      <c r="AX1006" s="7">
        <v>10549</v>
      </c>
      <c r="AY1006" s="7">
        <v>10549</v>
      </c>
      <c r="AZ1006" s="7">
        <f t="shared" si="1628"/>
        <v>0</v>
      </c>
      <c r="BA1006" s="7">
        <v>10549</v>
      </c>
      <c r="BB1006" s="7">
        <v>10549</v>
      </c>
      <c r="BC1006" s="7">
        <f t="shared" si="1629"/>
        <v>0</v>
      </c>
      <c r="BD1006" s="7">
        <v>10549</v>
      </c>
      <c r="BE1006" s="7">
        <v>10549</v>
      </c>
      <c r="BF1006" s="7">
        <f t="shared" si="1630"/>
        <v>0</v>
      </c>
      <c r="BG1006" s="7">
        <v>10549</v>
      </c>
      <c r="BH1006" s="7">
        <v>10549</v>
      </c>
      <c r="BI1006" s="7">
        <f t="shared" si="1631"/>
        <v>0</v>
      </c>
      <c r="BJ1006" s="7">
        <v>10549</v>
      </c>
      <c r="BK1006" s="7">
        <v>10549</v>
      </c>
      <c r="BL1006" s="7">
        <f t="shared" si="1632"/>
        <v>0</v>
      </c>
      <c r="BM1006" s="7">
        <v>10549</v>
      </c>
      <c r="BN1006" s="7">
        <v>10549</v>
      </c>
      <c r="BO1006" s="7">
        <f t="shared" si="1633"/>
        <v>0</v>
      </c>
      <c r="BP1006" s="7">
        <v>10549</v>
      </c>
      <c r="BQ1006" s="7">
        <v>10549</v>
      </c>
      <c r="BR1006" s="7">
        <f t="shared" si="1634"/>
        <v>0</v>
      </c>
      <c r="BS1006" s="7">
        <v>10549</v>
      </c>
      <c r="BT1006" s="7">
        <v>10549</v>
      </c>
      <c r="BU1006" s="7">
        <f t="shared" si="1635"/>
        <v>0</v>
      </c>
      <c r="BV1006" s="7">
        <v>10549</v>
      </c>
      <c r="BW1006" s="7">
        <v>10549</v>
      </c>
      <c r="BX1006" s="7">
        <f t="shared" si="1636"/>
        <v>0</v>
      </c>
      <c r="BY1006" s="7">
        <v>126588</v>
      </c>
      <c r="BZ1006" s="7">
        <v>126588</v>
      </c>
      <c r="CA1006" s="7">
        <f t="shared" si="1637"/>
        <v>0</v>
      </c>
    </row>
    <row r="1007" spans="1:79" hidden="1" x14ac:dyDescent="0.25">
      <c r="A1007" s="49" t="s">
        <v>196</v>
      </c>
      <c r="B1007" s="7">
        <v>0</v>
      </c>
      <c r="C1007" s="7">
        <v>0</v>
      </c>
      <c r="D1007" s="7">
        <f t="shared" si="1612"/>
        <v>0</v>
      </c>
      <c r="E1007" s="7">
        <v>0</v>
      </c>
      <c r="F1007" s="7">
        <v>0</v>
      </c>
      <c r="G1007" s="7">
        <f t="shared" si="1613"/>
        <v>0</v>
      </c>
      <c r="H1007" s="7">
        <v>0</v>
      </c>
      <c r="I1007" s="7">
        <v>0</v>
      </c>
      <c r="J1007" s="7">
        <f t="shared" si="1614"/>
        <v>0</v>
      </c>
      <c r="K1007" s="7">
        <v>0</v>
      </c>
      <c r="L1007" s="7">
        <v>0</v>
      </c>
      <c r="M1007" s="7">
        <f t="shared" si="1615"/>
        <v>0</v>
      </c>
      <c r="N1007" s="7">
        <v>0</v>
      </c>
      <c r="O1007" s="7">
        <v>0</v>
      </c>
      <c r="P1007" s="7">
        <f t="shared" si="1616"/>
        <v>0</v>
      </c>
      <c r="Q1007" s="7">
        <v>0</v>
      </c>
      <c r="R1007" s="7">
        <v>0</v>
      </c>
      <c r="S1007" s="7">
        <f t="shared" si="1617"/>
        <v>0</v>
      </c>
      <c r="T1007" s="7">
        <v>0</v>
      </c>
      <c r="U1007" s="7">
        <v>0</v>
      </c>
      <c r="V1007" s="7">
        <f t="shared" si="1618"/>
        <v>0</v>
      </c>
      <c r="W1007" s="7">
        <v>0</v>
      </c>
      <c r="X1007" s="7">
        <v>0</v>
      </c>
      <c r="Y1007" s="7">
        <f t="shared" si="1619"/>
        <v>0</v>
      </c>
      <c r="Z1007" s="7">
        <v>0</v>
      </c>
      <c r="AA1007" s="7">
        <v>0</v>
      </c>
      <c r="AB1007" s="7">
        <f t="shared" si="1620"/>
        <v>0</v>
      </c>
      <c r="AC1007" s="7">
        <v>0</v>
      </c>
      <c r="AD1007" s="7">
        <v>0</v>
      </c>
      <c r="AE1007" s="7">
        <f t="shared" si="1621"/>
        <v>0</v>
      </c>
      <c r="AF1007" s="7">
        <v>0</v>
      </c>
      <c r="AG1007" s="7">
        <v>0</v>
      </c>
      <c r="AH1007" s="7">
        <f t="shared" si="1622"/>
        <v>0</v>
      </c>
      <c r="AI1007" s="7">
        <v>0</v>
      </c>
      <c r="AJ1007" s="7">
        <v>0</v>
      </c>
      <c r="AK1007" s="7">
        <f t="shared" si="1623"/>
        <v>0</v>
      </c>
      <c r="AL1007" s="7">
        <v>0</v>
      </c>
      <c r="AM1007" s="7">
        <v>0</v>
      </c>
      <c r="AN1007" s="7">
        <f t="shared" si="1624"/>
        <v>0</v>
      </c>
      <c r="AO1007" s="7">
        <v>0</v>
      </c>
      <c r="AP1007" s="7">
        <v>0</v>
      </c>
      <c r="AQ1007" s="7">
        <f t="shared" si="1625"/>
        <v>0</v>
      </c>
      <c r="AR1007" s="7">
        <v>0</v>
      </c>
      <c r="AS1007" s="7">
        <v>0</v>
      </c>
      <c r="AT1007" s="7">
        <f t="shared" si="1626"/>
        <v>0</v>
      </c>
      <c r="AU1007" s="7">
        <v>0</v>
      </c>
      <c r="AV1007" s="7">
        <v>0</v>
      </c>
      <c r="AW1007" s="7">
        <f t="shared" si="1627"/>
        <v>0</v>
      </c>
      <c r="AX1007" s="7">
        <v>0</v>
      </c>
      <c r="AY1007" s="7">
        <v>0</v>
      </c>
      <c r="AZ1007" s="7">
        <f t="shared" si="1628"/>
        <v>0</v>
      </c>
      <c r="BA1007" s="7">
        <v>0</v>
      </c>
      <c r="BB1007" s="7">
        <v>0</v>
      </c>
      <c r="BC1007" s="7">
        <f t="shared" si="1629"/>
        <v>0</v>
      </c>
      <c r="BD1007" s="7">
        <v>0</v>
      </c>
      <c r="BE1007" s="7">
        <v>0</v>
      </c>
      <c r="BF1007" s="7">
        <f t="shared" si="1630"/>
        <v>0</v>
      </c>
      <c r="BG1007" s="7">
        <v>0</v>
      </c>
      <c r="BH1007" s="7">
        <v>0</v>
      </c>
      <c r="BI1007" s="7">
        <f t="shared" si="1631"/>
        <v>0</v>
      </c>
      <c r="BJ1007" s="7">
        <v>0</v>
      </c>
      <c r="BK1007" s="7">
        <v>0</v>
      </c>
      <c r="BL1007" s="7">
        <f t="shared" si="1632"/>
        <v>0</v>
      </c>
      <c r="BM1007" s="7">
        <v>0</v>
      </c>
      <c r="BN1007" s="7">
        <v>0</v>
      </c>
      <c r="BO1007" s="7">
        <f t="shared" si="1633"/>
        <v>0</v>
      </c>
      <c r="BP1007" s="7">
        <v>0</v>
      </c>
      <c r="BQ1007" s="7">
        <v>0</v>
      </c>
      <c r="BR1007" s="7">
        <f t="shared" si="1634"/>
        <v>0</v>
      </c>
      <c r="BS1007" s="7">
        <v>0</v>
      </c>
      <c r="BT1007" s="7">
        <v>0</v>
      </c>
      <c r="BU1007" s="7">
        <f t="shared" si="1635"/>
        <v>0</v>
      </c>
      <c r="BV1007" s="7">
        <v>0</v>
      </c>
      <c r="BW1007" s="7">
        <v>0</v>
      </c>
      <c r="BX1007" s="7">
        <f t="shared" si="1636"/>
        <v>0</v>
      </c>
      <c r="BY1007" s="7">
        <v>0</v>
      </c>
      <c r="BZ1007" s="7">
        <v>0</v>
      </c>
      <c r="CA1007" s="7">
        <f t="shared" si="1637"/>
        <v>0</v>
      </c>
    </row>
    <row r="1008" spans="1:79" hidden="1" x14ac:dyDescent="0.25">
      <c r="A1008" s="49" t="s">
        <v>151</v>
      </c>
      <c r="B1008" s="7">
        <v>1.9200000000000008</v>
      </c>
      <c r="C1008" s="7">
        <v>1.9200000000000008</v>
      </c>
      <c r="D1008" s="7">
        <f t="shared" si="1612"/>
        <v>0</v>
      </c>
      <c r="E1008" s="7">
        <v>2.0400000000000009</v>
      </c>
      <c r="F1008" s="7">
        <v>2.0400000000000009</v>
      </c>
      <c r="G1008" s="7">
        <f t="shared" si="1613"/>
        <v>0</v>
      </c>
      <c r="H1008" s="7">
        <v>2.160000000000001</v>
      </c>
      <c r="I1008" s="7">
        <v>2.160000000000001</v>
      </c>
      <c r="J1008" s="7">
        <f t="shared" si="1614"/>
        <v>0</v>
      </c>
      <c r="K1008" s="7">
        <v>2.2800000000000011</v>
      </c>
      <c r="L1008" s="7">
        <v>2.2800000000000011</v>
      </c>
      <c r="M1008" s="7">
        <f t="shared" si="1615"/>
        <v>0</v>
      </c>
      <c r="N1008" s="7">
        <v>2.4000000000000012</v>
      </c>
      <c r="O1008" s="7">
        <v>2.4000000000000012</v>
      </c>
      <c r="P1008" s="7">
        <f t="shared" si="1616"/>
        <v>0</v>
      </c>
      <c r="Q1008" s="7">
        <v>2.5200000000000014</v>
      </c>
      <c r="R1008" s="7">
        <v>2.5200000000000014</v>
      </c>
      <c r="S1008" s="7">
        <f t="shared" si="1617"/>
        <v>0</v>
      </c>
      <c r="T1008" s="7">
        <v>2.6400000000000015</v>
      </c>
      <c r="U1008" s="7">
        <v>2.6400000000000015</v>
      </c>
      <c r="V1008" s="7">
        <f t="shared" si="1618"/>
        <v>0</v>
      </c>
      <c r="W1008" s="7">
        <v>2.7600000000000016</v>
      </c>
      <c r="X1008" s="7">
        <v>2.7600000000000016</v>
      </c>
      <c r="Y1008" s="7">
        <f t="shared" si="1619"/>
        <v>0</v>
      </c>
      <c r="Z1008" s="7">
        <v>2.8800000000000017</v>
      </c>
      <c r="AA1008" s="7">
        <v>2.8800000000000017</v>
      </c>
      <c r="AB1008" s="7">
        <f t="shared" si="1620"/>
        <v>0</v>
      </c>
      <c r="AC1008" s="7">
        <v>3.0000000000000018</v>
      </c>
      <c r="AD1008" s="7">
        <v>3.0000000000000018</v>
      </c>
      <c r="AE1008" s="7">
        <f t="shared" si="1621"/>
        <v>0</v>
      </c>
      <c r="AF1008" s="7">
        <v>3.1200000000000019</v>
      </c>
      <c r="AG1008" s="7">
        <v>3.1200000000000019</v>
      </c>
      <c r="AH1008" s="7">
        <f t="shared" si="1622"/>
        <v>0</v>
      </c>
      <c r="AI1008" s="7">
        <v>3.240000000000002</v>
      </c>
      <c r="AJ1008" s="7">
        <v>3.240000000000002</v>
      </c>
      <c r="AK1008" s="7">
        <f t="shared" si="1623"/>
        <v>0</v>
      </c>
      <c r="AL1008" s="7">
        <v>3.240000000000002</v>
      </c>
      <c r="AM1008" s="7">
        <v>3.240000000000002</v>
      </c>
      <c r="AN1008" s="7">
        <f t="shared" si="1624"/>
        <v>0</v>
      </c>
      <c r="AO1008" s="7">
        <v>3.3600000000000021</v>
      </c>
      <c r="AP1008" s="7">
        <v>3.3600000000000021</v>
      </c>
      <c r="AQ1008" s="7">
        <f t="shared" si="1625"/>
        <v>0</v>
      </c>
      <c r="AR1008" s="7">
        <v>3.4800000000000022</v>
      </c>
      <c r="AS1008" s="7">
        <v>3.4800000000000022</v>
      </c>
      <c r="AT1008" s="7">
        <f t="shared" si="1626"/>
        <v>0</v>
      </c>
      <c r="AU1008" s="7">
        <v>3.6000000000000023</v>
      </c>
      <c r="AV1008" s="7">
        <v>3.6000000000000023</v>
      </c>
      <c r="AW1008" s="7">
        <f t="shared" si="1627"/>
        <v>0</v>
      </c>
      <c r="AX1008" s="7">
        <v>3.7200000000000024</v>
      </c>
      <c r="AY1008" s="7">
        <v>3.7200000000000024</v>
      </c>
      <c r="AZ1008" s="7">
        <f t="shared" si="1628"/>
        <v>0</v>
      </c>
      <c r="BA1008" s="7">
        <v>3.8400000000000025</v>
      </c>
      <c r="BB1008" s="7">
        <v>3.8400000000000025</v>
      </c>
      <c r="BC1008" s="7">
        <f t="shared" si="1629"/>
        <v>0</v>
      </c>
      <c r="BD1008" s="7">
        <v>3.9600000000000026</v>
      </c>
      <c r="BE1008" s="7">
        <v>3.9600000000000026</v>
      </c>
      <c r="BF1008" s="7">
        <f t="shared" si="1630"/>
        <v>0</v>
      </c>
      <c r="BG1008" s="7">
        <v>4.0800000000000027</v>
      </c>
      <c r="BH1008" s="7">
        <v>4.0800000000000027</v>
      </c>
      <c r="BI1008" s="7">
        <f t="shared" si="1631"/>
        <v>0</v>
      </c>
      <c r="BJ1008" s="7">
        <v>4.2000000000000028</v>
      </c>
      <c r="BK1008" s="7">
        <v>4.2000000000000028</v>
      </c>
      <c r="BL1008" s="7">
        <f t="shared" si="1632"/>
        <v>0</v>
      </c>
      <c r="BM1008" s="7">
        <v>4.3200000000000029</v>
      </c>
      <c r="BN1008" s="7">
        <v>4.3200000000000029</v>
      </c>
      <c r="BO1008" s="7">
        <f t="shared" si="1633"/>
        <v>0</v>
      </c>
      <c r="BP1008" s="7">
        <v>4.4400000000000031</v>
      </c>
      <c r="BQ1008" s="7">
        <v>4.4400000000000031</v>
      </c>
      <c r="BR1008" s="7">
        <f t="shared" si="1634"/>
        <v>0</v>
      </c>
      <c r="BS1008" s="7">
        <v>4.5600000000000032</v>
      </c>
      <c r="BT1008" s="7">
        <v>4.5600000000000032</v>
      </c>
      <c r="BU1008" s="7">
        <f t="shared" si="1635"/>
        <v>0</v>
      </c>
      <c r="BV1008" s="7">
        <v>4.6800000000000033</v>
      </c>
      <c r="BW1008" s="7">
        <v>4.6800000000000033</v>
      </c>
      <c r="BX1008" s="7">
        <f t="shared" si="1636"/>
        <v>0</v>
      </c>
      <c r="BY1008" s="7">
        <v>4.6800000000000033</v>
      </c>
      <c r="BZ1008" s="7">
        <v>4.6800000000000033</v>
      </c>
      <c r="CA1008" s="7">
        <f t="shared" si="1637"/>
        <v>0</v>
      </c>
    </row>
    <row r="1009" spans="1:79" hidden="1" x14ac:dyDescent="0.25">
      <c r="A1009" s="49" t="s">
        <v>152</v>
      </c>
      <c r="B1009" s="7">
        <v>1625527.5343199999</v>
      </c>
      <c r="C1009" s="7">
        <v>1625527.5343199999</v>
      </c>
      <c r="D1009" s="7">
        <f t="shared" si="1612"/>
        <v>0</v>
      </c>
      <c r="E1009" s="7">
        <v>1625527.6574549999</v>
      </c>
      <c r="F1009" s="7">
        <v>1625527.6574549999</v>
      </c>
      <c r="G1009" s="7">
        <f t="shared" si="1613"/>
        <v>0</v>
      </c>
      <c r="H1009" s="7">
        <v>1625527.7807799999</v>
      </c>
      <c r="I1009" s="7">
        <v>1625527.7807799999</v>
      </c>
      <c r="J1009" s="7">
        <f t="shared" si="1614"/>
        <v>0</v>
      </c>
      <c r="K1009" s="7">
        <v>1625527.9042949998</v>
      </c>
      <c r="L1009" s="7">
        <v>1625527.9042949998</v>
      </c>
      <c r="M1009" s="7">
        <f t="shared" si="1615"/>
        <v>0</v>
      </c>
      <c r="N1009" s="7">
        <v>1625528.0279999999</v>
      </c>
      <c r="O1009" s="7">
        <v>1625528.0279999999</v>
      </c>
      <c r="P1009" s="7">
        <f t="shared" si="1616"/>
        <v>0</v>
      </c>
      <c r="Q1009" s="7">
        <v>1625528.1518949999</v>
      </c>
      <c r="R1009" s="7">
        <v>1625528.1518949999</v>
      </c>
      <c r="S1009" s="7">
        <f t="shared" si="1617"/>
        <v>0</v>
      </c>
      <c r="T1009" s="7">
        <v>1625528.2759799999</v>
      </c>
      <c r="U1009" s="7">
        <v>1625528.2759799999</v>
      </c>
      <c r="V1009" s="7">
        <f t="shared" si="1618"/>
        <v>0</v>
      </c>
      <c r="W1009" s="7">
        <v>1625528.4002549998</v>
      </c>
      <c r="X1009" s="7">
        <v>1625528.4002549998</v>
      </c>
      <c r="Y1009" s="7">
        <f t="shared" si="1619"/>
        <v>0</v>
      </c>
      <c r="Z1009" s="7">
        <v>1625528.5247199999</v>
      </c>
      <c r="AA1009" s="7">
        <v>1625528.5247199999</v>
      </c>
      <c r="AB1009" s="7">
        <f t="shared" si="1620"/>
        <v>0</v>
      </c>
      <c r="AC1009" s="7">
        <v>1625528.649375</v>
      </c>
      <c r="AD1009" s="7">
        <v>1625528.649375</v>
      </c>
      <c r="AE1009" s="7">
        <f t="shared" si="1621"/>
        <v>0</v>
      </c>
      <c r="AF1009" s="7">
        <v>1625528.77422</v>
      </c>
      <c r="AG1009" s="7">
        <v>1625528.77422</v>
      </c>
      <c r="AH1009" s="7">
        <f t="shared" si="1622"/>
        <v>0</v>
      </c>
      <c r="AI1009" s="7">
        <v>1625528.8992550001</v>
      </c>
      <c r="AJ1009" s="7">
        <v>1625528.8992550001</v>
      </c>
      <c r="AK1009" s="7">
        <f t="shared" si="1623"/>
        <v>0</v>
      </c>
      <c r="AL1009" s="7">
        <v>1625528.8992550001</v>
      </c>
      <c r="AM1009" s="7">
        <v>1625528.8992550001</v>
      </c>
      <c r="AN1009" s="7">
        <f t="shared" si="1624"/>
        <v>0</v>
      </c>
      <c r="AO1009" s="7">
        <v>1625529.0244799999</v>
      </c>
      <c r="AP1009" s="7">
        <v>1625529.0244799999</v>
      </c>
      <c r="AQ1009" s="7">
        <f t="shared" si="1625"/>
        <v>0</v>
      </c>
      <c r="AR1009" s="7">
        <v>1625529.1498949998</v>
      </c>
      <c r="AS1009" s="7">
        <v>1625529.1498949998</v>
      </c>
      <c r="AT1009" s="7">
        <f t="shared" si="1626"/>
        <v>0</v>
      </c>
      <c r="AU1009" s="7">
        <v>1625529.2755</v>
      </c>
      <c r="AV1009" s="7">
        <v>1625529.2755</v>
      </c>
      <c r="AW1009" s="7">
        <f t="shared" si="1627"/>
        <v>0</v>
      </c>
      <c r="AX1009" s="7">
        <v>1625529.4012949998</v>
      </c>
      <c r="AY1009" s="7">
        <v>1625529.4012949998</v>
      </c>
      <c r="AZ1009" s="7">
        <f t="shared" si="1628"/>
        <v>0</v>
      </c>
      <c r="BA1009" s="7">
        <v>1625529.52728</v>
      </c>
      <c r="BB1009" s="7">
        <v>1625529.52728</v>
      </c>
      <c r="BC1009" s="7">
        <f t="shared" si="1629"/>
        <v>0</v>
      </c>
      <c r="BD1009" s="7">
        <v>1625529.6534549999</v>
      </c>
      <c r="BE1009" s="7">
        <v>1625529.6534549999</v>
      </c>
      <c r="BF1009" s="7">
        <f t="shared" si="1630"/>
        <v>0</v>
      </c>
      <c r="BG1009" s="7">
        <v>1625529.7798199998</v>
      </c>
      <c r="BH1009" s="7">
        <v>1625529.7798199998</v>
      </c>
      <c r="BI1009" s="7">
        <f t="shared" si="1631"/>
        <v>0</v>
      </c>
      <c r="BJ1009" s="7">
        <v>1625529.9063749998</v>
      </c>
      <c r="BK1009" s="7">
        <v>1625529.9063749998</v>
      </c>
      <c r="BL1009" s="7">
        <f t="shared" si="1632"/>
        <v>0</v>
      </c>
      <c r="BM1009" s="7">
        <v>1625530.0331199998</v>
      </c>
      <c r="BN1009" s="7">
        <v>1625530.0331199998</v>
      </c>
      <c r="BO1009" s="7">
        <f t="shared" si="1633"/>
        <v>0</v>
      </c>
      <c r="BP1009" s="7">
        <v>1625530.1600549999</v>
      </c>
      <c r="BQ1009" s="7">
        <v>1625530.1600549999</v>
      </c>
      <c r="BR1009" s="7">
        <f t="shared" si="1634"/>
        <v>0</v>
      </c>
      <c r="BS1009" s="7">
        <v>1625530.28718</v>
      </c>
      <c r="BT1009" s="7">
        <v>1625530.28718</v>
      </c>
      <c r="BU1009" s="7">
        <f t="shared" si="1635"/>
        <v>0</v>
      </c>
      <c r="BV1009" s="7">
        <v>1625530.4144949999</v>
      </c>
      <c r="BW1009" s="7">
        <v>1625530.4144949999</v>
      </c>
      <c r="BX1009" s="7">
        <f t="shared" si="1636"/>
        <v>0</v>
      </c>
      <c r="BY1009" s="7">
        <v>1625530.4144949999</v>
      </c>
      <c r="BZ1009" s="7">
        <v>1625530.4144949999</v>
      </c>
      <c r="CA1009" s="7">
        <f t="shared" si="1637"/>
        <v>0</v>
      </c>
    </row>
    <row r="1010" spans="1:79" hidden="1" x14ac:dyDescent="0.25">
      <c r="A1010" s="49" t="s">
        <v>154</v>
      </c>
      <c r="B1010" s="7">
        <v>0.12</v>
      </c>
      <c r="C1010" s="7">
        <v>0.12</v>
      </c>
      <c r="D1010" s="7">
        <f t="shared" si="1612"/>
        <v>0</v>
      </c>
      <c r="E1010" s="7">
        <v>0.12</v>
      </c>
      <c r="F1010" s="7">
        <v>0.12</v>
      </c>
      <c r="G1010" s="7">
        <f t="shared" si="1613"/>
        <v>0</v>
      </c>
      <c r="H1010" s="7">
        <v>0.12</v>
      </c>
      <c r="I1010" s="7">
        <v>0.12</v>
      </c>
      <c r="J1010" s="7">
        <f t="shared" si="1614"/>
        <v>0</v>
      </c>
      <c r="K1010" s="7">
        <v>0.12</v>
      </c>
      <c r="L1010" s="7">
        <v>0.12</v>
      </c>
      <c r="M1010" s="7">
        <f t="shared" si="1615"/>
        <v>0</v>
      </c>
      <c r="N1010" s="7">
        <v>0.12</v>
      </c>
      <c r="O1010" s="7">
        <v>0.12</v>
      </c>
      <c r="P1010" s="7">
        <f t="shared" si="1616"/>
        <v>0</v>
      </c>
      <c r="Q1010" s="7">
        <v>0.12</v>
      </c>
      <c r="R1010" s="7">
        <v>0.12</v>
      </c>
      <c r="S1010" s="7">
        <f t="shared" si="1617"/>
        <v>0</v>
      </c>
      <c r="T1010" s="7">
        <v>0.12</v>
      </c>
      <c r="U1010" s="7">
        <v>0.12</v>
      </c>
      <c r="V1010" s="7">
        <f t="shared" si="1618"/>
        <v>0</v>
      </c>
      <c r="W1010" s="7">
        <v>0.12</v>
      </c>
      <c r="X1010" s="7">
        <v>0.12</v>
      </c>
      <c r="Y1010" s="7">
        <f t="shared" si="1619"/>
        <v>0</v>
      </c>
      <c r="Z1010" s="7">
        <v>0.12</v>
      </c>
      <c r="AA1010" s="7">
        <v>0.12</v>
      </c>
      <c r="AB1010" s="7">
        <f t="shared" si="1620"/>
        <v>0</v>
      </c>
      <c r="AC1010" s="7">
        <v>0.12</v>
      </c>
      <c r="AD1010" s="7">
        <v>0.12</v>
      </c>
      <c r="AE1010" s="7">
        <f t="shared" si="1621"/>
        <v>0</v>
      </c>
      <c r="AF1010" s="7">
        <v>0.12</v>
      </c>
      <c r="AG1010" s="7">
        <v>0.12</v>
      </c>
      <c r="AH1010" s="7">
        <f t="shared" si="1622"/>
        <v>0</v>
      </c>
      <c r="AI1010" s="7">
        <v>0.12</v>
      </c>
      <c r="AJ1010" s="7">
        <v>0.12</v>
      </c>
      <c r="AK1010" s="7">
        <f t="shared" si="1623"/>
        <v>0</v>
      </c>
      <c r="AL1010" s="7">
        <v>1.4400000000000004</v>
      </c>
      <c r="AM1010" s="7">
        <v>1.4400000000000004</v>
      </c>
      <c r="AN1010" s="7">
        <f t="shared" si="1624"/>
        <v>0</v>
      </c>
      <c r="AO1010" s="7">
        <v>0.12</v>
      </c>
      <c r="AP1010" s="7">
        <v>0.12</v>
      </c>
      <c r="AQ1010" s="7">
        <f t="shared" si="1625"/>
        <v>0</v>
      </c>
      <c r="AR1010" s="7">
        <v>0.12</v>
      </c>
      <c r="AS1010" s="7">
        <v>0.12</v>
      </c>
      <c r="AT1010" s="7">
        <f t="shared" si="1626"/>
        <v>0</v>
      </c>
      <c r="AU1010" s="7">
        <v>0.12</v>
      </c>
      <c r="AV1010" s="7">
        <v>0.12</v>
      </c>
      <c r="AW1010" s="7">
        <f t="shared" si="1627"/>
        <v>0</v>
      </c>
      <c r="AX1010" s="7">
        <v>0.12</v>
      </c>
      <c r="AY1010" s="7">
        <v>0.12</v>
      </c>
      <c r="AZ1010" s="7">
        <f t="shared" si="1628"/>
        <v>0</v>
      </c>
      <c r="BA1010" s="7">
        <v>0.12</v>
      </c>
      <c r="BB1010" s="7">
        <v>0.12</v>
      </c>
      <c r="BC1010" s="7">
        <f t="shared" si="1629"/>
        <v>0</v>
      </c>
      <c r="BD1010" s="7">
        <v>0.12</v>
      </c>
      <c r="BE1010" s="7">
        <v>0.12</v>
      </c>
      <c r="BF1010" s="7">
        <f t="shared" si="1630"/>
        <v>0</v>
      </c>
      <c r="BG1010" s="7">
        <v>0.12</v>
      </c>
      <c r="BH1010" s="7">
        <v>0.12</v>
      </c>
      <c r="BI1010" s="7">
        <f t="shared" si="1631"/>
        <v>0</v>
      </c>
      <c r="BJ1010" s="7">
        <v>0.12</v>
      </c>
      <c r="BK1010" s="7">
        <v>0.12</v>
      </c>
      <c r="BL1010" s="7">
        <f t="shared" si="1632"/>
        <v>0</v>
      </c>
      <c r="BM1010" s="7">
        <v>0.12</v>
      </c>
      <c r="BN1010" s="7">
        <v>0.12</v>
      </c>
      <c r="BO1010" s="7">
        <f t="shared" si="1633"/>
        <v>0</v>
      </c>
      <c r="BP1010" s="7">
        <v>0.12</v>
      </c>
      <c r="BQ1010" s="7">
        <v>0.12</v>
      </c>
      <c r="BR1010" s="7">
        <f t="shared" si="1634"/>
        <v>0</v>
      </c>
      <c r="BS1010" s="7">
        <v>0.12</v>
      </c>
      <c r="BT1010" s="7">
        <v>0.12</v>
      </c>
      <c r="BU1010" s="7">
        <f t="shared" si="1635"/>
        <v>0</v>
      </c>
      <c r="BV1010" s="7">
        <v>0.12</v>
      </c>
      <c r="BW1010" s="7">
        <v>0.12</v>
      </c>
      <c r="BX1010" s="7">
        <f t="shared" si="1636"/>
        <v>0</v>
      </c>
      <c r="BY1010" s="7">
        <v>1.4400000000000004</v>
      </c>
      <c r="BZ1010" s="7">
        <v>1.4400000000000004</v>
      </c>
      <c r="CA1010" s="7">
        <f t="shared" si="1637"/>
        <v>0</v>
      </c>
    </row>
    <row r="1011" spans="1:79" hidden="1" x14ac:dyDescent="0.25"/>
    <row r="1012" spans="1:79" hidden="1" x14ac:dyDescent="0.25">
      <c r="A1012" s="8" t="s">
        <v>199</v>
      </c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</row>
    <row r="1013" spans="1:79" hidden="1" x14ac:dyDescent="0.25">
      <c r="A1013" s="49" t="s">
        <v>148</v>
      </c>
      <c r="B1013" s="7">
        <v>1.7158333333333333E-3</v>
      </c>
      <c r="C1013" s="7">
        <v>1.7158333333333333E-3</v>
      </c>
      <c r="D1013" s="7">
        <f>B1013 - C1013</f>
        <v>0</v>
      </c>
      <c r="E1013" s="7">
        <v>1.7158333333333333E-3</v>
      </c>
      <c r="F1013" s="7">
        <v>1.7158333333333333E-3</v>
      </c>
      <c r="G1013" s="7">
        <f>E1013 - F1013</f>
        <v>0</v>
      </c>
      <c r="H1013" s="7">
        <v>1.7158333333333333E-3</v>
      </c>
      <c r="I1013" s="7">
        <v>1.7158333333333333E-3</v>
      </c>
      <c r="J1013" s="7">
        <f>H1013 - I1013</f>
        <v>0</v>
      </c>
      <c r="K1013" s="7">
        <v>1.7158333333333333E-3</v>
      </c>
      <c r="L1013" s="7">
        <v>1.7158333333333333E-3</v>
      </c>
      <c r="M1013" s="7">
        <f>K1013 - L1013</f>
        <v>0</v>
      </c>
      <c r="N1013" s="7">
        <v>1.7158333333333333E-3</v>
      </c>
      <c r="O1013" s="7">
        <v>1.7158333333333333E-3</v>
      </c>
      <c r="P1013" s="7">
        <f>N1013 - O1013</f>
        <v>0</v>
      </c>
      <c r="Q1013" s="7">
        <v>1.7158333333333333E-3</v>
      </c>
      <c r="R1013" s="7">
        <v>1.7158333333333333E-3</v>
      </c>
      <c r="S1013" s="7">
        <f>Q1013 - R1013</f>
        <v>0</v>
      </c>
      <c r="T1013" s="7">
        <v>1.7158333333333333E-3</v>
      </c>
      <c r="U1013" s="7">
        <v>1.7158333333333333E-3</v>
      </c>
      <c r="V1013" s="7">
        <f>T1013 - U1013</f>
        <v>0</v>
      </c>
      <c r="W1013" s="7">
        <v>1.7158333333333333E-3</v>
      </c>
      <c r="X1013" s="7">
        <v>1.7158333333333333E-3</v>
      </c>
      <c r="Y1013" s="7">
        <f>W1013 - X1013</f>
        <v>0</v>
      </c>
      <c r="Z1013" s="7">
        <v>1.7158333333333333E-3</v>
      </c>
      <c r="AA1013" s="7">
        <v>1.7158333333333333E-3</v>
      </c>
      <c r="AB1013" s="7">
        <f>Z1013 - AA1013</f>
        <v>0</v>
      </c>
      <c r="AC1013" s="7">
        <v>1.7158333333333333E-3</v>
      </c>
      <c r="AD1013" s="7">
        <v>1.7158333333333333E-3</v>
      </c>
      <c r="AE1013" s="7">
        <f>AC1013 - AD1013</f>
        <v>0</v>
      </c>
      <c r="AF1013" s="7">
        <v>1.7158333333333333E-3</v>
      </c>
      <c r="AG1013" s="7">
        <v>1.7158333333333333E-3</v>
      </c>
      <c r="AH1013" s="7">
        <f>AF1013 - AG1013</f>
        <v>0</v>
      </c>
      <c r="AI1013" s="7">
        <v>1.7158333333333333E-3</v>
      </c>
      <c r="AJ1013" s="7">
        <v>1.7158333333333333E-3</v>
      </c>
      <c r="AK1013" s="7">
        <f>AI1013 - AJ1013</f>
        <v>0</v>
      </c>
      <c r="AL1013" s="7">
        <v>1.7158333333333333E-3</v>
      </c>
      <c r="AM1013" s="7">
        <v>1.7158333333333333E-3</v>
      </c>
      <c r="AN1013" s="7">
        <f>AL1013 - AM1013</f>
        <v>0</v>
      </c>
      <c r="AO1013" s="7">
        <v>1.7158333333333333E-3</v>
      </c>
      <c r="AP1013" s="7">
        <v>1.7158333333333333E-3</v>
      </c>
      <c r="AQ1013" s="7">
        <f>AO1013 - AP1013</f>
        <v>0</v>
      </c>
      <c r="AR1013" s="7">
        <v>1.7158333333333333E-3</v>
      </c>
      <c r="AS1013" s="7">
        <v>1.7158333333333333E-3</v>
      </c>
      <c r="AT1013" s="7">
        <f>AR1013 - AS1013</f>
        <v>0</v>
      </c>
      <c r="AU1013" s="7">
        <v>1.7158333333333333E-3</v>
      </c>
      <c r="AV1013" s="7">
        <v>1.7158333333333333E-3</v>
      </c>
      <c r="AW1013" s="7">
        <f>AU1013 - AV1013</f>
        <v>0</v>
      </c>
      <c r="AX1013" s="7">
        <v>1.7158333333333333E-3</v>
      </c>
      <c r="AY1013" s="7">
        <v>1.7158333333333333E-3</v>
      </c>
      <c r="AZ1013" s="7">
        <f>AX1013 - AY1013</f>
        <v>0</v>
      </c>
      <c r="BA1013" s="7">
        <v>1.7158333333333333E-3</v>
      </c>
      <c r="BB1013" s="7">
        <v>1.7158333333333333E-3</v>
      </c>
      <c r="BC1013" s="7">
        <f>BA1013 - BB1013</f>
        <v>0</v>
      </c>
      <c r="BD1013" s="7">
        <v>1.7158333333333333E-3</v>
      </c>
      <c r="BE1013" s="7">
        <v>1.7158333333333333E-3</v>
      </c>
      <c r="BF1013" s="7">
        <f>BD1013 - BE1013</f>
        <v>0</v>
      </c>
      <c r="BG1013" s="7">
        <v>1.7158333333333333E-3</v>
      </c>
      <c r="BH1013" s="7">
        <v>1.7158333333333333E-3</v>
      </c>
      <c r="BI1013" s="7">
        <f>BG1013 - BH1013</f>
        <v>0</v>
      </c>
      <c r="BJ1013" s="7">
        <v>1.7158333333333333E-3</v>
      </c>
      <c r="BK1013" s="7">
        <v>1.7158333333333333E-3</v>
      </c>
      <c r="BL1013" s="7">
        <f>BJ1013 - BK1013</f>
        <v>0</v>
      </c>
      <c r="BM1013" s="7">
        <v>1.7158333333333333E-3</v>
      </c>
      <c r="BN1013" s="7">
        <v>1.7158333333333333E-3</v>
      </c>
      <c r="BO1013" s="7">
        <f>BM1013 - BN1013</f>
        <v>0</v>
      </c>
      <c r="BP1013" s="7">
        <v>1.7158333333333333E-3</v>
      </c>
      <c r="BQ1013" s="7">
        <v>1.7158333333333333E-3</v>
      </c>
      <c r="BR1013" s="7">
        <f>BP1013 - BQ1013</f>
        <v>0</v>
      </c>
      <c r="BS1013" s="7">
        <v>1.7158333333333333E-3</v>
      </c>
      <c r="BT1013" s="7">
        <v>1.7158333333333333E-3</v>
      </c>
      <c r="BU1013" s="7">
        <f>BS1013 - BT1013</f>
        <v>0</v>
      </c>
      <c r="BV1013" s="7">
        <v>1.7158333333333333E-3</v>
      </c>
      <c r="BW1013" s="7">
        <v>1.7158333333333333E-3</v>
      </c>
      <c r="BX1013" s="7">
        <f>BV1013 - BW1013</f>
        <v>0</v>
      </c>
      <c r="BY1013" s="7">
        <v>1.7158333333333333E-3</v>
      </c>
      <c r="BZ1013" s="7">
        <v>1.7158333333333333E-3</v>
      </c>
      <c r="CA1013" s="7">
        <f>BY1013 - BZ1013</f>
        <v>0</v>
      </c>
    </row>
    <row r="1014" spans="1:79" hidden="1" x14ac:dyDescent="0.25">
      <c r="A1014" s="49" t="s">
        <v>152</v>
      </c>
      <c r="B1014" s="7">
        <v>-521.53</v>
      </c>
      <c r="C1014" s="7">
        <v>-521.53</v>
      </c>
      <c r="D1014" s="7">
        <f>B1014 - C1014</f>
        <v>0</v>
      </c>
      <c r="E1014" s="7">
        <v>-521.53</v>
      </c>
      <c r="F1014" s="7">
        <v>-521.53</v>
      </c>
      <c r="G1014" s="7">
        <f>E1014 - F1014</f>
        <v>0</v>
      </c>
      <c r="H1014" s="7">
        <v>-521.53</v>
      </c>
      <c r="I1014" s="7">
        <v>-521.53</v>
      </c>
      <c r="J1014" s="7">
        <f>H1014 - I1014</f>
        <v>0</v>
      </c>
      <c r="K1014" s="7">
        <v>-521.53</v>
      </c>
      <c r="L1014" s="7">
        <v>-521.53</v>
      </c>
      <c r="M1014" s="7">
        <f>K1014 - L1014</f>
        <v>0</v>
      </c>
      <c r="N1014" s="7">
        <v>-521.53</v>
      </c>
      <c r="O1014" s="7">
        <v>-521.53</v>
      </c>
      <c r="P1014" s="7">
        <f>N1014 - O1014</f>
        <v>0</v>
      </c>
      <c r="Q1014" s="7">
        <v>-521.53</v>
      </c>
      <c r="R1014" s="7">
        <v>-521.53</v>
      </c>
      <c r="S1014" s="7">
        <f>Q1014 - R1014</f>
        <v>0</v>
      </c>
      <c r="T1014" s="7">
        <v>-521.53</v>
      </c>
      <c r="U1014" s="7">
        <v>-521.53</v>
      </c>
      <c r="V1014" s="7">
        <f>T1014 - U1014</f>
        <v>0</v>
      </c>
      <c r="W1014" s="7">
        <v>-521.53</v>
      </c>
      <c r="X1014" s="7">
        <v>-521.53</v>
      </c>
      <c r="Y1014" s="7">
        <f>W1014 - X1014</f>
        <v>0</v>
      </c>
      <c r="Z1014" s="7">
        <v>-521.53</v>
      </c>
      <c r="AA1014" s="7">
        <v>-521.53</v>
      </c>
      <c r="AB1014" s="7">
        <f>Z1014 - AA1014</f>
        <v>0</v>
      </c>
      <c r="AC1014" s="7">
        <v>-521.53</v>
      </c>
      <c r="AD1014" s="7">
        <v>-521.53</v>
      </c>
      <c r="AE1014" s="7">
        <f>AC1014 - AD1014</f>
        <v>0</v>
      </c>
      <c r="AF1014" s="7">
        <v>-521.53</v>
      </c>
      <c r="AG1014" s="7">
        <v>-521.53</v>
      </c>
      <c r="AH1014" s="7">
        <f>AF1014 - AG1014</f>
        <v>0</v>
      </c>
      <c r="AI1014" s="7">
        <v>-521.53</v>
      </c>
      <c r="AJ1014" s="7">
        <v>-521.53</v>
      </c>
      <c r="AK1014" s="7">
        <f>AI1014 - AJ1014</f>
        <v>0</v>
      </c>
      <c r="AL1014" s="7">
        <v>-521.53</v>
      </c>
      <c r="AM1014" s="7">
        <v>-521.53</v>
      </c>
      <c r="AN1014" s="7">
        <f>AL1014 - AM1014</f>
        <v>0</v>
      </c>
      <c r="AO1014" s="7">
        <v>-521.53</v>
      </c>
      <c r="AP1014" s="7">
        <v>-521.53</v>
      </c>
      <c r="AQ1014" s="7">
        <f>AO1014 - AP1014</f>
        <v>0</v>
      </c>
      <c r="AR1014" s="7">
        <v>-521.53</v>
      </c>
      <c r="AS1014" s="7">
        <v>-521.53</v>
      </c>
      <c r="AT1014" s="7">
        <f>AR1014 - AS1014</f>
        <v>0</v>
      </c>
      <c r="AU1014" s="7">
        <v>-521.53</v>
      </c>
      <c r="AV1014" s="7">
        <v>-521.53</v>
      </c>
      <c r="AW1014" s="7">
        <f>AU1014 - AV1014</f>
        <v>0</v>
      </c>
      <c r="AX1014" s="7">
        <v>-521.53</v>
      </c>
      <c r="AY1014" s="7">
        <v>-521.53</v>
      </c>
      <c r="AZ1014" s="7">
        <f>AX1014 - AY1014</f>
        <v>0</v>
      </c>
      <c r="BA1014" s="7">
        <v>-521.53</v>
      </c>
      <c r="BB1014" s="7">
        <v>-521.53</v>
      </c>
      <c r="BC1014" s="7">
        <f>BA1014 - BB1014</f>
        <v>0</v>
      </c>
      <c r="BD1014" s="7">
        <v>-521.53</v>
      </c>
      <c r="BE1014" s="7">
        <v>-521.53</v>
      </c>
      <c r="BF1014" s="7">
        <f>BD1014 - BE1014</f>
        <v>0</v>
      </c>
      <c r="BG1014" s="7">
        <v>-521.53</v>
      </c>
      <c r="BH1014" s="7">
        <v>-521.53</v>
      </c>
      <c r="BI1014" s="7">
        <f>BG1014 - BH1014</f>
        <v>0</v>
      </c>
      <c r="BJ1014" s="7">
        <v>-521.53</v>
      </c>
      <c r="BK1014" s="7">
        <v>-521.53</v>
      </c>
      <c r="BL1014" s="7">
        <f>BJ1014 - BK1014</f>
        <v>0</v>
      </c>
      <c r="BM1014" s="7">
        <v>-521.53</v>
      </c>
      <c r="BN1014" s="7">
        <v>-521.53</v>
      </c>
      <c r="BO1014" s="7">
        <f>BM1014 - BN1014</f>
        <v>0</v>
      </c>
      <c r="BP1014" s="7">
        <v>-521.53</v>
      </c>
      <c r="BQ1014" s="7">
        <v>-521.53</v>
      </c>
      <c r="BR1014" s="7">
        <f>BP1014 - BQ1014</f>
        <v>0</v>
      </c>
      <c r="BS1014" s="7">
        <v>-521.53</v>
      </c>
      <c r="BT1014" s="7">
        <v>-521.53</v>
      </c>
      <c r="BU1014" s="7">
        <f>BS1014 - BT1014</f>
        <v>0</v>
      </c>
      <c r="BV1014" s="7">
        <v>-521.53</v>
      </c>
      <c r="BW1014" s="7">
        <v>-521.53</v>
      </c>
      <c r="BX1014" s="7">
        <f>BV1014 - BW1014</f>
        <v>0</v>
      </c>
      <c r="BY1014" s="7">
        <v>-521.53</v>
      </c>
      <c r="BZ1014" s="7">
        <v>-521.53</v>
      </c>
      <c r="CA1014" s="7">
        <f>BY1014 - BZ1014</f>
        <v>0</v>
      </c>
    </row>
    <row r="1015" spans="1:79" hidden="1" x14ac:dyDescent="0.25"/>
    <row r="1016" spans="1:79" hidden="1" x14ac:dyDescent="0.25">
      <c r="A1016" s="8" t="s">
        <v>207</v>
      </c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</row>
    <row r="1017" spans="1:79" hidden="1" x14ac:dyDescent="0.25">
      <c r="A1017" s="49" t="s">
        <v>148</v>
      </c>
      <c r="B1017" s="7">
        <v>5.3293333333333325E-2</v>
      </c>
      <c r="C1017" s="7">
        <v>5.3293333333333325E-2</v>
      </c>
      <c r="D1017" s="7">
        <f t="shared" ref="D1017:D1024" si="1638">B1017 - C1017</f>
        <v>0</v>
      </c>
      <c r="E1017" s="7">
        <v>5.3293333333333325E-2</v>
      </c>
      <c r="F1017" s="7">
        <v>5.3293333333333325E-2</v>
      </c>
      <c r="G1017" s="7">
        <f t="shared" ref="G1017:G1024" si="1639">E1017 - F1017</f>
        <v>0</v>
      </c>
      <c r="H1017" s="7">
        <v>5.3293333333333325E-2</v>
      </c>
      <c r="I1017" s="7">
        <v>5.3293333333333325E-2</v>
      </c>
      <c r="J1017" s="7">
        <f t="shared" ref="J1017:J1024" si="1640">H1017 - I1017</f>
        <v>0</v>
      </c>
      <c r="K1017" s="7">
        <v>5.3293333333333325E-2</v>
      </c>
      <c r="L1017" s="7">
        <v>5.3293333333333325E-2</v>
      </c>
      <c r="M1017" s="7">
        <f t="shared" ref="M1017:M1024" si="1641">K1017 - L1017</f>
        <v>0</v>
      </c>
      <c r="N1017" s="7">
        <v>5.3293333333333325E-2</v>
      </c>
      <c r="O1017" s="7">
        <v>5.3293333333333325E-2</v>
      </c>
      <c r="P1017" s="7">
        <f t="shared" ref="P1017:P1024" si="1642">N1017 - O1017</f>
        <v>0</v>
      </c>
      <c r="Q1017" s="7">
        <v>5.3293333333333325E-2</v>
      </c>
      <c r="R1017" s="7">
        <v>5.3293333333333325E-2</v>
      </c>
      <c r="S1017" s="7">
        <f t="shared" ref="S1017:S1024" si="1643">Q1017 - R1017</f>
        <v>0</v>
      </c>
      <c r="T1017" s="7">
        <v>5.3293333333333325E-2</v>
      </c>
      <c r="U1017" s="7">
        <v>5.3293333333333325E-2</v>
      </c>
      <c r="V1017" s="7">
        <f t="shared" ref="V1017:V1024" si="1644">T1017 - U1017</f>
        <v>0</v>
      </c>
      <c r="W1017" s="7">
        <v>5.3293333333333325E-2</v>
      </c>
      <c r="X1017" s="7">
        <v>5.3293333333333325E-2</v>
      </c>
      <c r="Y1017" s="7">
        <f t="shared" ref="Y1017:Y1024" si="1645">W1017 - X1017</f>
        <v>0</v>
      </c>
      <c r="Z1017" s="7">
        <v>5.3293333333333325E-2</v>
      </c>
      <c r="AA1017" s="7">
        <v>5.3293333333333325E-2</v>
      </c>
      <c r="AB1017" s="7">
        <f t="shared" ref="AB1017:AB1024" si="1646">Z1017 - AA1017</f>
        <v>0</v>
      </c>
      <c r="AC1017" s="7">
        <v>5.3293333333333325E-2</v>
      </c>
      <c r="AD1017" s="7">
        <v>5.3293333333333325E-2</v>
      </c>
      <c r="AE1017" s="7">
        <f t="shared" ref="AE1017:AE1024" si="1647">AC1017 - AD1017</f>
        <v>0</v>
      </c>
      <c r="AF1017" s="7">
        <v>5.3293333333333325E-2</v>
      </c>
      <c r="AG1017" s="7">
        <v>5.3293333333333325E-2</v>
      </c>
      <c r="AH1017" s="7">
        <f t="shared" ref="AH1017:AH1024" si="1648">AF1017 - AG1017</f>
        <v>0</v>
      </c>
      <c r="AI1017" s="7">
        <v>5.3293333333333325E-2</v>
      </c>
      <c r="AJ1017" s="7">
        <v>5.3293333333333325E-2</v>
      </c>
      <c r="AK1017" s="7">
        <f t="shared" ref="AK1017:AK1024" si="1649">AI1017 - AJ1017</f>
        <v>0</v>
      </c>
      <c r="AL1017" s="7">
        <v>5.3293333333333325E-2</v>
      </c>
      <c r="AM1017" s="7">
        <v>5.3293333333333325E-2</v>
      </c>
      <c r="AN1017" s="7">
        <f t="shared" ref="AN1017:AN1024" si="1650">AL1017 - AM1017</f>
        <v>0</v>
      </c>
      <c r="AO1017" s="7">
        <v>5.3293333333333325E-2</v>
      </c>
      <c r="AP1017" s="7">
        <v>5.3293333333333325E-2</v>
      </c>
      <c r="AQ1017" s="7">
        <f t="shared" ref="AQ1017:AQ1024" si="1651">AO1017 - AP1017</f>
        <v>0</v>
      </c>
      <c r="AR1017" s="7">
        <v>5.3293333333333325E-2</v>
      </c>
      <c r="AS1017" s="7">
        <v>5.3293333333333325E-2</v>
      </c>
      <c r="AT1017" s="7">
        <f t="shared" ref="AT1017:AT1024" si="1652">AR1017 - AS1017</f>
        <v>0</v>
      </c>
      <c r="AU1017" s="7">
        <v>5.3293333333333325E-2</v>
      </c>
      <c r="AV1017" s="7">
        <v>5.3293333333333325E-2</v>
      </c>
      <c r="AW1017" s="7">
        <f t="shared" ref="AW1017:AW1024" si="1653">AU1017 - AV1017</f>
        <v>0</v>
      </c>
      <c r="AX1017" s="7">
        <v>5.3293333333333325E-2</v>
      </c>
      <c r="AY1017" s="7">
        <v>5.3293333333333325E-2</v>
      </c>
      <c r="AZ1017" s="7">
        <f t="shared" ref="AZ1017:AZ1024" si="1654">AX1017 - AY1017</f>
        <v>0</v>
      </c>
      <c r="BA1017" s="7">
        <v>5.3293333333333325E-2</v>
      </c>
      <c r="BB1017" s="7">
        <v>5.3293333333333325E-2</v>
      </c>
      <c r="BC1017" s="7">
        <f t="shared" ref="BC1017:BC1024" si="1655">BA1017 - BB1017</f>
        <v>0</v>
      </c>
      <c r="BD1017" s="7">
        <v>5.3293333333333325E-2</v>
      </c>
      <c r="BE1017" s="7">
        <v>5.3293333333333325E-2</v>
      </c>
      <c r="BF1017" s="7">
        <f t="shared" ref="BF1017:BF1024" si="1656">BD1017 - BE1017</f>
        <v>0</v>
      </c>
      <c r="BG1017" s="7">
        <v>5.3293333333333325E-2</v>
      </c>
      <c r="BH1017" s="7">
        <v>5.3293333333333325E-2</v>
      </c>
      <c r="BI1017" s="7">
        <f t="shared" ref="BI1017:BI1024" si="1657">BG1017 - BH1017</f>
        <v>0</v>
      </c>
      <c r="BJ1017" s="7">
        <v>5.3293333333333325E-2</v>
      </c>
      <c r="BK1017" s="7">
        <v>5.3293333333333325E-2</v>
      </c>
      <c r="BL1017" s="7">
        <f t="shared" ref="BL1017:BL1024" si="1658">BJ1017 - BK1017</f>
        <v>0</v>
      </c>
      <c r="BM1017" s="7">
        <v>5.3293333333333325E-2</v>
      </c>
      <c r="BN1017" s="7">
        <v>5.3293333333333325E-2</v>
      </c>
      <c r="BO1017" s="7">
        <f t="shared" ref="BO1017:BO1024" si="1659">BM1017 - BN1017</f>
        <v>0</v>
      </c>
      <c r="BP1017" s="7">
        <v>5.3293333333333325E-2</v>
      </c>
      <c r="BQ1017" s="7">
        <v>5.3293333333333325E-2</v>
      </c>
      <c r="BR1017" s="7">
        <f t="shared" ref="BR1017:BR1024" si="1660">BP1017 - BQ1017</f>
        <v>0</v>
      </c>
      <c r="BS1017" s="7">
        <v>5.3293333333333325E-2</v>
      </c>
      <c r="BT1017" s="7">
        <v>5.3293333333333325E-2</v>
      </c>
      <c r="BU1017" s="7">
        <f t="shared" ref="BU1017:BU1024" si="1661">BS1017 - BT1017</f>
        <v>0</v>
      </c>
      <c r="BV1017" s="7">
        <v>5.3293333333333325E-2</v>
      </c>
      <c r="BW1017" s="7">
        <v>5.3293333333333325E-2</v>
      </c>
      <c r="BX1017" s="7">
        <f t="shared" ref="BX1017:BX1024" si="1662">BV1017 - BW1017</f>
        <v>0</v>
      </c>
      <c r="BY1017" s="7">
        <v>5.3293333333333325E-2</v>
      </c>
      <c r="BZ1017" s="7">
        <v>5.3293333333333325E-2</v>
      </c>
      <c r="CA1017" s="7">
        <f t="shared" ref="CA1017:CA1024" si="1663">BY1017 - BZ1017</f>
        <v>0</v>
      </c>
    </row>
    <row r="1018" spans="1:79" hidden="1" x14ac:dyDescent="0.25">
      <c r="A1018" s="49" t="s">
        <v>29</v>
      </c>
      <c r="B1018" s="7">
        <v>0</v>
      </c>
      <c r="C1018" s="7">
        <v>0</v>
      </c>
      <c r="D1018" s="7">
        <f t="shared" si="1638"/>
        <v>0</v>
      </c>
      <c r="E1018" s="7">
        <v>0</v>
      </c>
      <c r="F1018" s="7">
        <v>0</v>
      </c>
      <c r="G1018" s="7">
        <f t="shared" si="1639"/>
        <v>0</v>
      </c>
      <c r="H1018" s="7">
        <v>0</v>
      </c>
      <c r="I1018" s="7">
        <v>0</v>
      </c>
      <c r="J1018" s="7">
        <f t="shared" si="1640"/>
        <v>0</v>
      </c>
      <c r="K1018" s="7">
        <v>0</v>
      </c>
      <c r="L1018" s="7">
        <v>0</v>
      </c>
      <c r="M1018" s="7">
        <f t="shared" si="1641"/>
        <v>0</v>
      </c>
      <c r="N1018" s="7">
        <v>0</v>
      </c>
      <c r="O1018" s="7">
        <v>0</v>
      </c>
      <c r="P1018" s="7">
        <f t="shared" si="1642"/>
        <v>0</v>
      </c>
      <c r="Q1018" s="7">
        <v>0</v>
      </c>
      <c r="R1018" s="7">
        <v>0</v>
      </c>
      <c r="S1018" s="7">
        <f t="shared" si="1643"/>
        <v>0</v>
      </c>
      <c r="T1018" s="7">
        <v>0</v>
      </c>
      <c r="U1018" s="7">
        <v>0</v>
      </c>
      <c r="V1018" s="7">
        <f t="shared" si="1644"/>
        <v>0</v>
      </c>
      <c r="W1018" s="7">
        <v>0</v>
      </c>
      <c r="X1018" s="7">
        <v>0</v>
      </c>
      <c r="Y1018" s="7">
        <f t="shared" si="1645"/>
        <v>0</v>
      </c>
      <c r="Z1018" s="7">
        <v>0</v>
      </c>
      <c r="AA1018" s="7">
        <v>0</v>
      </c>
      <c r="AB1018" s="7">
        <f t="shared" si="1646"/>
        <v>0</v>
      </c>
      <c r="AC1018" s="7">
        <v>0</v>
      </c>
      <c r="AD1018" s="7">
        <v>0</v>
      </c>
      <c r="AE1018" s="7">
        <f t="shared" si="1647"/>
        <v>0</v>
      </c>
      <c r="AF1018" s="7">
        <v>0</v>
      </c>
      <c r="AG1018" s="7">
        <v>0</v>
      </c>
      <c r="AH1018" s="7">
        <f t="shared" si="1648"/>
        <v>0</v>
      </c>
      <c r="AI1018" s="7">
        <v>0</v>
      </c>
      <c r="AJ1018" s="7">
        <v>0</v>
      </c>
      <c r="AK1018" s="7">
        <f t="shared" si="1649"/>
        <v>0</v>
      </c>
      <c r="AL1018" s="7">
        <v>0</v>
      </c>
      <c r="AM1018" s="7">
        <v>0</v>
      </c>
      <c r="AN1018" s="7">
        <f t="shared" si="1650"/>
        <v>0</v>
      </c>
      <c r="AO1018" s="7">
        <v>0</v>
      </c>
      <c r="AP1018" s="7">
        <v>0</v>
      </c>
      <c r="AQ1018" s="7">
        <f t="shared" si="1651"/>
        <v>0</v>
      </c>
      <c r="AR1018" s="7">
        <v>0</v>
      </c>
      <c r="AS1018" s="7">
        <v>0</v>
      </c>
      <c r="AT1018" s="7">
        <f t="shared" si="1652"/>
        <v>0</v>
      </c>
      <c r="AU1018" s="7">
        <v>0</v>
      </c>
      <c r="AV1018" s="7">
        <v>0</v>
      </c>
      <c r="AW1018" s="7">
        <f t="shared" si="1653"/>
        <v>0</v>
      </c>
      <c r="AX1018" s="7">
        <v>0</v>
      </c>
      <c r="AY1018" s="7">
        <v>0</v>
      </c>
      <c r="AZ1018" s="7">
        <f t="shared" si="1654"/>
        <v>0</v>
      </c>
      <c r="BA1018" s="7">
        <v>0</v>
      </c>
      <c r="BB1018" s="7">
        <v>0</v>
      </c>
      <c r="BC1018" s="7">
        <f t="shared" si="1655"/>
        <v>0</v>
      </c>
      <c r="BD1018" s="7">
        <v>0</v>
      </c>
      <c r="BE1018" s="7">
        <v>0</v>
      </c>
      <c r="BF1018" s="7">
        <f t="shared" si="1656"/>
        <v>0</v>
      </c>
      <c r="BG1018" s="7">
        <v>0</v>
      </c>
      <c r="BH1018" s="7">
        <v>0</v>
      </c>
      <c r="BI1018" s="7">
        <f t="shared" si="1657"/>
        <v>0</v>
      </c>
      <c r="BJ1018" s="7">
        <v>0</v>
      </c>
      <c r="BK1018" s="7">
        <v>0</v>
      </c>
      <c r="BL1018" s="7">
        <f t="shared" si="1658"/>
        <v>0</v>
      </c>
      <c r="BM1018" s="7">
        <v>0</v>
      </c>
      <c r="BN1018" s="7">
        <v>0</v>
      </c>
      <c r="BO1018" s="7">
        <f t="shared" si="1659"/>
        <v>0</v>
      </c>
      <c r="BP1018" s="7">
        <v>0</v>
      </c>
      <c r="BQ1018" s="7">
        <v>0</v>
      </c>
      <c r="BR1018" s="7">
        <f t="shared" si="1660"/>
        <v>0</v>
      </c>
      <c r="BS1018" s="7">
        <v>0</v>
      </c>
      <c r="BT1018" s="7">
        <v>0</v>
      </c>
      <c r="BU1018" s="7">
        <f t="shared" si="1661"/>
        <v>0</v>
      </c>
      <c r="BV1018" s="7">
        <v>0</v>
      </c>
      <c r="BW1018" s="7">
        <v>0</v>
      </c>
      <c r="BX1018" s="7">
        <f t="shared" si="1662"/>
        <v>0</v>
      </c>
      <c r="BY1018" s="7">
        <v>0</v>
      </c>
      <c r="BZ1018" s="7">
        <v>0</v>
      </c>
      <c r="CA1018" s="7">
        <f t="shared" si="1663"/>
        <v>0</v>
      </c>
    </row>
    <row r="1019" spans="1:79" hidden="1" x14ac:dyDescent="0.25">
      <c r="A1019" s="49" t="s">
        <v>195</v>
      </c>
      <c r="B1019" s="7">
        <v>232509</v>
      </c>
      <c r="C1019" s="7">
        <v>232509</v>
      </c>
      <c r="D1019" s="7">
        <f t="shared" si="1638"/>
        <v>0</v>
      </c>
      <c r="E1019" s="7">
        <v>232509</v>
      </c>
      <c r="F1019" s="7">
        <v>232509</v>
      </c>
      <c r="G1019" s="7">
        <f t="shared" si="1639"/>
        <v>0</v>
      </c>
      <c r="H1019" s="7">
        <v>232509</v>
      </c>
      <c r="I1019" s="7">
        <v>232509</v>
      </c>
      <c r="J1019" s="7">
        <f t="shared" si="1640"/>
        <v>0</v>
      </c>
      <c r="K1019" s="7">
        <v>232509</v>
      </c>
      <c r="L1019" s="7">
        <v>232509</v>
      </c>
      <c r="M1019" s="7">
        <f t="shared" si="1641"/>
        <v>0</v>
      </c>
      <c r="N1019" s="7">
        <v>232509</v>
      </c>
      <c r="O1019" s="7">
        <v>232509</v>
      </c>
      <c r="P1019" s="7">
        <f t="shared" si="1642"/>
        <v>0</v>
      </c>
      <c r="Q1019" s="7">
        <v>232509</v>
      </c>
      <c r="R1019" s="7">
        <v>232509</v>
      </c>
      <c r="S1019" s="7">
        <f t="shared" si="1643"/>
        <v>0</v>
      </c>
      <c r="T1019" s="7">
        <v>232509</v>
      </c>
      <c r="U1019" s="7">
        <v>232509</v>
      </c>
      <c r="V1019" s="7">
        <f t="shared" si="1644"/>
        <v>0</v>
      </c>
      <c r="W1019" s="7">
        <v>232509</v>
      </c>
      <c r="X1019" s="7">
        <v>232509</v>
      </c>
      <c r="Y1019" s="7">
        <f t="shared" si="1645"/>
        <v>0</v>
      </c>
      <c r="Z1019" s="7">
        <v>232509</v>
      </c>
      <c r="AA1019" s="7">
        <v>232509</v>
      </c>
      <c r="AB1019" s="7">
        <f t="shared" si="1646"/>
        <v>0</v>
      </c>
      <c r="AC1019" s="7">
        <v>232509</v>
      </c>
      <c r="AD1019" s="7">
        <v>232509</v>
      </c>
      <c r="AE1019" s="7">
        <f t="shared" si="1647"/>
        <v>0</v>
      </c>
      <c r="AF1019" s="7">
        <v>232509</v>
      </c>
      <c r="AG1019" s="7">
        <v>232509</v>
      </c>
      <c r="AH1019" s="7">
        <f t="shared" si="1648"/>
        <v>0</v>
      </c>
      <c r="AI1019" s="7">
        <v>232509</v>
      </c>
      <c r="AJ1019" s="7">
        <v>232509</v>
      </c>
      <c r="AK1019" s="7">
        <f t="shared" si="1649"/>
        <v>0</v>
      </c>
      <c r="AL1019" s="7">
        <v>2790108</v>
      </c>
      <c r="AM1019" s="7">
        <v>2790108</v>
      </c>
      <c r="AN1019" s="7">
        <f t="shared" si="1650"/>
        <v>0</v>
      </c>
      <c r="AO1019" s="7">
        <v>232509</v>
      </c>
      <c r="AP1019" s="7">
        <v>232509</v>
      </c>
      <c r="AQ1019" s="7">
        <f t="shared" si="1651"/>
        <v>0</v>
      </c>
      <c r="AR1019" s="7">
        <v>232509</v>
      </c>
      <c r="AS1019" s="7">
        <v>232509</v>
      </c>
      <c r="AT1019" s="7">
        <f t="shared" si="1652"/>
        <v>0</v>
      </c>
      <c r="AU1019" s="7">
        <v>232509</v>
      </c>
      <c r="AV1019" s="7">
        <v>232509</v>
      </c>
      <c r="AW1019" s="7">
        <f t="shared" si="1653"/>
        <v>0</v>
      </c>
      <c r="AX1019" s="7">
        <v>232509</v>
      </c>
      <c r="AY1019" s="7">
        <v>232509</v>
      </c>
      <c r="AZ1019" s="7">
        <f t="shared" si="1654"/>
        <v>0</v>
      </c>
      <c r="BA1019" s="7">
        <v>232509</v>
      </c>
      <c r="BB1019" s="7">
        <v>232509</v>
      </c>
      <c r="BC1019" s="7">
        <f t="shared" si="1655"/>
        <v>0</v>
      </c>
      <c r="BD1019" s="7">
        <v>232509</v>
      </c>
      <c r="BE1019" s="7">
        <v>232509</v>
      </c>
      <c r="BF1019" s="7">
        <f t="shared" si="1656"/>
        <v>0</v>
      </c>
      <c r="BG1019" s="7">
        <v>232509</v>
      </c>
      <c r="BH1019" s="7">
        <v>232509</v>
      </c>
      <c r="BI1019" s="7">
        <f t="shared" si="1657"/>
        <v>0</v>
      </c>
      <c r="BJ1019" s="7">
        <v>232509</v>
      </c>
      <c r="BK1019" s="7">
        <v>232509</v>
      </c>
      <c r="BL1019" s="7">
        <f t="shared" si="1658"/>
        <v>0</v>
      </c>
      <c r="BM1019" s="7">
        <v>232509</v>
      </c>
      <c r="BN1019" s="7">
        <v>232509</v>
      </c>
      <c r="BO1019" s="7">
        <f t="shared" si="1659"/>
        <v>0</v>
      </c>
      <c r="BP1019" s="7">
        <v>232509</v>
      </c>
      <c r="BQ1019" s="7">
        <v>232509</v>
      </c>
      <c r="BR1019" s="7">
        <f t="shared" si="1660"/>
        <v>0</v>
      </c>
      <c r="BS1019" s="7">
        <v>232509</v>
      </c>
      <c r="BT1019" s="7">
        <v>232509</v>
      </c>
      <c r="BU1019" s="7">
        <f t="shared" si="1661"/>
        <v>0</v>
      </c>
      <c r="BV1019" s="7">
        <v>232509</v>
      </c>
      <c r="BW1019" s="7">
        <v>232509</v>
      </c>
      <c r="BX1019" s="7">
        <f t="shared" si="1662"/>
        <v>0</v>
      </c>
      <c r="BY1019" s="7">
        <v>2790108</v>
      </c>
      <c r="BZ1019" s="7">
        <v>2790108</v>
      </c>
      <c r="CA1019" s="7">
        <f t="shared" si="1663"/>
        <v>0</v>
      </c>
    </row>
    <row r="1020" spans="1:79" hidden="1" x14ac:dyDescent="0.25">
      <c r="A1020" s="49" t="s">
        <v>196</v>
      </c>
      <c r="B1020" s="7">
        <v>0</v>
      </c>
      <c r="C1020" s="7">
        <v>0</v>
      </c>
      <c r="D1020" s="7">
        <f t="shared" si="1638"/>
        <v>0</v>
      </c>
      <c r="E1020" s="7">
        <v>0</v>
      </c>
      <c r="F1020" s="7">
        <v>0</v>
      </c>
      <c r="G1020" s="7">
        <f t="shared" si="1639"/>
        <v>0</v>
      </c>
      <c r="H1020" s="7">
        <v>0</v>
      </c>
      <c r="I1020" s="7">
        <v>0</v>
      </c>
      <c r="J1020" s="7">
        <f t="shared" si="1640"/>
        <v>0</v>
      </c>
      <c r="K1020" s="7">
        <v>0</v>
      </c>
      <c r="L1020" s="7">
        <v>0</v>
      </c>
      <c r="M1020" s="7">
        <f t="shared" si="1641"/>
        <v>0</v>
      </c>
      <c r="N1020" s="7">
        <v>0</v>
      </c>
      <c r="O1020" s="7">
        <v>0</v>
      </c>
      <c r="P1020" s="7">
        <f t="shared" si="1642"/>
        <v>0</v>
      </c>
      <c r="Q1020" s="7">
        <v>0</v>
      </c>
      <c r="R1020" s="7">
        <v>0</v>
      </c>
      <c r="S1020" s="7">
        <f t="shared" si="1643"/>
        <v>0</v>
      </c>
      <c r="T1020" s="7">
        <v>0</v>
      </c>
      <c r="U1020" s="7">
        <v>0</v>
      </c>
      <c r="V1020" s="7">
        <f t="shared" si="1644"/>
        <v>0</v>
      </c>
      <c r="W1020" s="7">
        <v>0</v>
      </c>
      <c r="X1020" s="7">
        <v>0</v>
      </c>
      <c r="Y1020" s="7">
        <f t="shared" si="1645"/>
        <v>0</v>
      </c>
      <c r="Z1020" s="7">
        <v>0</v>
      </c>
      <c r="AA1020" s="7">
        <v>0</v>
      </c>
      <c r="AB1020" s="7">
        <f t="shared" si="1646"/>
        <v>0</v>
      </c>
      <c r="AC1020" s="7">
        <v>0</v>
      </c>
      <c r="AD1020" s="7">
        <v>0</v>
      </c>
      <c r="AE1020" s="7">
        <f t="shared" si="1647"/>
        <v>0</v>
      </c>
      <c r="AF1020" s="7">
        <v>0</v>
      </c>
      <c r="AG1020" s="7">
        <v>0</v>
      </c>
      <c r="AH1020" s="7">
        <f t="shared" si="1648"/>
        <v>0</v>
      </c>
      <c r="AI1020" s="7">
        <v>0</v>
      </c>
      <c r="AJ1020" s="7">
        <v>0</v>
      </c>
      <c r="AK1020" s="7">
        <f t="shared" si="1649"/>
        <v>0</v>
      </c>
      <c r="AL1020" s="7">
        <v>0</v>
      </c>
      <c r="AM1020" s="7">
        <v>0</v>
      </c>
      <c r="AN1020" s="7">
        <f t="shared" si="1650"/>
        <v>0</v>
      </c>
      <c r="AO1020" s="7">
        <v>0</v>
      </c>
      <c r="AP1020" s="7">
        <v>0</v>
      </c>
      <c r="AQ1020" s="7">
        <f t="shared" si="1651"/>
        <v>0</v>
      </c>
      <c r="AR1020" s="7">
        <v>0</v>
      </c>
      <c r="AS1020" s="7">
        <v>0</v>
      </c>
      <c r="AT1020" s="7">
        <f t="shared" si="1652"/>
        <v>0</v>
      </c>
      <c r="AU1020" s="7">
        <v>0</v>
      </c>
      <c r="AV1020" s="7">
        <v>0</v>
      </c>
      <c r="AW1020" s="7">
        <f t="shared" si="1653"/>
        <v>0</v>
      </c>
      <c r="AX1020" s="7">
        <v>0</v>
      </c>
      <c r="AY1020" s="7">
        <v>0</v>
      </c>
      <c r="AZ1020" s="7">
        <f t="shared" si="1654"/>
        <v>0</v>
      </c>
      <c r="BA1020" s="7">
        <v>0</v>
      </c>
      <c r="BB1020" s="7">
        <v>0</v>
      </c>
      <c r="BC1020" s="7">
        <f t="shared" si="1655"/>
        <v>0</v>
      </c>
      <c r="BD1020" s="7">
        <v>0</v>
      </c>
      <c r="BE1020" s="7">
        <v>0</v>
      </c>
      <c r="BF1020" s="7">
        <f t="shared" si="1656"/>
        <v>0</v>
      </c>
      <c r="BG1020" s="7">
        <v>0</v>
      </c>
      <c r="BH1020" s="7">
        <v>0</v>
      </c>
      <c r="BI1020" s="7">
        <f t="shared" si="1657"/>
        <v>0</v>
      </c>
      <c r="BJ1020" s="7">
        <v>0</v>
      </c>
      <c r="BK1020" s="7">
        <v>0</v>
      </c>
      <c r="BL1020" s="7">
        <f t="shared" si="1658"/>
        <v>0</v>
      </c>
      <c r="BM1020" s="7">
        <v>0</v>
      </c>
      <c r="BN1020" s="7">
        <v>0</v>
      </c>
      <c r="BO1020" s="7">
        <f t="shared" si="1659"/>
        <v>0</v>
      </c>
      <c r="BP1020" s="7">
        <v>0</v>
      </c>
      <c r="BQ1020" s="7">
        <v>0</v>
      </c>
      <c r="BR1020" s="7">
        <f t="shared" si="1660"/>
        <v>0</v>
      </c>
      <c r="BS1020" s="7">
        <v>0</v>
      </c>
      <c r="BT1020" s="7">
        <v>0</v>
      </c>
      <c r="BU1020" s="7">
        <f t="shared" si="1661"/>
        <v>0</v>
      </c>
      <c r="BV1020" s="7">
        <v>0</v>
      </c>
      <c r="BW1020" s="7">
        <v>0</v>
      </c>
      <c r="BX1020" s="7">
        <f t="shared" si="1662"/>
        <v>0</v>
      </c>
      <c r="BY1020" s="7">
        <v>0</v>
      </c>
      <c r="BZ1020" s="7">
        <v>0</v>
      </c>
      <c r="CA1020" s="7">
        <f t="shared" si="1663"/>
        <v>0</v>
      </c>
    </row>
    <row r="1021" spans="1:79" hidden="1" x14ac:dyDescent="0.25">
      <c r="A1021" s="49" t="s">
        <v>150</v>
      </c>
      <c r="B1021" s="7">
        <v>3.2966542911377306</v>
      </c>
      <c r="C1021" s="7">
        <v>3.2966542911377306</v>
      </c>
      <c r="D1021" s="7">
        <f t="shared" si="1638"/>
        <v>0</v>
      </c>
      <c r="E1021" s="7">
        <v>2.4466247961181433</v>
      </c>
      <c r="F1021" s="7">
        <v>2.4466247961181433</v>
      </c>
      <c r="G1021" s="7">
        <f t="shared" si="1639"/>
        <v>0</v>
      </c>
      <c r="H1021" s="7">
        <v>1.815772102362085</v>
      </c>
      <c r="I1021" s="7">
        <v>1.815772102362085</v>
      </c>
      <c r="J1021" s="7">
        <f t="shared" si="1640"/>
        <v>0</v>
      </c>
      <c r="K1021" s="7">
        <v>1.3475823235943443</v>
      </c>
      <c r="L1021" s="7">
        <v>1.3475823235943443</v>
      </c>
      <c r="M1021" s="7">
        <f t="shared" si="1641"/>
        <v>0</v>
      </c>
      <c r="N1021" s="7">
        <v>1.0001134594487817</v>
      </c>
      <c r="O1021" s="7">
        <v>1.0001134594487817</v>
      </c>
      <c r="P1021" s="7">
        <f t="shared" si="1642"/>
        <v>0</v>
      </c>
      <c r="Q1021" s="7">
        <v>0.74223809132695551</v>
      </c>
      <c r="R1021" s="7">
        <v>0.74223809132695551</v>
      </c>
      <c r="S1021" s="7">
        <f t="shared" si="1643"/>
        <v>0</v>
      </c>
      <c r="T1021" s="7">
        <v>0.55085488452512499</v>
      </c>
      <c r="U1021" s="7">
        <v>0.55085488452512499</v>
      </c>
      <c r="V1021" s="7">
        <f t="shared" si="1644"/>
        <v>0</v>
      </c>
      <c r="W1021" s="7">
        <v>0.40881909369903674</v>
      </c>
      <c r="X1021" s="7">
        <v>0.40881909369903674</v>
      </c>
      <c r="Y1021" s="7">
        <f t="shared" si="1645"/>
        <v>0</v>
      </c>
      <c r="Z1021" s="7">
        <v>0.30340667945058164</v>
      </c>
      <c r="AA1021" s="7">
        <v>0.30340667945058164</v>
      </c>
      <c r="AB1021" s="7">
        <f t="shared" si="1646"/>
        <v>0</v>
      </c>
      <c r="AC1021" s="7">
        <v>0.22517444648267149</v>
      </c>
      <c r="AD1021" s="7">
        <v>0.22517444648267149</v>
      </c>
      <c r="AE1021" s="7">
        <f t="shared" si="1647"/>
        <v>0</v>
      </c>
      <c r="AF1021" s="7">
        <v>0.16711409070028727</v>
      </c>
      <c r="AG1021" s="7">
        <v>0.16711409070028727</v>
      </c>
      <c r="AH1021" s="7">
        <f t="shared" si="1648"/>
        <v>0</v>
      </c>
      <c r="AI1021" s="7">
        <v>0.12402437197834078</v>
      </c>
      <c r="AJ1021" s="7">
        <v>0.12402437197834078</v>
      </c>
      <c r="AK1021" s="7">
        <f t="shared" si="1649"/>
        <v>0</v>
      </c>
      <c r="AL1021" s="7">
        <v>12.428378630824083</v>
      </c>
      <c r="AM1021" s="7">
        <v>12.428378630824083</v>
      </c>
      <c r="AN1021" s="7">
        <f t="shared" si="1650"/>
        <v>0</v>
      </c>
      <c r="AO1021" s="7">
        <v>9.2045169741006183E-2</v>
      </c>
      <c r="AP1021" s="7">
        <v>9.2045169741006183E-2</v>
      </c>
      <c r="AQ1021" s="7">
        <f t="shared" si="1651"/>
        <v>0</v>
      </c>
      <c r="AR1021" s="7">
        <v>6.8311680498815336E-2</v>
      </c>
      <c r="AS1021" s="7">
        <v>6.8311680498815336E-2</v>
      </c>
      <c r="AT1021" s="7">
        <f t="shared" si="1652"/>
        <v>0</v>
      </c>
      <c r="AU1021" s="7">
        <v>5.069777920669425E-2</v>
      </c>
      <c r="AV1021" s="7">
        <v>5.069777920669425E-2</v>
      </c>
      <c r="AW1021" s="7">
        <f t="shared" si="1653"/>
        <v>0</v>
      </c>
      <c r="AX1021" s="7">
        <v>3.762555389828675E-2</v>
      </c>
      <c r="AY1021" s="7">
        <v>3.762555389828675E-2</v>
      </c>
      <c r="AZ1021" s="7">
        <f t="shared" si="1654"/>
        <v>0</v>
      </c>
      <c r="BA1021" s="7">
        <v>2.7923951074487124E-2</v>
      </c>
      <c r="BB1021" s="7">
        <v>2.7923951074487124E-2</v>
      </c>
      <c r="BC1021" s="7">
        <f t="shared" si="1655"/>
        <v>0</v>
      </c>
      <c r="BD1021" s="7">
        <v>2.0723868829100638E-2</v>
      </c>
      <c r="BE1021" s="7">
        <v>2.0723868829100638E-2</v>
      </c>
      <c r="BF1021" s="7">
        <f t="shared" si="1656"/>
        <v>0</v>
      </c>
      <c r="BG1021" s="7">
        <v>1.5380299804283955E-2</v>
      </c>
      <c r="BH1021" s="7">
        <v>1.5380299804283955E-2</v>
      </c>
      <c r="BI1021" s="7">
        <f t="shared" si="1657"/>
        <v>0</v>
      </c>
      <c r="BJ1021" s="7">
        <v>1.141454928229841E-2</v>
      </c>
      <c r="BK1021" s="7">
        <v>1.141454928229841E-2</v>
      </c>
      <c r="BL1021" s="7">
        <f t="shared" si="1658"/>
        <v>0</v>
      </c>
      <c r="BM1021" s="7">
        <v>8.4713521177089291E-3</v>
      </c>
      <c r="BN1021" s="7">
        <v>8.4713521177089291E-3</v>
      </c>
      <c r="BO1021" s="7">
        <f t="shared" si="1659"/>
        <v>0</v>
      </c>
      <c r="BP1021" s="7">
        <v>6.2870469019308808E-3</v>
      </c>
      <c r="BQ1021" s="7">
        <v>6.2870469019308808E-3</v>
      </c>
      <c r="BR1021" s="7">
        <f t="shared" si="1660"/>
        <v>0</v>
      </c>
      <c r="BS1021" s="7">
        <v>4.6659562957428709E-3</v>
      </c>
      <c r="BT1021" s="7">
        <v>4.6659562957428709E-3</v>
      </c>
      <c r="BU1021" s="7">
        <f t="shared" si="1661"/>
        <v>0</v>
      </c>
      <c r="BV1021" s="7">
        <v>3.4628576012525332E-3</v>
      </c>
      <c r="BW1021" s="7">
        <v>3.4628576012525332E-3</v>
      </c>
      <c r="BX1021" s="7">
        <f t="shared" si="1662"/>
        <v>0</v>
      </c>
      <c r="BY1021" s="7">
        <v>0.34701006525160788</v>
      </c>
      <c r="BZ1021" s="7">
        <v>0.34701006525160788</v>
      </c>
      <c r="CA1021" s="7">
        <f t="shared" si="1663"/>
        <v>0</v>
      </c>
    </row>
    <row r="1022" spans="1:79" hidden="1" x14ac:dyDescent="0.25">
      <c r="A1022" s="49" t="s">
        <v>151</v>
      </c>
      <c r="B1022" s="7">
        <v>0</v>
      </c>
      <c r="C1022" s="7">
        <v>0</v>
      </c>
      <c r="D1022" s="7">
        <f t="shared" si="1638"/>
        <v>0</v>
      </c>
      <c r="E1022" s="7">
        <v>0</v>
      </c>
      <c r="F1022" s="7">
        <v>0</v>
      </c>
      <c r="G1022" s="7">
        <f t="shared" si="1639"/>
        <v>0</v>
      </c>
      <c r="H1022" s="7">
        <v>0</v>
      </c>
      <c r="I1022" s="7">
        <v>0</v>
      </c>
      <c r="J1022" s="7">
        <f t="shared" si="1640"/>
        <v>0</v>
      </c>
      <c r="K1022" s="7">
        <v>0</v>
      </c>
      <c r="L1022" s="7">
        <v>0</v>
      </c>
      <c r="M1022" s="7">
        <f t="shared" si="1641"/>
        <v>0</v>
      </c>
      <c r="N1022" s="7">
        <v>0</v>
      </c>
      <c r="O1022" s="7">
        <v>0</v>
      </c>
      <c r="P1022" s="7">
        <f t="shared" si="1642"/>
        <v>0</v>
      </c>
      <c r="Q1022" s="7">
        <v>0</v>
      </c>
      <c r="R1022" s="7">
        <v>0</v>
      </c>
      <c r="S1022" s="7">
        <f t="shared" si="1643"/>
        <v>0</v>
      </c>
      <c r="T1022" s="7">
        <v>0</v>
      </c>
      <c r="U1022" s="7">
        <v>0</v>
      </c>
      <c r="V1022" s="7">
        <f t="shared" si="1644"/>
        <v>0</v>
      </c>
      <c r="W1022" s="7">
        <v>0</v>
      </c>
      <c r="X1022" s="7">
        <v>0</v>
      </c>
      <c r="Y1022" s="7">
        <f t="shared" si="1645"/>
        <v>0</v>
      </c>
      <c r="Z1022" s="7">
        <v>0</v>
      </c>
      <c r="AA1022" s="7">
        <v>0</v>
      </c>
      <c r="AB1022" s="7">
        <f t="shared" si="1646"/>
        <v>0</v>
      </c>
      <c r="AC1022" s="7">
        <v>0</v>
      </c>
      <c r="AD1022" s="7">
        <v>0</v>
      </c>
      <c r="AE1022" s="7">
        <f t="shared" si="1647"/>
        <v>0</v>
      </c>
      <c r="AF1022" s="7">
        <v>0</v>
      </c>
      <c r="AG1022" s="7">
        <v>0</v>
      </c>
      <c r="AH1022" s="7">
        <f t="shared" si="1648"/>
        <v>0</v>
      </c>
      <c r="AI1022" s="7">
        <v>0</v>
      </c>
      <c r="AJ1022" s="7">
        <v>0</v>
      </c>
      <c r="AK1022" s="7">
        <f t="shared" si="1649"/>
        <v>0</v>
      </c>
      <c r="AL1022" s="7">
        <v>0</v>
      </c>
      <c r="AM1022" s="7">
        <v>0</v>
      </c>
      <c r="AN1022" s="7">
        <f t="shared" si="1650"/>
        <v>0</v>
      </c>
      <c r="AO1022" s="7">
        <v>0</v>
      </c>
      <c r="AP1022" s="7">
        <v>0</v>
      </c>
      <c r="AQ1022" s="7">
        <f t="shared" si="1651"/>
        <v>0</v>
      </c>
      <c r="AR1022" s="7">
        <v>0</v>
      </c>
      <c r="AS1022" s="7">
        <v>0</v>
      </c>
      <c r="AT1022" s="7">
        <f t="shared" si="1652"/>
        <v>0</v>
      </c>
      <c r="AU1022" s="7">
        <v>0</v>
      </c>
      <c r="AV1022" s="7">
        <v>0</v>
      </c>
      <c r="AW1022" s="7">
        <f t="shared" si="1653"/>
        <v>0</v>
      </c>
      <c r="AX1022" s="7">
        <v>0</v>
      </c>
      <c r="AY1022" s="7">
        <v>0</v>
      </c>
      <c r="AZ1022" s="7">
        <f t="shared" si="1654"/>
        <v>0</v>
      </c>
      <c r="BA1022" s="7">
        <v>0</v>
      </c>
      <c r="BB1022" s="7">
        <v>0</v>
      </c>
      <c r="BC1022" s="7">
        <f t="shared" si="1655"/>
        <v>0</v>
      </c>
      <c r="BD1022" s="7">
        <v>0</v>
      </c>
      <c r="BE1022" s="7">
        <v>0</v>
      </c>
      <c r="BF1022" s="7">
        <f t="shared" si="1656"/>
        <v>0</v>
      </c>
      <c r="BG1022" s="7">
        <v>0</v>
      </c>
      <c r="BH1022" s="7">
        <v>0</v>
      </c>
      <c r="BI1022" s="7">
        <f t="shared" si="1657"/>
        <v>0</v>
      </c>
      <c r="BJ1022" s="7">
        <v>0</v>
      </c>
      <c r="BK1022" s="7">
        <v>0</v>
      </c>
      <c r="BL1022" s="7">
        <f t="shared" si="1658"/>
        <v>0</v>
      </c>
      <c r="BM1022" s="7">
        <v>0</v>
      </c>
      <c r="BN1022" s="7">
        <v>0</v>
      </c>
      <c r="BO1022" s="7">
        <f t="shared" si="1659"/>
        <v>0</v>
      </c>
      <c r="BP1022" s="7">
        <v>0</v>
      </c>
      <c r="BQ1022" s="7">
        <v>0</v>
      </c>
      <c r="BR1022" s="7">
        <f t="shared" si="1660"/>
        <v>0</v>
      </c>
      <c r="BS1022" s="7">
        <v>0</v>
      </c>
      <c r="BT1022" s="7">
        <v>0</v>
      </c>
      <c r="BU1022" s="7">
        <f t="shared" si="1661"/>
        <v>0</v>
      </c>
      <c r="BV1022" s="7">
        <v>0</v>
      </c>
      <c r="BW1022" s="7">
        <v>0</v>
      </c>
      <c r="BX1022" s="7">
        <f t="shared" si="1662"/>
        <v>0</v>
      </c>
      <c r="BY1022" s="7">
        <v>0</v>
      </c>
      <c r="BZ1022" s="7">
        <v>0</v>
      </c>
      <c r="CA1022" s="7">
        <f t="shared" si="1663"/>
        <v>0</v>
      </c>
    </row>
    <row r="1023" spans="1:79" hidden="1" x14ac:dyDescent="0.25">
      <c r="A1023" s="49" t="s">
        <v>152</v>
      </c>
      <c r="B1023" s="7">
        <v>8229188.495166068</v>
      </c>
      <c r="C1023" s="7">
        <v>8229188.495166068</v>
      </c>
      <c r="D1023" s="7">
        <f t="shared" si="1638"/>
        <v>0</v>
      </c>
      <c r="E1023" s="7">
        <v>8229186.0485412721</v>
      </c>
      <c r="F1023" s="7">
        <v>8229186.0485412721</v>
      </c>
      <c r="G1023" s="7">
        <f t="shared" si="1639"/>
        <v>0</v>
      </c>
      <c r="H1023" s="7">
        <v>8229184.2327691698</v>
      </c>
      <c r="I1023" s="7">
        <v>8229184.2327691698</v>
      </c>
      <c r="J1023" s="7">
        <f t="shared" si="1640"/>
        <v>0</v>
      </c>
      <c r="K1023" s="7">
        <v>8229182.8851868464</v>
      </c>
      <c r="L1023" s="7">
        <v>8229182.8851868464</v>
      </c>
      <c r="M1023" s="7">
        <f t="shared" si="1641"/>
        <v>0</v>
      </c>
      <c r="N1023" s="7">
        <v>8229181.8850733871</v>
      </c>
      <c r="O1023" s="7">
        <v>8229181.8850733871</v>
      </c>
      <c r="P1023" s="7">
        <f t="shared" si="1642"/>
        <v>0</v>
      </c>
      <c r="Q1023" s="7">
        <v>8229181.1428352958</v>
      </c>
      <c r="R1023" s="7">
        <v>8229181.1428352958</v>
      </c>
      <c r="S1023" s="7">
        <f t="shared" si="1643"/>
        <v>0</v>
      </c>
      <c r="T1023" s="7">
        <v>8229180.5919804107</v>
      </c>
      <c r="U1023" s="7">
        <v>8229180.5919804107</v>
      </c>
      <c r="V1023" s="7">
        <f t="shared" si="1644"/>
        <v>0</v>
      </c>
      <c r="W1023" s="7">
        <v>8229180.1831613174</v>
      </c>
      <c r="X1023" s="7">
        <v>8229180.1831613174</v>
      </c>
      <c r="Y1023" s="7">
        <f t="shared" si="1645"/>
        <v>0</v>
      </c>
      <c r="Z1023" s="7">
        <v>8229179.8797546374</v>
      </c>
      <c r="AA1023" s="7">
        <v>8229179.8797546374</v>
      </c>
      <c r="AB1023" s="7">
        <f t="shared" si="1646"/>
        <v>0</v>
      </c>
      <c r="AC1023" s="7">
        <v>8229179.6545801908</v>
      </c>
      <c r="AD1023" s="7">
        <v>8229179.6545801908</v>
      </c>
      <c r="AE1023" s="7">
        <f t="shared" si="1647"/>
        <v>0</v>
      </c>
      <c r="AF1023" s="7">
        <v>8229179.4874661006</v>
      </c>
      <c r="AG1023" s="7">
        <v>8229179.4874661006</v>
      </c>
      <c r="AH1023" s="7">
        <f t="shared" si="1648"/>
        <v>0</v>
      </c>
      <c r="AI1023" s="7">
        <v>8229179.3634417281</v>
      </c>
      <c r="AJ1023" s="7">
        <v>8229179.3634417281</v>
      </c>
      <c r="AK1023" s="7">
        <f t="shared" si="1649"/>
        <v>0</v>
      </c>
      <c r="AL1023" s="7">
        <v>8229179.3634417281</v>
      </c>
      <c r="AM1023" s="7">
        <v>8229179.3634417281</v>
      </c>
      <c r="AN1023" s="7">
        <f t="shared" si="1650"/>
        <v>0</v>
      </c>
      <c r="AO1023" s="7">
        <v>8229179.2713965587</v>
      </c>
      <c r="AP1023" s="7">
        <v>8229179.2713965587</v>
      </c>
      <c r="AQ1023" s="7">
        <f t="shared" si="1651"/>
        <v>0</v>
      </c>
      <c r="AR1023" s="7">
        <v>8229179.2030848786</v>
      </c>
      <c r="AS1023" s="7">
        <v>8229179.2030848786</v>
      </c>
      <c r="AT1023" s="7">
        <f t="shared" si="1652"/>
        <v>0</v>
      </c>
      <c r="AU1023" s="7">
        <v>8229179.1523870993</v>
      </c>
      <c r="AV1023" s="7">
        <v>8229179.1523870993</v>
      </c>
      <c r="AW1023" s="7">
        <f t="shared" si="1653"/>
        <v>0</v>
      </c>
      <c r="AX1023" s="7">
        <v>8229179.1147615453</v>
      </c>
      <c r="AY1023" s="7">
        <v>8229179.1147615453</v>
      </c>
      <c r="AZ1023" s="7">
        <f t="shared" si="1654"/>
        <v>0</v>
      </c>
      <c r="BA1023" s="7">
        <v>8229179.0868375944</v>
      </c>
      <c r="BB1023" s="7">
        <v>8229179.0868375944</v>
      </c>
      <c r="BC1023" s="7">
        <f t="shared" si="1655"/>
        <v>0</v>
      </c>
      <c r="BD1023" s="7">
        <v>8229179.0661137253</v>
      </c>
      <c r="BE1023" s="7">
        <v>8229179.0661137253</v>
      </c>
      <c r="BF1023" s="7">
        <f t="shared" si="1656"/>
        <v>0</v>
      </c>
      <c r="BG1023" s="7">
        <v>8229179.0507334257</v>
      </c>
      <c r="BH1023" s="7">
        <v>8229179.0507334257</v>
      </c>
      <c r="BI1023" s="7">
        <f t="shared" si="1657"/>
        <v>0</v>
      </c>
      <c r="BJ1023" s="7">
        <v>8229179.0393188763</v>
      </c>
      <c r="BK1023" s="7">
        <v>8229179.0393188763</v>
      </c>
      <c r="BL1023" s="7">
        <f t="shared" si="1658"/>
        <v>0</v>
      </c>
      <c r="BM1023" s="7">
        <v>8229179.0308475243</v>
      </c>
      <c r="BN1023" s="7">
        <v>8229179.0308475243</v>
      </c>
      <c r="BO1023" s="7">
        <f t="shared" si="1659"/>
        <v>0</v>
      </c>
      <c r="BP1023" s="7">
        <v>8229179.0245604776</v>
      </c>
      <c r="BQ1023" s="7">
        <v>8229179.0245604776</v>
      </c>
      <c r="BR1023" s="7">
        <f t="shared" si="1660"/>
        <v>0</v>
      </c>
      <c r="BS1023" s="7">
        <v>8229179.0198945208</v>
      </c>
      <c r="BT1023" s="7">
        <v>8229179.0198945208</v>
      </c>
      <c r="BU1023" s="7">
        <f t="shared" si="1661"/>
        <v>0</v>
      </c>
      <c r="BV1023" s="7">
        <v>8229179.0164316632</v>
      </c>
      <c r="BW1023" s="7">
        <v>8229179.0164316632</v>
      </c>
      <c r="BX1023" s="7">
        <f t="shared" si="1662"/>
        <v>0</v>
      </c>
      <c r="BY1023" s="7">
        <v>8229179.0164316632</v>
      </c>
      <c r="BZ1023" s="7">
        <v>8229179.0164316632</v>
      </c>
      <c r="CA1023" s="7">
        <f t="shared" si="1663"/>
        <v>0</v>
      </c>
    </row>
    <row r="1024" spans="1:79" hidden="1" x14ac:dyDescent="0.25">
      <c r="A1024" s="49" t="s">
        <v>154</v>
      </c>
      <c r="B1024" s="7">
        <v>-3.2966542911377306</v>
      </c>
      <c r="C1024" s="7">
        <v>-3.2966542911377306</v>
      </c>
      <c r="D1024" s="7">
        <f t="shared" si="1638"/>
        <v>0</v>
      </c>
      <c r="E1024" s="7">
        <v>-2.4466247961181433</v>
      </c>
      <c r="F1024" s="7">
        <v>-2.4466247961181433</v>
      </c>
      <c r="G1024" s="7">
        <f t="shared" si="1639"/>
        <v>0</v>
      </c>
      <c r="H1024" s="7">
        <v>-1.815772102362085</v>
      </c>
      <c r="I1024" s="7">
        <v>-1.815772102362085</v>
      </c>
      <c r="J1024" s="7">
        <f t="shared" si="1640"/>
        <v>0</v>
      </c>
      <c r="K1024" s="7">
        <v>-1.3475823235943443</v>
      </c>
      <c r="L1024" s="7">
        <v>-1.3475823235943443</v>
      </c>
      <c r="M1024" s="7">
        <f t="shared" si="1641"/>
        <v>0</v>
      </c>
      <c r="N1024" s="7">
        <v>-1.0001134594487817</v>
      </c>
      <c r="O1024" s="7">
        <v>-1.0001134594487817</v>
      </c>
      <c r="P1024" s="7">
        <f t="shared" si="1642"/>
        <v>0</v>
      </c>
      <c r="Q1024" s="7">
        <v>-0.74223809132695551</v>
      </c>
      <c r="R1024" s="7">
        <v>-0.74223809132695551</v>
      </c>
      <c r="S1024" s="7">
        <f t="shared" si="1643"/>
        <v>0</v>
      </c>
      <c r="T1024" s="7">
        <v>-0.55085488452512499</v>
      </c>
      <c r="U1024" s="7">
        <v>-0.55085488452512499</v>
      </c>
      <c r="V1024" s="7">
        <f t="shared" si="1644"/>
        <v>0</v>
      </c>
      <c r="W1024" s="7">
        <v>-0.40881909369903674</v>
      </c>
      <c r="X1024" s="7">
        <v>-0.40881909369903674</v>
      </c>
      <c r="Y1024" s="7">
        <f t="shared" si="1645"/>
        <v>0</v>
      </c>
      <c r="Z1024" s="7">
        <v>-0.30340667945058164</v>
      </c>
      <c r="AA1024" s="7">
        <v>-0.30340667945058164</v>
      </c>
      <c r="AB1024" s="7">
        <f t="shared" si="1646"/>
        <v>0</v>
      </c>
      <c r="AC1024" s="7">
        <v>-0.22517444648267149</v>
      </c>
      <c r="AD1024" s="7">
        <v>-0.22517444648267149</v>
      </c>
      <c r="AE1024" s="7">
        <f t="shared" si="1647"/>
        <v>0</v>
      </c>
      <c r="AF1024" s="7">
        <v>-0.16711409070028727</v>
      </c>
      <c r="AG1024" s="7">
        <v>-0.16711409070028727</v>
      </c>
      <c r="AH1024" s="7">
        <f t="shared" si="1648"/>
        <v>0</v>
      </c>
      <c r="AI1024" s="7">
        <v>-0.12402437197834078</v>
      </c>
      <c r="AJ1024" s="7">
        <v>-0.12402437197834078</v>
      </c>
      <c r="AK1024" s="7">
        <f t="shared" si="1649"/>
        <v>0</v>
      </c>
      <c r="AL1024" s="7">
        <v>-12.428378630824083</v>
      </c>
      <c r="AM1024" s="7">
        <v>-12.428378630824083</v>
      </c>
      <c r="AN1024" s="7">
        <f t="shared" si="1650"/>
        <v>0</v>
      </c>
      <c r="AO1024" s="7">
        <v>-9.2045169741006183E-2</v>
      </c>
      <c r="AP1024" s="7">
        <v>-9.2045169741006183E-2</v>
      </c>
      <c r="AQ1024" s="7">
        <f t="shared" si="1651"/>
        <v>0</v>
      </c>
      <c r="AR1024" s="7">
        <v>-6.8311680498815336E-2</v>
      </c>
      <c r="AS1024" s="7">
        <v>-6.8311680498815336E-2</v>
      </c>
      <c r="AT1024" s="7">
        <f t="shared" si="1652"/>
        <v>0</v>
      </c>
      <c r="AU1024" s="7">
        <v>-5.069777920669425E-2</v>
      </c>
      <c r="AV1024" s="7">
        <v>-5.069777920669425E-2</v>
      </c>
      <c r="AW1024" s="7">
        <f t="shared" si="1653"/>
        <v>0</v>
      </c>
      <c r="AX1024" s="7">
        <v>-3.762555389828675E-2</v>
      </c>
      <c r="AY1024" s="7">
        <v>-3.762555389828675E-2</v>
      </c>
      <c r="AZ1024" s="7">
        <f t="shared" si="1654"/>
        <v>0</v>
      </c>
      <c r="BA1024" s="7">
        <v>-2.7923951074487124E-2</v>
      </c>
      <c r="BB1024" s="7">
        <v>-2.7923951074487124E-2</v>
      </c>
      <c r="BC1024" s="7">
        <f t="shared" si="1655"/>
        <v>0</v>
      </c>
      <c r="BD1024" s="7">
        <v>-2.0723868829100638E-2</v>
      </c>
      <c r="BE1024" s="7">
        <v>-2.0723868829100638E-2</v>
      </c>
      <c r="BF1024" s="7">
        <f t="shared" si="1656"/>
        <v>0</v>
      </c>
      <c r="BG1024" s="7">
        <v>-1.5380299804283955E-2</v>
      </c>
      <c r="BH1024" s="7">
        <v>-1.5380299804283955E-2</v>
      </c>
      <c r="BI1024" s="7">
        <f t="shared" si="1657"/>
        <v>0</v>
      </c>
      <c r="BJ1024" s="7">
        <v>-1.141454928229841E-2</v>
      </c>
      <c r="BK1024" s="7">
        <v>-1.141454928229841E-2</v>
      </c>
      <c r="BL1024" s="7">
        <f t="shared" si="1658"/>
        <v>0</v>
      </c>
      <c r="BM1024" s="7">
        <v>-8.4713521177089291E-3</v>
      </c>
      <c r="BN1024" s="7">
        <v>-8.4713521177089291E-3</v>
      </c>
      <c r="BO1024" s="7">
        <f t="shared" si="1659"/>
        <v>0</v>
      </c>
      <c r="BP1024" s="7">
        <v>-6.2870469019308808E-3</v>
      </c>
      <c r="BQ1024" s="7">
        <v>-6.2870469019308808E-3</v>
      </c>
      <c r="BR1024" s="7">
        <f t="shared" si="1660"/>
        <v>0</v>
      </c>
      <c r="BS1024" s="7">
        <v>-4.6659562957428709E-3</v>
      </c>
      <c r="BT1024" s="7">
        <v>-4.6659562957428709E-3</v>
      </c>
      <c r="BU1024" s="7">
        <f t="shared" si="1661"/>
        <v>0</v>
      </c>
      <c r="BV1024" s="7">
        <v>-3.4628576012525332E-3</v>
      </c>
      <c r="BW1024" s="7">
        <v>-3.4628576012525332E-3</v>
      </c>
      <c r="BX1024" s="7">
        <f t="shared" si="1662"/>
        <v>0</v>
      </c>
      <c r="BY1024" s="7">
        <v>-0.34701006525160788</v>
      </c>
      <c r="BZ1024" s="7">
        <v>-0.34701006525160788</v>
      </c>
      <c r="CA1024" s="7">
        <f t="shared" si="1663"/>
        <v>0</v>
      </c>
    </row>
    <row r="1025" spans="1:79" hidden="1" x14ac:dyDescent="0.25"/>
    <row r="1026" spans="1:79" hidden="1" x14ac:dyDescent="0.25">
      <c r="A1026" s="8" t="s">
        <v>228</v>
      </c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</row>
    <row r="1027" spans="1:79" hidden="1" x14ac:dyDescent="0.25">
      <c r="A1027" s="49" t="s">
        <v>148</v>
      </c>
      <c r="B1027" s="7">
        <v>3.1249999999999997E-3</v>
      </c>
      <c r="C1027" s="7">
        <v>2.7500000000000003E-3</v>
      </c>
      <c r="D1027" s="7">
        <f t="shared" ref="D1027:D1033" si="1664">B1027 - C1027</f>
        <v>3.7499999999999947E-4</v>
      </c>
      <c r="E1027" s="7">
        <v>3.1249999999999997E-3</v>
      </c>
      <c r="F1027" s="7">
        <v>2.7500000000000003E-3</v>
      </c>
      <c r="G1027" s="7">
        <f t="shared" ref="G1027:G1033" si="1665">E1027 - F1027</f>
        <v>3.7499999999999947E-4</v>
      </c>
      <c r="H1027" s="7">
        <v>3.1249999999999997E-3</v>
      </c>
      <c r="I1027" s="7">
        <v>2.7500000000000003E-3</v>
      </c>
      <c r="J1027" s="7">
        <f t="shared" ref="J1027:J1033" si="1666">H1027 - I1027</f>
        <v>3.7499999999999947E-4</v>
      </c>
      <c r="K1027" s="7">
        <v>3.1249999999999997E-3</v>
      </c>
      <c r="L1027" s="7">
        <v>2.7500000000000003E-3</v>
      </c>
      <c r="M1027" s="7">
        <f t="shared" ref="M1027:M1033" si="1667">K1027 - L1027</f>
        <v>3.7499999999999947E-4</v>
      </c>
      <c r="N1027" s="7">
        <v>3.1249999999999997E-3</v>
      </c>
      <c r="O1027" s="7">
        <v>2.7500000000000003E-3</v>
      </c>
      <c r="P1027" s="7">
        <f t="shared" ref="P1027:P1033" si="1668">N1027 - O1027</f>
        <v>3.7499999999999947E-4</v>
      </c>
      <c r="Q1027" s="7">
        <v>3.1249999999999997E-3</v>
      </c>
      <c r="R1027" s="7">
        <v>2.7500000000000003E-3</v>
      </c>
      <c r="S1027" s="7">
        <f t="shared" ref="S1027:S1033" si="1669">Q1027 - R1027</f>
        <v>3.7499999999999947E-4</v>
      </c>
      <c r="T1027" s="7">
        <v>3.1249999999999997E-3</v>
      </c>
      <c r="U1027" s="7">
        <v>2.7500000000000003E-3</v>
      </c>
      <c r="V1027" s="7">
        <f t="shared" ref="V1027:V1033" si="1670">T1027 - U1027</f>
        <v>3.7499999999999947E-4</v>
      </c>
      <c r="W1027" s="7">
        <v>3.1249999999999997E-3</v>
      </c>
      <c r="X1027" s="7">
        <v>2.7500000000000003E-3</v>
      </c>
      <c r="Y1027" s="7">
        <f t="shared" ref="Y1027:Y1033" si="1671">W1027 - X1027</f>
        <v>3.7499999999999947E-4</v>
      </c>
      <c r="Z1027" s="7">
        <v>3.1249999999999997E-3</v>
      </c>
      <c r="AA1027" s="7">
        <v>2.7500000000000003E-3</v>
      </c>
      <c r="AB1027" s="7">
        <f t="shared" ref="AB1027:AB1033" si="1672">Z1027 - AA1027</f>
        <v>3.7499999999999947E-4</v>
      </c>
      <c r="AC1027" s="7">
        <v>3.1249999999999997E-3</v>
      </c>
      <c r="AD1027" s="7">
        <v>2.7500000000000003E-3</v>
      </c>
      <c r="AE1027" s="7">
        <f t="shared" ref="AE1027:AE1033" si="1673">AC1027 - AD1027</f>
        <v>3.7499999999999947E-4</v>
      </c>
      <c r="AF1027" s="7">
        <v>3.1249999999999997E-3</v>
      </c>
      <c r="AG1027" s="7">
        <v>2.7500000000000003E-3</v>
      </c>
      <c r="AH1027" s="7">
        <f t="shared" ref="AH1027:AH1033" si="1674">AF1027 - AG1027</f>
        <v>3.7499999999999947E-4</v>
      </c>
      <c r="AI1027" s="7">
        <v>3.1249999999999997E-3</v>
      </c>
      <c r="AJ1027" s="7">
        <v>2.7500000000000003E-3</v>
      </c>
      <c r="AK1027" s="7">
        <f t="shared" ref="AK1027:AK1033" si="1675">AI1027 - AJ1027</f>
        <v>3.7499999999999947E-4</v>
      </c>
      <c r="AL1027" s="7">
        <v>3.1249999999999997E-3</v>
      </c>
      <c r="AM1027" s="7">
        <v>2.7500000000000003E-3</v>
      </c>
      <c r="AN1027" s="7">
        <f t="shared" ref="AN1027:AN1033" si="1676">AL1027 - AM1027</f>
        <v>3.7499999999999947E-4</v>
      </c>
      <c r="AO1027" s="7">
        <v>3.1249999999999997E-3</v>
      </c>
      <c r="AP1027" s="7">
        <v>2.7500000000000003E-3</v>
      </c>
      <c r="AQ1027" s="7">
        <f t="shared" ref="AQ1027:AQ1033" si="1677">AO1027 - AP1027</f>
        <v>3.7499999999999947E-4</v>
      </c>
      <c r="AR1027" s="7">
        <v>3.1249999999999997E-3</v>
      </c>
      <c r="AS1027" s="7">
        <v>2.7500000000000003E-3</v>
      </c>
      <c r="AT1027" s="7">
        <f t="shared" ref="AT1027:AT1033" si="1678">AR1027 - AS1027</f>
        <v>3.7499999999999947E-4</v>
      </c>
      <c r="AU1027" s="7">
        <v>3.1249999999999997E-3</v>
      </c>
      <c r="AV1027" s="7">
        <v>2.7500000000000003E-3</v>
      </c>
      <c r="AW1027" s="7">
        <f t="shared" ref="AW1027:AW1033" si="1679">AU1027 - AV1027</f>
        <v>3.7499999999999947E-4</v>
      </c>
      <c r="AX1027" s="7">
        <v>3.1249999999999997E-3</v>
      </c>
      <c r="AY1027" s="7">
        <v>2.7500000000000003E-3</v>
      </c>
      <c r="AZ1027" s="7">
        <f t="shared" ref="AZ1027:AZ1033" si="1680">AX1027 - AY1027</f>
        <v>3.7499999999999947E-4</v>
      </c>
      <c r="BA1027" s="7">
        <v>3.1249999999999997E-3</v>
      </c>
      <c r="BB1027" s="7">
        <v>2.7500000000000003E-3</v>
      </c>
      <c r="BC1027" s="7">
        <f t="shared" ref="BC1027:BC1033" si="1681">BA1027 - BB1027</f>
        <v>3.7499999999999947E-4</v>
      </c>
      <c r="BD1027" s="7">
        <v>3.1249999999999997E-3</v>
      </c>
      <c r="BE1027" s="7">
        <v>2.7500000000000003E-3</v>
      </c>
      <c r="BF1027" s="7">
        <f t="shared" ref="BF1027:BF1033" si="1682">BD1027 - BE1027</f>
        <v>3.7499999999999947E-4</v>
      </c>
      <c r="BG1027" s="7">
        <v>3.1249999999999997E-3</v>
      </c>
      <c r="BH1027" s="7">
        <v>2.7500000000000003E-3</v>
      </c>
      <c r="BI1027" s="7">
        <f t="shared" ref="BI1027:BI1033" si="1683">BG1027 - BH1027</f>
        <v>3.7499999999999947E-4</v>
      </c>
      <c r="BJ1027" s="7">
        <v>3.1249999999999997E-3</v>
      </c>
      <c r="BK1027" s="7">
        <v>2.7500000000000003E-3</v>
      </c>
      <c r="BL1027" s="7">
        <f t="shared" ref="BL1027:BL1033" si="1684">BJ1027 - BK1027</f>
        <v>3.7499999999999947E-4</v>
      </c>
      <c r="BM1027" s="7">
        <v>3.1249999999999997E-3</v>
      </c>
      <c r="BN1027" s="7">
        <v>2.7500000000000003E-3</v>
      </c>
      <c r="BO1027" s="7">
        <f t="shared" ref="BO1027:BO1033" si="1685">BM1027 - BN1027</f>
        <v>3.7499999999999947E-4</v>
      </c>
      <c r="BP1027" s="7">
        <v>3.1249999999999997E-3</v>
      </c>
      <c r="BQ1027" s="7">
        <v>2.7500000000000003E-3</v>
      </c>
      <c r="BR1027" s="7">
        <f t="shared" ref="BR1027:BR1033" si="1686">BP1027 - BQ1027</f>
        <v>3.7499999999999947E-4</v>
      </c>
      <c r="BS1027" s="7">
        <v>3.1249999999999997E-3</v>
      </c>
      <c r="BT1027" s="7">
        <v>2.7500000000000003E-3</v>
      </c>
      <c r="BU1027" s="7">
        <f t="shared" ref="BU1027:BU1033" si="1687">BS1027 - BT1027</f>
        <v>3.7499999999999947E-4</v>
      </c>
      <c r="BV1027" s="7">
        <v>3.1249999999999997E-3</v>
      </c>
      <c r="BW1027" s="7">
        <v>2.7500000000000003E-3</v>
      </c>
      <c r="BX1027" s="7">
        <f t="shared" ref="BX1027:BX1033" si="1688">BV1027 - BW1027</f>
        <v>3.7499999999999947E-4</v>
      </c>
      <c r="BY1027" s="7">
        <v>3.1249999999999997E-3</v>
      </c>
      <c r="BZ1027" s="7">
        <v>2.7500000000000003E-3</v>
      </c>
      <c r="CA1027" s="7">
        <f t="shared" ref="CA1027:CA1033" si="1689">BY1027 - BZ1027</f>
        <v>3.7499999999999947E-4</v>
      </c>
    </row>
    <row r="1028" spans="1:79" hidden="1" x14ac:dyDescent="0.25">
      <c r="A1028" s="49" t="s">
        <v>29</v>
      </c>
      <c r="B1028" s="7">
        <v>0.58063818166472636</v>
      </c>
      <c r="C1028" s="7">
        <v>0.51096159986495937</v>
      </c>
      <c r="D1028" s="7">
        <f t="shared" si="1664"/>
        <v>6.967658179976699E-2</v>
      </c>
      <c r="E1028" s="7">
        <v>0.58214157104681397</v>
      </c>
      <c r="F1028" s="7">
        <v>0.51228458252119635</v>
      </c>
      <c r="G1028" s="7">
        <f t="shared" si="1665"/>
        <v>6.9856988525617614E-2</v>
      </c>
      <c r="H1028" s="7">
        <v>0.58325731732033859</v>
      </c>
      <c r="I1028" s="7">
        <v>0.51326643924189808</v>
      </c>
      <c r="J1028" s="7">
        <f t="shared" si="1666"/>
        <v>6.999087807844051E-2</v>
      </c>
      <c r="K1028" s="7">
        <v>0.58408537275409156</v>
      </c>
      <c r="L1028" s="7">
        <v>0.5139951280236007</v>
      </c>
      <c r="M1028" s="7">
        <f t="shared" si="1667"/>
        <v>7.0090244730490858E-2</v>
      </c>
      <c r="N1028" s="7">
        <v>0.58469991731286652</v>
      </c>
      <c r="O1028" s="7">
        <v>0.5145359272353226</v>
      </c>
      <c r="P1028" s="7">
        <f t="shared" si="1668"/>
        <v>7.0163990077543925E-2</v>
      </c>
      <c r="Q1028" s="7">
        <v>0.58515600394586897</v>
      </c>
      <c r="R1028" s="7">
        <v>0.51493728347236478</v>
      </c>
      <c r="S1028" s="7">
        <f t="shared" si="1669"/>
        <v>7.0218720473504193E-2</v>
      </c>
      <c r="T1028" s="7">
        <v>0.58549449041334034</v>
      </c>
      <c r="U1028" s="7">
        <v>0.51523515156373956</v>
      </c>
      <c r="V1028" s="7">
        <f t="shared" si="1670"/>
        <v>7.0259338849600783E-2</v>
      </c>
      <c r="W1028" s="7">
        <v>0.58574569946085631</v>
      </c>
      <c r="X1028" s="7">
        <v>0.51545621552555365</v>
      </c>
      <c r="Y1028" s="7">
        <f t="shared" si="1671"/>
        <v>7.0289483935302655E-2</v>
      </c>
      <c r="Z1028" s="7">
        <v>0.58593213523190879</v>
      </c>
      <c r="AA1028" s="7">
        <v>0.51562027900407981</v>
      </c>
      <c r="AB1028" s="7">
        <f t="shared" si="1672"/>
        <v>7.0311856227828984E-2</v>
      </c>
      <c r="AC1028" s="7">
        <v>0.58607049926406307</v>
      </c>
      <c r="AD1028" s="7">
        <v>0.51574203935237561</v>
      </c>
      <c r="AE1028" s="7">
        <f t="shared" si="1673"/>
        <v>7.0328459911687458E-2</v>
      </c>
      <c r="AF1028" s="7">
        <v>0.58617318666834128</v>
      </c>
      <c r="AG1028" s="7">
        <v>0.51583240426814037</v>
      </c>
      <c r="AH1028" s="7">
        <f t="shared" si="1674"/>
        <v>7.0340782400200919E-2</v>
      </c>
      <c r="AI1028" s="7">
        <v>0.58624939652456776</v>
      </c>
      <c r="AJ1028" s="7">
        <v>0.51589946894161964</v>
      </c>
      <c r="AK1028" s="7">
        <f t="shared" si="1675"/>
        <v>7.0349927582948113E-2</v>
      </c>
      <c r="AL1028" s="7">
        <v>7.0156437716077837</v>
      </c>
      <c r="AM1028" s="7">
        <v>6.1737665190148512</v>
      </c>
      <c r="AN1028" s="7">
        <f t="shared" si="1676"/>
        <v>0.84187725259293256</v>
      </c>
      <c r="AO1028" s="7">
        <v>0.58630595596559054</v>
      </c>
      <c r="AP1028" s="7">
        <v>0.51594924124971975</v>
      </c>
      <c r="AQ1028" s="7">
        <f t="shared" si="1677"/>
        <v>7.0356714715870794E-2</v>
      </c>
      <c r="AR1028" s="7">
        <v>0.58634793177458966</v>
      </c>
      <c r="AS1028" s="7">
        <v>0.51598617996163898</v>
      </c>
      <c r="AT1028" s="7">
        <f t="shared" si="1678"/>
        <v>7.0361751812950679E-2</v>
      </c>
      <c r="AU1028" s="7">
        <v>0.58637908428439656</v>
      </c>
      <c r="AV1028" s="7">
        <v>0.51601359417026904</v>
      </c>
      <c r="AW1028" s="7">
        <f t="shared" si="1679"/>
        <v>7.0365490114127516E-2</v>
      </c>
      <c r="AX1028" s="7">
        <v>0.58640220424063805</v>
      </c>
      <c r="AY1028" s="7">
        <v>0.51603393973176159</v>
      </c>
      <c r="AZ1028" s="7">
        <f t="shared" si="1680"/>
        <v>7.0368264508876455E-2</v>
      </c>
      <c r="BA1028" s="7">
        <v>0.58641936280602902</v>
      </c>
      <c r="BB1028" s="7">
        <v>0.51604903926930568</v>
      </c>
      <c r="BC1028" s="7">
        <f t="shared" si="1681"/>
        <v>7.0370323536723345E-2</v>
      </c>
      <c r="BD1028" s="7">
        <v>0.58643209710202848</v>
      </c>
      <c r="BE1028" s="7">
        <v>0.51606024544978524</v>
      </c>
      <c r="BF1028" s="7">
        <f t="shared" si="1682"/>
        <v>7.0371851652243245E-2</v>
      </c>
      <c r="BG1028" s="7">
        <v>0.58644154790930225</v>
      </c>
      <c r="BH1028" s="7">
        <v>0.51606856216018604</v>
      </c>
      <c r="BI1028" s="7">
        <f t="shared" si="1683"/>
        <v>7.0372985749116213E-2</v>
      </c>
      <c r="BJ1028" s="7">
        <v>0.58644856186265526</v>
      </c>
      <c r="BK1028" s="7">
        <v>0.51607473443913665</v>
      </c>
      <c r="BL1028" s="7">
        <f t="shared" si="1684"/>
        <v>7.0373827423518609E-2</v>
      </c>
      <c r="BM1028" s="7">
        <v>0.58645376729539911</v>
      </c>
      <c r="BN1028" s="7">
        <v>0.51607931521995132</v>
      </c>
      <c r="BO1028" s="7">
        <f t="shared" si="1685"/>
        <v>7.0374452075447791E-2</v>
      </c>
      <c r="BP1028" s="7">
        <v>0.58645763052754329</v>
      </c>
      <c r="BQ1028" s="7">
        <v>0.51608271486423818</v>
      </c>
      <c r="BR1028" s="7">
        <f t="shared" si="1686"/>
        <v>7.0374915663305115E-2</v>
      </c>
      <c r="BS1028" s="7">
        <v>0.58646049764029529</v>
      </c>
      <c r="BT1028" s="7">
        <v>0.51608523792345995</v>
      </c>
      <c r="BU1028" s="7">
        <f t="shared" si="1687"/>
        <v>7.0375259716835337E-2</v>
      </c>
      <c r="BV1028" s="7">
        <v>0.5864626254791685</v>
      </c>
      <c r="BW1028" s="7">
        <v>0.51608711042166833</v>
      </c>
      <c r="BX1028" s="7">
        <f t="shared" si="1688"/>
        <v>7.0375515057500171E-2</v>
      </c>
      <c r="BY1028" s="7">
        <v>7.0370112668876352</v>
      </c>
      <c r="BZ1028" s="7">
        <v>6.19256991486112</v>
      </c>
      <c r="CA1028" s="7">
        <f t="shared" si="1689"/>
        <v>0.84444135202651527</v>
      </c>
    </row>
    <row r="1029" spans="1:79" hidden="1" x14ac:dyDescent="0.25">
      <c r="A1029" s="49" t="s">
        <v>195</v>
      </c>
      <c r="B1029" s="7">
        <v>21016</v>
      </c>
      <c r="C1029" s="7">
        <v>21016</v>
      </c>
      <c r="D1029" s="7">
        <f t="shared" si="1664"/>
        <v>0</v>
      </c>
      <c r="E1029" s="7">
        <v>21016</v>
      </c>
      <c r="F1029" s="7">
        <v>21016</v>
      </c>
      <c r="G1029" s="7">
        <f t="shared" si="1665"/>
        <v>0</v>
      </c>
      <c r="H1029" s="7">
        <v>21016</v>
      </c>
      <c r="I1029" s="7">
        <v>21016</v>
      </c>
      <c r="J1029" s="7">
        <f t="shared" si="1666"/>
        <v>0</v>
      </c>
      <c r="K1029" s="7">
        <v>21016</v>
      </c>
      <c r="L1029" s="7">
        <v>21016</v>
      </c>
      <c r="M1029" s="7">
        <f t="shared" si="1667"/>
        <v>0</v>
      </c>
      <c r="N1029" s="7">
        <v>21016</v>
      </c>
      <c r="O1029" s="7">
        <v>21016</v>
      </c>
      <c r="P1029" s="7">
        <f t="shared" si="1668"/>
        <v>0</v>
      </c>
      <c r="Q1029" s="7">
        <v>21016</v>
      </c>
      <c r="R1029" s="7">
        <v>21016</v>
      </c>
      <c r="S1029" s="7">
        <f t="shared" si="1669"/>
        <v>0</v>
      </c>
      <c r="T1029" s="7">
        <v>21016</v>
      </c>
      <c r="U1029" s="7">
        <v>21016</v>
      </c>
      <c r="V1029" s="7">
        <f t="shared" si="1670"/>
        <v>0</v>
      </c>
      <c r="W1029" s="7">
        <v>21016</v>
      </c>
      <c r="X1029" s="7">
        <v>21016</v>
      </c>
      <c r="Y1029" s="7">
        <f t="shared" si="1671"/>
        <v>0</v>
      </c>
      <c r="Z1029" s="7">
        <v>21016</v>
      </c>
      <c r="AA1029" s="7">
        <v>21016</v>
      </c>
      <c r="AB1029" s="7">
        <f t="shared" si="1672"/>
        <v>0</v>
      </c>
      <c r="AC1029" s="7">
        <v>21016</v>
      </c>
      <c r="AD1029" s="7">
        <v>21016</v>
      </c>
      <c r="AE1029" s="7">
        <f t="shared" si="1673"/>
        <v>0</v>
      </c>
      <c r="AF1029" s="7">
        <v>21016</v>
      </c>
      <c r="AG1029" s="7">
        <v>21016</v>
      </c>
      <c r="AH1029" s="7">
        <f t="shared" si="1674"/>
        <v>0</v>
      </c>
      <c r="AI1029" s="7">
        <v>21016</v>
      </c>
      <c r="AJ1029" s="7">
        <v>21016</v>
      </c>
      <c r="AK1029" s="7">
        <f t="shared" si="1675"/>
        <v>0</v>
      </c>
      <c r="AL1029" s="7">
        <v>252192</v>
      </c>
      <c r="AM1029" s="7">
        <v>252192</v>
      </c>
      <c r="AN1029" s="7">
        <f t="shared" si="1676"/>
        <v>0</v>
      </c>
      <c r="AO1029" s="7">
        <v>21016</v>
      </c>
      <c r="AP1029" s="7">
        <v>21016</v>
      </c>
      <c r="AQ1029" s="7">
        <f t="shared" si="1677"/>
        <v>0</v>
      </c>
      <c r="AR1029" s="7">
        <v>21016</v>
      </c>
      <c r="AS1029" s="7">
        <v>21016</v>
      </c>
      <c r="AT1029" s="7">
        <f t="shared" si="1678"/>
        <v>0</v>
      </c>
      <c r="AU1029" s="7">
        <v>21016</v>
      </c>
      <c r="AV1029" s="7">
        <v>21016</v>
      </c>
      <c r="AW1029" s="7">
        <f t="shared" si="1679"/>
        <v>0</v>
      </c>
      <c r="AX1029" s="7">
        <v>21016</v>
      </c>
      <c r="AY1029" s="7">
        <v>21016</v>
      </c>
      <c r="AZ1029" s="7">
        <f t="shared" si="1680"/>
        <v>0</v>
      </c>
      <c r="BA1029" s="7">
        <v>21016</v>
      </c>
      <c r="BB1029" s="7">
        <v>21016</v>
      </c>
      <c r="BC1029" s="7">
        <f t="shared" si="1681"/>
        <v>0</v>
      </c>
      <c r="BD1029" s="7">
        <v>21016</v>
      </c>
      <c r="BE1029" s="7">
        <v>21016</v>
      </c>
      <c r="BF1029" s="7">
        <f t="shared" si="1682"/>
        <v>0</v>
      </c>
      <c r="BG1029" s="7">
        <v>21016</v>
      </c>
      <c r="BH1029" s="7">
        <v>21016</v>
      </c>
      <c r="BI1029" s="7">
        <f t="shared" si="1683"/>
        <v>0</v>
      </c>
      <c r="BJ1029" s="7">
        <v>21016</v>
      </c>
      <c r="BK1029" s="7">
        <v>21016</v>
      </c>
      <c r="BL1029" s="7">
        <f t="shared" si="1684"/>
        <v>0</v>
      </c>
      <c r="BM1029" s="7">
        <v>21016</v>
      </c>
      <c r="BN1029" s="7">
        <v>21016</v>
      </c>
      <c r="BO1029" s="7">
        <f t="shared" si="1685"/>
        <v>0</v>
      </c>
      <c r="BP1029" s="7">
        <v>21016</v>
      </c>
      <c r="BQ1029" s="7">
        <v>21016</v>
      </c>
      <c r="BR1029" s="7">
        <f t="shared" si="1686"/>
        <v>0</v>
      </c>
      <c r="BS1029" s="7">
        <v>21016</v>
      </c>
      <c r="BT1029" s="7">
        <v>21016</v>
      </c>
      <c r="BU1029" s="7">
        <f t="shared" si="1687"/>
        <v>0</v>
      </c>
      <c r="BV1029" s="7">
        <v>21016</v>
      </c>
      <c r="BW1029" s="7">
        <v>21016</v>
      </c>
      <c r="BX1029" s="7">
        <f t="shared" si="1688"/>
        <v>0</v>
      </c>
      <c r="BY1029" s="7">
        <v>252192</v>
      </c>
      <c r="BZ1029" s="7">
        <v>252192</v>
      </c>
      <c r="CA1029" s="7">
        <f t="shared" si="1689"/>
        <v>0</v>
      </c>
    </row>
    <row r="1030" spans="1:79" hidden="1" x14ac:dyDescent="0.25">
      <c r="A1030" s="49" t="s">
        <v>196</v>
      </c>
      <c r="B1030" s="7">
        <v>0</v>
      </c>
      <c r="C1030" s="7">
        <v>0</v>
      </c>
      <c r="D1030" s="7">
        <f t="shared" si="1664"/>
        <v>0</v>
      </c>
      <c r="E1030" s="7">
        <v>0</v>
      </c>
      <c r="F1030" s="7">
        <v>0</v>
      </c>
      <c r="G1030" s="7">
        <f t="shared" si="1665"/>
        <v>0</v>
      </c>
      <c r="H1030" s="7">
        <v>0</v>
      </c>
      <c r="I1030" s="7">
        <v>0</v>
      </c>
      <c r="J1030" s="7">
        <f t="shared" si="1666"/>
        <v>0</v>
      </c>
      <c r="K1030" s="7">
        <v>0</v>
      </c>
      <c r="L1030" s="7">
        <v>0</v>
      </c>
      <c r="M1030" s="7">
        <f t="shared" si="1667"/>
        <v>0</v>
      </c>
      <c r="N1030" s="7">
        <v>0</v>
      </c>
      <c r="O1030" s="7">
        <v>0</v>
      </c>
      <c r="P1030" s="7">
        <f t="shared" si="1668"/>
        <v>0</v>
      </c>
      <c r="Q1030" s="7">
        <v>0</v>
      </c>
      <c r="R1030" s="7">
        <v>0</v>
      </c>
      <c r="S1030" s="7">
        <f t="shared" si="1669"/>
        <v>0</v>
      </c>
      <c r="T1030" s="7">
        <v>0</v>
      </c>
      <c r="U1030" s="7">
        <v>0</v>
      </c>
      <c r="V1030" s="7">
        <f t="shared" si="1670"/>
        <v>0</v>
      </c>
      <c r="W1030" s="7">
        <v>0</v>
      </c>
      <c r="X1030" s="7">
        <v>0</v>
      </c>
      <c r="Y1030" s="7">
        <f t="shared" si="1671"/>
        <v>0</v>
      </c>
      <c r="Z1030" s="7">
        <v>0</v>
      </c>
      <c r="AA1030" s="7">
        <v>0</v>
      </c>
      <c r="AB1030" s="7">
        <f t="shared" si="1672"/>
        <v>0</v>
      </c>
      <c r="AC1030" s="7">
        <v>0</v>
      </c>
      <c r="AD1030" s="7">
        <v>0</v>
      </c>
      <c r="AE1030" s="7">
        <f t="shared" si="1673"/>
        <v>0</v>
      </c>
      <c r="AF1030" s="7">
        <v>0</v>
      </c>
      <c r="AG1030" s="7">
        <v>0</v>
      </c>
      <c r="AH1030" s="7">
        <f t="shared" si="1674"/>
        <v>0</v>
      </c>
      <c r="AI1030" s="7">
        <v>0</v>
      </c>
      <c r="AJ1030" s="7">
        <v>0</v>
      </c>
      <c r="AK1030" s="7">
        <f t="shared" si="1675"/>
        <v>0</v>
      </c>
      <c r="AL1030" s="7">
        <v>0</v>
      </c>
      <c r="AM1030" s="7">
        <v>0</v>
      </c>
      <c r="AN1030" s="7">
        <f t="shared" si="1676"/>
        <v>0</v>
      </c>
      <c r="AO1030" s="7">
        <v>0</v>
      </c>
      <c r="AP1030" s="7">
        <v>0</v>
      </c>
      <c r="AQ1030" s="7">
        <f t="shared" si="1677"/>
        <v>0</v>
      </c>
      <c r="AR1030" s="7">
        <v>0</v>
      </c>
      <c r="AS1030" s="7">
        <v>0</v>
      </c>
      <c r="AT1030" s="7">
        <f t="shared" si="1678"/>
        <v>0</v>
      </c>
      <c r="AU1030" s="7">
        <v>0</v>
      </c>
      <c r="AV1030" s="7">
        <v>0</v>
      </c>
      <c r="AW1030" s="7">
        <f t="shared" si="1679"/>
        <v>0</v>
      </c>
      <c r="AX1030" s="7">
        <v>0</v>
      </c>
      <c r="AY1030" s="7">
        <v>0</v>
      </c>
      <c r="AZ1030" s="7">
        <f t="shared" si="1680"/>
        <v>0</v>
      </c>
      <c r="BA1030" s="7">
        <v>0</v>
      </c>
      <c r="BB1030" s="7">
        <v>0</v>
      </c>
      <c r="BC1030" s="7">
        <f t="shared" si="1681"/>
        <v>0</v>
      </c>
      <c r="BD1030" s="7">
        <v>0</v>
      </c>
      <c r="BE1030" s="7">
        <v>0</v>
      </c>
      <c r="BF1030" s="7">
        <f t="shared" si="1682"/>
        <v>0</v>
      </c>
      <c r="BG1030" s="7">
        <v>0</v>
      </c>
      <c r="BH1030" s="7">
        <v>0</v>
      </c>
      <c r="BI1030" s="7">
        <f t="shared" si="1683"/>
        <v>0</v>
      </c>
      <c r="BJ1030" s="7">
        <v>0</v>
      </c>
      <c r="BK1030" s="7">
        <v>0</v>
      </c>
      <c r="BL1030" s="7">
        <f t="shared" si="1684"/>
        <v>0</v>
      </c>
      <c r="BM1030" s="7">
        <v>0</v>
      </c>
      <c r="BN1030" s="7">
        <v>0</v>
      </c>
      <c r="BO1030" s="7">
        <f t="shared" si="1685"/>
        <v>0</v>
      </c>
      <c r="BP1030" s="7">
        <v>0</v>
      </c>
      <c r="BQ1030" s="7">
        <v>0</v>
      </c>
      <c r="BR1030" s="7">
        <f t="shared" si="1686"/>
        <v>0</v>
      </c>
      <c r="BS1030" s="7">
        <v>0</v>
      </c>
      <c r="BT1030" s="7">
        <v>0</v>
      </c>
      <c r="BU1030" s="7">
        <f t="shared" si="1687"/>
        <v>0</v>
      </c>
      <c r="BV1030" s="7">
        <v>0</v>
      </c>
      <c r="BW1030" s="7">
        <v>0</v>
      </c>
      <c r="BX1030" s="7">
        <f t="shared" si="1688"/>
        <v>0</v>
      </c>
      <c r="BY1030" s="7">
        <v>0</v>
      </c>
      <c r="BZ1030" s="7">
        <v>0</v>
      </c>
      <c r="CA1030" s="7">
        <f t="shared" si="1689"/>
        <v>0</v>
      </c>
    </row>
    <row r="1031" spans="1:79" hidden="1" x14ac:dyDescent="0.25">
      <c r="A1031" s="49" t="s">
        <v>150</v>
      </c>
      <c r="B1031" s="7">
        <v>0.55228714968293535</v>
      </c>
      <c r="C1031" s="7">
        <v>0.55228714968293535</v>
      </c>
      <c r="D1031" s="7">
        <f t="shared" si="1664"/>
        <v>0</v>
      </c>
      <c r="E1031" s="7">
        <v>0.4098820548530574</v>
      </c>
      <c r="F1031" s="7">
        <v>0.4098820548530574</v>
      </c>
      <c r="G1031" s="7">
        <f t="shared" si="1665"/>
        <v>0</v>
      </c>
      <c r="H1031" s="7">
        <v>0.30419556020272132</v>
      </c>
      <c r="I1031" s="7">
        <v>0.30419556020272132</v>
      </c>
      <c r="J1031" s="7">
        <f t="shared" si="1666"/>
        <v>0</v>
      </c>
      <c r="K1031" s="7">
        <v>0.22575991739921675</v>
      </c>
      <c r="L1031" s="7">
        <v>0.22575991739921675</v>
      </c>
      <c r="M1031" s="7">
        <f t="shared" si="1667"/>
        <v>0</v>
      </c>
      <c r="N1031" s="7">
        <v>0.16754860021670104</v>
      </c>
      <c r="O1031" s="7">
        <v>0.16754860021670104</v>
      </c>
      <c r="P1031" s="7">
        <f t="shared" si="1668"/>
        <v>0</v>
      </c>
      <c r="Q1031" s="7">
        <v>0.12434684490486665</v>
      </c>
      <c r="R1031" s="7">
        <v>0.12434684490486665</v>
      </c>
      <c r="S1031" s="7">
        <f t="shared" si="1669"/>
        <v>0</v>
      </c>
      <c r="T1031" s="7">
        <v>9.2284494276865442E-2</v>
      </c>
      <c r="U1031" s="7">
        <v>9.2284494276865442E-2</v>
      </c>
      <c r="V1031" s="7">
        <f t="shared" si="1670"/>
        <v>0</v>
      </c>
      <c r="W1031" s="7">
        <v>6.8489296133347227E-2</v>
      </c>
      <c r="X1031" s="7">
        <v>6.8489296133347227E-2</v>
      </c>
      <c r="Y1031" s="7">
        <f t="shared" si="1671"/>
        <v>0</v>
      </c>
      <c r="Z1031" s="7">
        <v>5.0829597340246259E-2</v>
      </c>
      <c r="AA1031" s="7">
        <v>5.0829597340246259E-2</v>
      </c>
      <c r="AB1031" s="7">
        <f t="shared" si="1672"/>
        <v>0</v>
      </c>
      <c r="AC1031" s="7">
        <v>3.7723383238473664E-2</v>
      </c>
      <c r="AD1031" s="7">
        <v>3.7723383238473664E-2</v>
      </c>
      <c r="AE1031" s="7">
        <f t="shared" si="1673"/>
        <v>0</v>
      </c>
      <c r="AF1031" s="7">
        <v>2.7996555499565194E-2</v>
      </c>
      <c r="AG1031" s="7">
        <v>2.7996555499565194E-2</v>
      </c>
      <c r="AH1031" s="7">
        <f t="shared" si="1674"/>
        <v>0</v>
      </c>
      <c r="AI1031" s="7">
        <v>2.0777752485382533E-2</v>
      </c>
      <c r="AJ1031" s="7">
        <v>2.0777752485382533E-2</v>
      </c>
      <c r="AK1031" s="7">
        <f t="shared" si="1675"/>
        <v>0</v>
      </c>
      <c r="AL1031" s="7">
        <v>2.0821212062333787</v>
      </c>
      <c r="AM1031" s="7">
        <v>2.0821212062333787</v>
      </c>
      <c r="AN1031" s="7">
        <f t="shared" si="1676"/>
        <v>0</v>
      </c>
      <c r="AO1031" s="7">
        <v>1.5420289769236966E-2</v>
      </c>
      <c r="AP1031" s="7">
        <v>1.5420289769236966E-2</v>
      </c>
      <c r="AQ1031" s="7">
        <f t="shared" si="1677"/>
        <v>0</v>
      </c>
      <c r="AR1031" s="7">
        <v>1.1444227990227521E-2</v>
      </c>
      <c r="AS1031" s="7">
        <v>1.1444227990227521E-2</v>
      </c>
      <c r="AT1031" s="7">
        <f t="shared" si="1678"/>
        <v>0</v>
      </c>
      <c r="AU1031" s="7">
        <v>8.4933782861583533E-3</v>
      </c>
      <c r="AV1031" s="7">
        <v>8.4933782861583533E-3</v>
      </c>
      <c r="AW1031" s="7">
        <f t="shared" si="1679"/>
        <v>0</v>
      </c>
      <c r="AX1031" s="7">
        <v>6.3033937084603694E-3</v>
      </c>
      <c r="AY1031" s="7">
        <v>6.3033937084603694E-3</v>
      </c>
      <c r="AZ1031" s="7">
        <f t="shared" si="1680"/>
        <v>0</v>
      </c>
      <c r="BA1031" s="7">
        <v>4.6780881417480503E-3</v>
      </c>
      <c r="BB1031" s="7">
        <v>4.6780881417480503E-3</v>
      </c>
      <c r="BC1031" s="7">
        <f t="shared" si="1681"/>
        <v>0</v>
      </c>
      <c r="BD1031" s="7">
        <v>3.4718612979212277E-3</v>
      </c>
      <c r="BE1031" s="7">
        <v>3.4718612979212277E-3</v>
      </c>
      <c r="BF1031" s="7">
        <f t="shared" si="1682"/>
        <v>0</v>
      </c>
      <c r="BG1031" s="7">
        <v>2.5766553572244477E-3</v>
      </c>
      <c r="BH1031" s="7">
        <v>2.5766553572244477E-3</v>
      </c>
      <c r="BI1031" s="7">
        <f t="shared" si="1683"/>
        <v>0</v>
      </c>
      <c r="BJ1031" s="7">
        <v>1.9122747887102027E-3</v>
      </c>
      <c r="BK1031" s="7">
        <v>1.9122747887102027E-3</v>
      </c>
      <c r="BL1031" s="7">
        <f t="shared" si="1684"/>
        <v>0</v>
      </c>
      <c r="BM1031" s="7">
        <v>1.4192021673692986E-3</v>
      </c>
      <c r="BN1031" s="7">
        <v>1.4192021673692986E-3</v>
      </c>
      <c r="BO1031" s="7">
        <f t="shared" si="1685"/>
        <v>0</v>
      </c>
      <c r="BP1031" s="7">
        <v>1.0532664048895476E-3</v>
      </c>
      <c r="BQ1031" s="7">
        <v>1.0532664048895476E-3</v>
      </c>
      <c r="BR1031" s="7">
        <f t="shared" si="1686"/>
        <v>0</v>
      </c>
      <c r="BS1031" s="7">
        <v>7.8168575638898157E-4</v>
      </c>
      <c r="BT1031" s="7">
        <v>7.8168575638898157E-4</v>
      </c>
      <c r="BU1031" s="7">
        <f t="shared" si="1687"/>
        <v>0</v>
      </c>
      <c r="BV1031" s="7">
        <v>5.8013112248224733E-4</v>
      </c>
      <c r="BW1031" s="7">
        <v>5.8013112248224733E-4</v>
      </c>
      <c r="BX1031" s="7">
        <f t="shared" si="1688"/>
        <v>0</v>
      </c>
      <c r="BY1031" s="7">
        <v>5.8134454790817212E-2</v>
      </c>
      <c r="BZ1031" s="7">
        <v>5.8134454790817212E-2</v>
      </c>
      <c r="CA1031" s="7">
        <f t="shared" si="1689"/>
        <v>0</v>
      </c>
    </row>
    <row r="1032" spans="1:79" hidden="1" x14ac:dyDescent="0.25">
      <c r="A1032" s="49" t="s">
        <v>151</v>
      </c>
      <c r="B1032" s="7">
        <v>186.08036170755395</v>
      </c>
      <c r="C1032" s="7">
        <v>186.08036170755395</v>
      </c>
      <c r="D1032" s="7">
        <f t="shared" si="1664"/>
        <v>0</v>
      </c>
      <c r="E1032" s="7">
        <v>186.490243762407</v>
      </c>
      <c r="F1032" s="7">
        <v>186.490243762407</v>
      </c>
      <c r="G1032" s="7">
        <f t="shared" si="1665"/>
        <v>0</v>
      </c>
      <c r="H1032" s="7">
        <v>186.79443932260972</v>
      </c>
      <c r="I1032" s="7">
        <v>186.79443932260972</v>
      </c>
      <c r="J1032" s="7">
        <f t="shared" si="1666"/>
        <v>0</v>
      </c>
      <c r="K1032" s="7">
        <v>187.02019924000894</v>
      </c>
      <c r="L1032" s="7">
        <v>187.02019924000894</v>
      </c>
      <c r="M1032" s="7">
        <f t="shared" si="1667"/>
        <v>0</v>
      </c>
      <c r="N1032" s="7">
        <v>187.18774784022563</v>
      </c>
      <c r="O1032" s="7">
        <v>187.18774784022563</v>
      </c>
      <c r="P1032" s="7">
        <f t="shared" si="1668"/>
        <v>0</v>
      </c>
      <c r="Q1032" s="7">
        <v>187.31209468513049</v>
      </c>
      <c r="R1032" s="7">
        <v>187.31209468513049</v>
      </c>
      <c r="S1032" s="7">
        <f t="shared" si="1669"/>
        <v>0</v>
      </c>
      <c r="T1032" s="7">
        <v>187.40437917940736</v>
      </c>
      <c r="U1032" s="7">
        <v>187.40437917940736</v>
      </c>
      <c r="V1032" s="7">
        <f t="shared" si="1670"/>
        <v>0</v>
      </c>
      <c r="W1032" s="7">
        <v>187.47286847554071</v>
      </c>
      <c r="X1032" s="7">
        <v>187.47286847554071</v>
      </c>
      <c r="Y1032" s="7">
        <f t="shared" si="1671"/>
        <v>0</v>
      </c>
      <c r="Z1032" s="7">
        <v>187.52369807288096</v>
      </c>
      <c r="AA1032" s="7">
        <v>187.52369807288096</v>
      </c>
      <c r="AB1032" s="7">
        <f t="shared" si="1672"/>
        <v>0</v>
      </c>
      <c r="AC1032" s="7">
        <v>187.56142145611943</v>
      </c>
      <c r="AD1032" s="7">
        <v>187.56142145611943</v>
      </c>
      <c r="AE1032" s="7">
        <f t="shared" si="1673"/>
        <v>0</v>
      </c>
      <c r="AF1032" s="7">
        <v>187.58941801161899</v>
      </c>
      <c r="AG1032" s="7">
        <v>187.58941801161899</v>
      </c>
      <c r="AH1032" s="7">
        <f t="shared" si="1674"/>
        <v>0</v>
      </c>
      <c r="AI1032" s="7">
        <v>187.61019576410436</v>
      </c>
      <c r="AJ1032" s="7">
        <v>187.61019576410436</v>
      </c>
      <c r="AK1032" s="7">
        <f t="shared" si="1675"/>
        <v>0</v>
      </c>
      <c r="AL1032" s="7">
        <v>187.61019576410436</v>
      </c>
      <c r="AM1032" s="7">
        <v>187.61019576410436</v>
      </c>
      <c r="AN1032" s="7">
        <f t="shared" si="1676"/>
        <v>0</v>
      </c>
      <c r="AO1032" s="7">
        <v>187.62561605387359</v>
      </c>
      <c r="AP1032" s="7">
        <v>187.62561605387359</v>
      </c>
      <c r="AQ1032" s="7">
        <f t="shared" si="1677"/>
        <v>0</v>
      </c>
      <c r="AR1032" s="7">
        <v>187.63706028186382</v>
      </c>
      <c r="AS1032" s="7">
        <v>187.63706028186382</v>
      </c>
      <c r="AT1032" s="7">
        <f t="shared" si="1678"/>
        <v>0</v>
      </c>
      <c r="AU1032" s="7">
        <v>187.64555366014997</v>
      </c>
      <c r="AV1032" s="7">
        <v>187.64555366014997</v>
      </c>
      <c r="AW1032" s="7">
        <f t="shared" si="1679"/>
        <v>0</v>
      </c>
      <c r="AX1032" s="7">
        <v>187.65185705385844</v>
      </c>
      <c r="AY1032" s="7">
        <v>187.65185705385844</v>
      </c>
      <c r="AZ1032" s="7">
        <f t="shared" si="1680"/>
        <v>0</v>
      </c>
      <c r="BA1032" s="7">
        <v>187.65653514200019</v>
      </c>
      <c r="BB1032" s="7">
        <v>187.65653514200019</v>
      </c>
      <c r="BC1032" s="7">
        <f t="shared" si="1681"/>
        <v>0</v>
      </c>
      <c r="BD1032" s="7">
        <v>187.66000700329812</v>
      </c>
      <c r="BE1032" s="7">
        <v>187.66000700329812</v>
      </c>
      <c r="BF1032" s="7">
        <f t="shared" si="1682"/>
        <v>0</v>
      </c>
      <c r="BG1032" s="7">
        <v>187.66258365865534</v>
      </c>
      <c r="BH1032" s="7">
        <v>187.66258365865534</v>
      </c>
      <c r="BI1032" s="7">
        <f t="shared" si="1683"/>
        <v>0</v>
      </c>
      <c r="BJ1032" s="7">
        <v>187.66449593344404</v>
      </c>
      <c r="BK1032" s="7">
        <v>187.66449593344404</v>
      </c>
      <c r="BL1032" s="7">
        <f t="shared" si="1684"/>
        <v>0</v>
      </c>
      <c r="BM1032" s="7">
        <v>187.66591513561141</v>
      </c>
      <c r="BN1032" s="7">
        <v>187.66591513561141</v>
      </c>
      <c r="BO1032" s="7">
        <f t="shared" si="1685"/>
        <v>0</v>
      </c>
      <c r="BP1032" s="7">
        <v>187.66696840201629</v>
      </c>
      <c r="BQ1032" s="7">
        <v>187.66696840201629</v>
      </c>
      <c r="BR1032" s="7">
        <f t="shared" si="1686"/>
        <v>0</v>
      </c>
      <c r="BS1032" s="7">
        <v>187.66775008777267</v>
      </c>
      <c r="BT1032" s="7">
        <v>187.66775008777267</v>
      </c>
      <c r="BU1032" s="7">
        <f t="shared" si="1687"/>
        <v>0</v>
      </c>
      <c r="BV1032" s="7">
        <v>187.66833021889516</v>
      </c>
      <c r="BW1032" s="7">
        <v>187.66833021889516</v>
      </c>
      <c r="BX1032" s="7">
        <f t="shared" si="1688"/>
        <v>0</v>
      </c>
      <c r="BY1032" s="7">
        <v>187.66833021889516</v>
      </c>
      <c r="BZ1032" s="7">
        <v>187.66833021889516</v>
      </c>
      <c r="CA1032" s="7">
        <f t="shared" si="1689"/>
        <v>0</v>
      </c>
    </row>
    <row r="1033" spans="1:79" hidden="1" x14ac:dyDescent="0.25">
      <c r="A1033" s="49" t="s">
        <v>152</v>
      </c>
      <c r="B1033" s="7">
        <v>6.5984186353133998</v>
      </c>
      <c r="C1033" s="7">
        <v>6.5287420535136329</v>
      </c>
      <c r="D1033" s="7">
        <f t="shared" si="1664"/>
        <v>6.9676581799766879E-2</v>
      </c>
      <c r="E1033" s="7">
        <v>7.1805602063602141</v>
      </c>
      <c r="F1033" s="7">
        <v>7.0410266360348288</v>
      </c>
      <c r="G1033" s="7">
        <f t="shared" si="1665"/>
        <v>0.13953357032538527</v>
      </c>
      <c r="H1033" s="7">
        <v>7.7638175236805527</v>
      </c>
      <c r="I1033" s="7">
        <v>7.5542930752767266</v>
      </c>
      <c r="J1033" s="7">
        <f t="shared" si="1666"/>
        <v>0.20952444840382611</v>
      </c>
      <c r="K1033" s="7">
        <v>8.3479028964346433</v>
      </c>
      <c r="L1033" s="7">
        <v>8.0682882033003267</v>
      </c>
      <c r="M1033" s="7">
        <f t="shared" si="1667"/>
        <v>0.27961469313431664</v>
      </c>
      <c r="N1033" s="7">
        <v>8.9326028137475095</v>
      </c>
      <c r="O1033" s="7">
        <v>8.5828241305356485</v>
      </c>
      <c r="P1033" s="7">
        <f t="shared" si="1668"/>
        <v>0.34977868321186101</v>
      </c>
      <c r="Q1033" s="7">
        <v>9.5177588176933785</v>
      </c>
      <c r="R1033" s="7">
        <v>9.0977614140080139</v>
      </c>
      <c r="S1033" s="7">
        <f t="shared" si="1669"/>
        <v>0.41999740368536465</v>
      </c>
      <c r="T1033" s="7">
        <v>10.103253308106719</v>
      </c>
      <c r="U1033" s="7">
        <v>9.6129965655717537</v>
      </c>
      <c r="V1033" s="7">
        <f t="shared" si="1670"/>
        <v>0.49025674253496554</v>
      </c>
      <c r="W1033" s="7">
        <v>10.688999007567576</v>
      </c>
      <c r="X1033" s="7">
        <v>10.128452781097307</v>
      </c>
      <c r="Y1033" s="7">
        <f t="shared" si="1671"/>
        <v>0.56054622647026875</v>
      </c>
      <c r="Z1033" s="7">
        <v>11.274931142799485</v>
      </c>
      <c r="AA1033" s="7">
        <v>10.644073060101388</v>
      </c>
      <c r="AB1033" s="7">
        <f t="shared" si="1672"/>
        <v>0.63085808269809718</v>
      </c>
      <c r="AC1033" s="7">
        <v>11.861001642063547</v>
      </c>
      <c r="AD1033" s="7">
        <v>11.159815099453763</v>
      </c>
      <c r="AE1033" s="7">
        <f t="shared" si="1673"/>
        <v>0.70118654260978452</v>
      </c>
      <c r="AF1033" s="7">
        <v>12.447174828731889</v>
      </c>
      <c r="AG1033" s="7">
        <v>11.675647503721903</v>
      </c>
      <c r="AH1033" s="7">
        <f t="shared" si="1674"/>
        <v>0.77152732500998589</v>
      </c>
      <c r="AI1033" s="7">
        <v>13.033424225256457</v>
      </c>
      <c r="AJ1033" s="7">
        <v>12.191546972663522</v>
      </c>
      <c r="AK1033" s="7">
        <f t="shared" si="1675"/>
        <v>0.84187725259293522</v>
      </c>
      <c r="AL1033" s="7">
        <v>13.033424225256457</v>
      </c>
      <c r="AM1033" s="7">
        <v>12.191546972663522</v>
      </c>
      <c r="AN1033" s="7">
        <f t="shared" si="1676"/>
        <v>0.84187725259293522</v>
      </c>
      <c r="AO1033" s="7">
        <v>13.619730181222048</v>
      </c>
      <c r="AP1033" s="7">
        <v>12.707496213913242</v>
      </c>
      <c r="AQ1033" s="7">
        <f t="shared" si="1677"/>
        <v>0.91223396730880602</v>
      </c>
      <c r="AR1033" s="7">
        <v>14.206078112996638</v>
      </c>
      <c r="AS1033" s="7">
        <v>13.22348239387488</v>
      </c>
      <c r="AT1033" s="7">
        <f t="shared" si="1678"/>
        <v>0.98259571912175758</v>
      </c>
      <c r="AU1033" s="7">
        <v>14.792457197281035</v>
      </c>
      <c r="AV1033" s="7">
        <v>13.739495988045149</v>
      </c>
      <c r="AW1033" s="7">
        <f t="shared" si="1679"/>
        <v>1.0529612092358853</v>
      </c>
      <c r="AX1033" s="7">
        <v>15.378859401521673</v>
      </c>
      <c r="AY1033" s="7">
        <v>14.255529927776911</v>
      </c>
      <c r="AZ1033" s="7">
        <f t="shared" si="1680"/>
        <v>1.1233294737447626</v>
      </c>
      <c r="BA1033" s="7">
        <v>15.965278764327703</v>
      </c>
      <c r="BB1033" s="7">
        <v>14.771578967046215</v>
      </c>
      <c r="BC1033" s="7">
        <f t="shared" si="1681"/>
        <v>1.1936997972814876</v>
      </c>
      <c r="BD1033" s="7">
        <v>16.551710861429733</v>
      </c>
      <c r="BE1033" s="7">
        <v>15.287639212496</v>
      </c>
      <c r="BF1033" s="7">
        <f t="shared" si="1682"/>
        <v>1.2640716489337329</v>
      </c>
      <c r="BG1033" s="7">
        <v>17.138152409339035</v>
      </c>
      <c r="BH1033" s="7">
        <v>15.803707774656186</v>
      </c>
      <c r="BI1033" s="7">
        <f t="shared" si="1683"/>
        <v>1.3344446346828498</v>
      </c>
      <c r="BJ1033" s="7">
        <v>17.724600971201692</v>
      </c>
      <c r="BK1033" s="7">
        <v>16.319782509095322</v>
      </c>
      <c r="BL1033" s="7">
        <f t="shared" si="1684"/>
        <v>1.4048184621063697</v>
      </c>
      <c r="BM1033" s="7">
        <v>18.311054738497091</v>
      </c>
      <c r="BN1033" s="7">
        <v>16.835861824315273</v>
      </c>
      <c r="BO1033" s="7">
        <f t="shared" si="1685"/>
        <v>1.4751929141818181</v>
      </c>
      <c r="BP1033" s="7">
        <v>18.897512369024636</v>
      </c>
      <c r="BQ1033" s="7">
        <v>17.351944539179513</v>
      </c>
      <c r="BR1033" s="7">
        <f t="shared" si="1686"/>
        <v>1.5455678298451225</v>
      </c>
      <c r="BS1033" s="7">
        <v>19.483972866664931</v>
      </c>
      <c r="BT1033" s="7">
        <v>17.868029777102972</v>
      </c>
      <c r="BU1033" s="7">
        <f t="shared" si="1687"/>
        <v>1.6159430895619593</v>
      </c>
      <c r="BV1033" s="7">
        <v>20.070435492144099</v>
      </c>
      <c r="BW1033" s="7">
        <v>18.384116887524641</v>
      </c>
      <c r="BX1033" s="7">
        <f t="shared" si="1688"/>
        <v>1.6863186046194585</v>
      </c>
      <c r="BY1033" s="7">
        <v>20.070435492144099</v>
      </c>
      <c r="BZ1033" s="7">
        <v>18.384116887524641</v>
      </c>
      <c r="CA1033" s="7">
        <f t="shared" si="1689"/>
        <v>1.6863186046194585</v>
      </c>
    </row>
    <row r="1034" spans="1:79" hidden="1" x14ac:dyDescent="0.25"/>
    <row r="1035" spans="1:79" hidden="1" x14ac:dyDescent="0.25">
      <c r="A1035" s="8" t="s">
        <v>155</v>
      </c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</row>
    <row r="1036" spans="1:79" hidden="1" x14ac:dyDescent="0.25">
      <c r="A1036" s="49" t="s">
        <v>148</v>
      </c>
      <c r="B1036" s="7">
        <v>2.0083333333333344E-8</v>
      </c>
      <c r="C1036" s="7">
        <v>2.0083333333333344E-8</v>
      </c>
      <c r="D1036" s="7">
        <f t="shared" ref="D1036:D1044" si="1690">B1036 - C1036</f>
        <v>0</v>
      </c>
      <c r="E1036" s="7">
        <v>2.0083333333333344E-8</v>
      </c>
      <c r="F1036" s="7">
        <v>2.0083333333333344E-8</v>
      </c>
      <c r="G1036" s="7">
        <f t="shared" ref="G1036:G1044" si="1691">E1036 - F1036</f>
        <v>0</v>
      </c>
      <c r="H1036" s="7">
        <v>2.0083333333333344E-8</v>
      </c>
      <c r="I1036" s="7">
        <v>2.0083333333333344E-8</v>
      </c>
      <c r="J1036" s="7">
        <f t="shared" ref="J1036:J1044" si="1692">H1036 - I1036</f>
        <v>0</v>
      </c>
      <c r="K1036" s="7">
        <v>2.0083333333333344E-8</v>
      </c>
      <c r="L1036" s="7">
        <v>2.0083333333333344E-8</v>
      </c>
      <c r="M1036" s="7">
        <f t="shared" ref="M1036:M1044" si="1693">K1036 - L1036</f>
        <v>0</v>
      </c>
      <c r="N1036" s="7">
        <v>2.0083333333333344E-8</v>
      </c>
      <c r="O1036" s="7">
        <v>2.0083333333333344E-8</v>
      </c>
      <c r="P1036" s="7">
        <f t="shared" ref="P1036:P1044" si="1694">N1036 - O1036</f>
        <v>0</v>
      </c>
      <c r="Q1036" s="7">
        <v>2.0083333333333344E-8</v>
      </c>
      <c r="R1036" s="7">
        <v>2.0083333333333344E-8</v>
      </c>
      <c r="S1036" s="7">
        <f t="shared" ref="S1036:S1044" si="1695">Q1036 - R1036</f>
        <v>0</v>
      </c>
      <c r="T1036" s="7">
        <v>2.0083333333333344E-8</v>
      </c>
      <c r="U1036" s="7">
        <v>2.0083333333333344E-8</v>
      </c>
      <c r="V1036" s="7">
        <f t="shared" ref="V1036:V1044" si="1696">T1036 - U1036</f>
        <v>0</v>
      </c>
      <c r="W1036" s="7">
        <v>2.0083333333333344E-8</v>
      </c>
      <c r="X1036" s="7">
        <v>2.0083333333333344E-8</v>
      </c>
      <c r="Y1036" s="7">
        <f t="shared" ref="Y1036:Y1044" si="1697">W1036 - X1036</f>
        <v>0</v>
      </c>
      <c r="Z1036" s="7">
        <v>2.0083333333333344E-8</v>
      </c>
      <c r="AA1036" s="7">
        <v>2.0083333333333344E-8</v>
      </c>
      <c r="AB1036" s="7">
        <f t="shared" ref="AB1036:AB1044" si="1698">Z1036 - AA1036</f>
        <v>0</v>
      </c>
      <c r="AC1036" s="7">
        <v>2.0083333333333344E-8</v>
      </c>
      <c r="AD1036" s="7">
        <v>2.0083333333333344E-8</v>
      </c>
      <c r="AE1036" s="7">
        <f t="shared" ref="AE1036:AE1044" si="1699">AC1036 - AD1036</f>
        <v>0</v>
      </c>
      <c r="AF1036" s="7">
        <v>2.0083333333333344E-8</v>
      </c>
      <c r="AG1036" s="7">
        <v>2.0083333333333344E-8</v>
      </c>
      <c r="AH1036" s="7">
        <f t="shared" ref="AH1036:AH1044" si="1700">AF1036 - AG1036</f>
        <v>0</v>
      </c>
      <c r="AI1036" s="7">
        <v>2.0083333333333344E-8</v>
      </c>
      <c r="AJ1036" s="7">
        <v>2.0083333333333344E-8</v>
      </c>
      <c r="AK1036" s="7">
        <f t="shared" ref="AK1036:AK1044" si="1701">AI1036 - AJ1036</f>
        <v>0</v>
      </c>
      <c r="AL1036" s="7">
        <v>2.0083333333333344E-8</v>
      </c>
      <c r="AM1036" s="7">
        <v>2.0083333333333344E-8</v>
      </c>
      <c r="AN1036" s="7">
        <f t="shared" ref="AN1036:AN1044" si="1702">AL1036 - AM1036</f>
        <v>0</v>
      </c>
      <c r="AO1036" s="7">
        <v>2.0083333333333344E-8</v>
      </c>
      <c r="AP1036" s="7">
        <v>2.0083333333333344E-8</v>
      </c>
      <c r="AQ1036" s="7">
        <f t="shared" ref="AQ1036:AQ1044" si="1703">AO1036 - AP1036</f>
        <v>0</v>
      </c>
      <c r="AR1036" s="7">
        <v>2.0083333333333344E-8</v>
      </c>
      <c r="AS1036" s="7">
        <v>2.0083333333333344E-8</v>
      </c>
      <c r="AT1036" s="7">
        <f t="shared" ref="AT1036:AT1044" si="1704">AR1036 - AS1036</f>
        <v>0</v>
      </c>
      <c r="AU1036" s="7">
        <v>2.0083333333333344E-8</v>
      </c>
      <c r="AV1036" s="7">
        <v>2.0083333333333344E-8</v>
      </c>
      <c r="AW1036" s="7">
        <f t="shared" ref="AW1036:AW1044" si="1705">AU1036 - AV1036</f>
        <v>0</v>
      </c>
      <c r="AX1036" s="7">
        <v>2.0083333333333344E-8</v>
      </c>
      <c r="AY1036" s="7">
        <v>2.0083333333333344E-8</v>
      </c>
      <c r="AZ1036" s="7">
        <f t="shared" ref="AZ1036:AZ1044" si="1706">AX1036 - AY1036</f>
        <v>0</v>
      </c>
      <c r="BA1036" s="7">
        <v>2.0083333333333344E-8</v>
      </c>
      <c r="BB1036" s="7">
        <v>2.0083333333333344E-8</v>
      </c>
      <c r="BC1036" s="7">
        <f t="shared" ref="BC1036:BC1044" si="1707">BA1036 - BB1036</f>
        <v>0</v>
      </c>
      <c r="BD1036" s="7">
        <v>2.0083333333333344E-8</v>
      </c>
      <c r="BE1036" s="7">
        <v>2.0083333333333344E-8</v>
      </c>
      <c r="BF1036" s="7">
        <f t="shared" ref="BF1036:BF1044" si="1708">BD1036 - BE1036</f>
        <v>0</v>
      </c>
      <c r="BG1036" s="7">
        <v>2.0083333333333344E-8</v>
      </c>
      <c r="BH1036" s="7">
        <v>2.0083333333333344E-8</v>
      </c>
      <c r="BI1036" s="7">
        <f t="shared" ref="BI1036:BI1044" si="1709">BG1036 - BH1036</f>
        <v>0</v>
      </c>
      <c r="BJ1036" s="7">
        <v>2.0083333333333344E-8</v>
      </c>
      <c r="BK1036" s="7">
        <v>2.0083333333333344E-8</v>
      </c>
      <c r="BL1036" s="7">
        <f t="shared" ref="BL1036:BL1044" si="1710">BJ1036 - BK1036</f>
        <v>0</v>
      </c>
      <c r="BM1036" s="7">
        <v>2.0083333333333344E-8</v>
      </c>
      <c r="BN1036" s="7">
        <v>2.0083333333333344E-8</v>
      </c>
      <c r="BO1036" s="7">
        <f t="shared" ref="BO1036:BO1044" si="1711">BM1036 - BN1036</f>
        <v>0</v>
      </c>
      <c r="BP1036" s="7">
        <v>2.0083333333333344E-8</v>
      </c>
      <c r="BQ1036" s="7">
        <v>2.0083333333333344E-8</v>
      </c>
      <c r="BR1036" s="7">
        <f t="shared" ref="BR1036:BR1044" si="1712">BP1036 - BQ1036</f>
        <v>0</v>
      </c>
      <c r="BS1036" s="7">
        <v>2.0083333333333344E-8</v>
      </c>
      <c r="BT1036" s="7">
        <v>2.0083333333333344E-8</v>
      </c>
      <c r="BU1036" s="7">
        <f t="shared" ref="BU1036:BU1044" si="1713">BS1036 - BT1036</f>
        <v>0</v>
      </c>
      <c r="BV1036" s="7">
        <v>2.0083333333333344E-8</v>
      </c>
      <c r="BW1036" s="7">
        <v>2.0083333333333344E-8</v>
      </c>
      <c r="BX1036" s="7">
        <f t="shared" ref="BX1036:BX1044" si="1714">BV1036 - BW1036</f>
        <v>0</v>
      </c>
      <c r="BY1036" s="7">
        <v>2.0083333333333344E-8</v>
      </c>
      <c r="BZ1036" s="7">
        <v>2.0083333333333344E-8</v>
      </c>
      <c r="CA1036" s="7">
        <f t="shared" ref="CA1036:CA1044" si="1715">BY1036 - BZ1036</f>
        <v>0</v>
      </c>
    </row>
    <row r="1037" spans="1:79" hidden="1" x14ac:dyDescent="0.25">
      <c r="A1037" s="49" t="s">
        <v>29</v>
      </c>
      <c r="B1037" s="7">
        <v>2.5832533364166667E-2</v>
      </c>
      <c r="C1037" s="7">
        <v>2.5832533364166667E-2</v>
      </c>
      <c r="D1037" s="7">
        <f t="shared" si="1690"/>
        <v>0</v>
      </c>
      <c r="E1037" s="7">
        <v>2.5832533364166667E-2</v>
      </c>
      <c r="F1037" s="7">
        <v>2.5832533364166667E-2</v>
      </c>
      <c r="G1037" s="7">
        <f t="shared" si="1691"/>
        <v>0</v>
      </c>
      <c r="H1037" s="7">
        <v>2.5832533364166667E-2</v>
      </c>
      <c r="I1037" s="7">
        <v>2.5832533364166667E-2</v>
      </c>
      <c r="J1037" s="7">
        <f t="shared" si="1692"/>
        <v>0</v>
      </c>
      <c r="K1037" s="7">
        <v>2.5832533364166667E-2</v>
      </c>
      <c r="L1037" s="7">
        <v>2.5832533364166667E-2</v>
      </c>
      <c r="M1037" s="7">
        <f t="shared" si="1693"/>
        <v>0</v>
      </c>
      <c r="N1037" s="7">
        <v>2.5832533364166667E-2</v>
      </c>
      <c r="O1037" s="7">
        <v>2.5832533364166667E-2</v>
      </c>
      <c r="P1037" s="7">
        <f t="shared" si="1694"/>
        <v>0</v>
      </c>
      <c r="Q1037" s="7">
        <v>2.5832533364166667E-2</v>
      </c>
      <c r="R1037" s="7">
        <v>2.5832533364166667E-2</v>
      </c>
      <c r="S1037" s="7">
        <f t="shared" si="1695"/>
        <v>0</v>
      </c>
      <c r="T1037" s="7">
        <v>2.5832533364166667E-2</v>
      </c>
      <c r="U1037" s="7">
        <v>2.5832533364166667E-2</v>
      </c>
      <c r="V1037" s="7">
        <f t="shared" si="1696"/>
        <v>0</v>
      </c>
      <c r="W1037" s="7">
        <v>2.5832533364166667E-2</v>
      </c>
      <c r="X1037" s="7">
        <v>2.5832533364166667E-2</v>
      </c>
      <c r="Y1037" s="7">
        <f t="shared" si="1697"/>
        <v>0</v>
      </c>
      <c r="Z1037" s="7">
        <v>2.5832533364166667E-2</v>
      </c>
      <c r="AA1037" s="7">
        <v>2.5832533364166667E-2</v>
      </c>
      <c r="AB1037" s="7">
        <f t="shared" si="1698"/>
        <v>0</v>
      </c>
      <c r="AC1037" s="7">
        <v>2.5832533364166667E-2</v>
      </c>
      <c r="AD1037" s="7">
        <v>2.5832533364166667E-2</v>
      </c>
      <c r="AE1037" s="7">
        <f t="shared" si="1699"/>
        <v>0</v>
      </c>
      <c r="AF1037" s="7">
        <v>2.5832533364166667E-2</v>
      </c>
      <c r="AG1037" s="7">
        <v>2.5832533364166667E-2</v>
      </c>
      <c r="AH1037" s="7">
        <f t="shared" si="1700"/>
        <v>0</v>
      </c>
      <c r="AI1037" s="7">
        <v>2.5832533364166667E-2</v>
      </c>
      <c r="AJ1037" s="7">
        <v>2.5832533364166667E-2</v>
      </c>
      <c r="AK1037" s="7">
        <f t="shared" si="1701"/>
        <v>0</v>
      </c>
      <c r="AL1037" s="7">
        <v>0.30999040037000009</v>
      </c>
      <c r="AM1037" s="7">
        <v>0.30999040037000009</v>
      </c>
      <c r="AN1037" s="7">
        <f t="shared" si="1702"/>
        <v>0</v>
      </c>
      <c r="AO1037" s="7">
        <v>2.5832533364166667E-2</v>
      </c>
      <c r="AP1037" s="7">
        <v>2.5832533364166667E-2</v>
      </c>
      <c r="AQ1037" s="7">
        <f t="shared" si="1703"/>
        <v>0</v>
      </c>
      <c r="AR1037" s="7">
        <v>2.5832533364166667E-2</v>
      </c>
      <c r="AS1037" s="7">
        <v>2.5832533364166667E-2</v>
      </c>
      <c r="AT1037" s="7">
        <f t="shared" si="1704"/>
        <v>0</v>
      </c>
      <c r="AU1037" s="7">
        <v>2.5832533364166667E-2</v>
      </c>
      <c r="AV1037" s="7">
        <v>2.5832533364166667E-2</v>
      </c>
      <c r="AW1037" s="7">
        <f t="shared" si="1705"/>
        <v>0</v>
      </c>
      <c r="AX1037" s="7">
        <v>2.5832533364166667E-2</v>
      </c>
      <c r="AY1037" s="7">
        <v>2.5832533364166667E-2</v>
      </c>
      <c r="AZ1037" s="7">
        <f t="shared" si="1706"/>
        <v>0</v>
      </c>
      <c r="BA1037" s="7">
        <v>2.5832533364166667E-2</v>
      </c>
      <c r="BB1037" s="7">
        <v>2.5832533364166667E-2</v>
      </c>
      <c r="BC1037" s="7">
        <f t="shared" si="1707"/>
        <v>0</v>
      </c>
      <c r="BD1037" s="7">
        <v>2.5832533364166667E-2</v>
      </c>
      <c r="BE1037" s="7">
        <v>2.5832533364166667E-2</v>
      </c>
      <c r="BF1037" s="7">
        <f t="shared" si="1708"/>
        <v>0</v>
      </c>
      <c r="BG1037" s="7">
        <v>2.5832533364166667E-2</v>
      </c>
      <c r="BH1037" s="7">
        <v>2.5832533364166667E-2</v>
      </c>
      <c r="BI1037" s="7">
        <f t="shared" si="1709"/>
        <v>0</v>
      </c>
      <c r="BJ1037" s="7">
        <v>2.5832533364166667E-2</v>
      </c>
      <c r="BK1037" s="7">
        <v>2.5832533364166667E-2</v>
      </c>
      <c r="BL1037" s="7">
        <f t="shared" si="1710"/>
        <v>0</v>
      </c>
      <c r="BM1037" s="7">
        <v>2.5832533364166667E-2</v>
      </c>
      <c r="BN1037" s="7">
        <v>2.5832533364166667E-2</v>
      </c>
      <c r="BO1037" s="7">
        <f t="shared" si="1711"/>
        <v>0</v>
      </c>
      <c r="BP1037" s="7">
        <v>2.5832533364166667E-2</v>
      </c>
      <c r="BQ1037" s="7">
        <v>2.5832533364166667E-2</v>
      </c>
      <c r="BR1037" s="7">
        <f t="shared" si="1712"/>
        <v>0</v>
      </c>
      <c r="BS1037" s="7">
        <v>2.5832533364166667E-2</v>
      </c>
      <c r="BT1037" s="7">
        <v>2.5832533364166667E-2</v>
      </c>
      <c r="BU1037" s="7">
        <f t="shared" si="1713"/>
        <v>0</v>
      </c>
      <c r="BV1037" s="7">
        <v>2.5832533364166667E-2</v>
      </c>
      <c r="BW1037" s="7">
        <v>2.5832533364166667E-2</v>
      </c>
      <c r="BX1037" s="7">
        <f t="shared" si="1714"/>
        <v>0</v>
      </c>
      <c r="BY1037" s="7">
        <v>0.30999040037000009</v>
      </c>
      <c r="BZ1037" s="7">
        <v>0.30999040037000009</v>
      </c>
      <c r="CA1037" s="7">
        <f t="shared" si="1715"/>
        <v>0</v>
      </c>
    </row>
    <row r="1038" spans="1:79" hidden="1" x14ac:dyDescent="0.25">
      <c r="A1038" s="49" t="s">
        <v>195</v>
      </c>
      <c r="B1038" s="7">
        <v>60517</v>
      </c>
      <c r="C1038" s="7">
        <v>60517</v>
      </c>
      <c r="D1038" s="7">
        <f t="shared" si="1690"/>
        <v>0</v>
      </c>
      <c r="E1038" s="7">
        <v>60517</v>
      </c>
      <c r="F1038" s="7">
        <v>60517</v>
      </c>
      <c r="G1038" s="7">
        <f t="shared" si="1691"/>
        <v>0</v>
      </c>
      <c r="H1038" s="7">
        <v>60517</v>
      </c>
      <c r="I1038" s="7">
        <v>60517</v>
      </c>
      <c r="J1038" s="7">
        <f t="shared" si="1692"/>
        <v>0</v>
      </c>
      <c r="K1038" s="7">
        <v>60517</v>
      </c>
      <c r="L1038" s="7">
        <v>60517</v>
      </c>
      <c r="M1038" s="7">
        <f t="shared" si="1693"/>
        <v>0</v>
      </c>
      <c r="N1038" s="7">
        <v>60517</v>
      </c>
      <c r="O1038" s="7">
        <v>60517</v>
      </c>
      <c r="P1038" s="7">
        <f t="shared" si="1694"/>
        <v>0</v>
      </c>
      <c r="Q1038" s="7">
        <v>60517</v>
      </c>
      <c r="R1038" s="7">
        <v>60517</v>
      </c>
      <c r="S1038" s="7">
        <f t="shared" si="1695"/>
        <v>0</v>
      </c>
      <c r="T1038" s="7">
        <v>60517</v>
      </c>
      <c r="U1038" s="7">
        <v>60517</v>
      </c>
      <c r="V1038" s="7">
        <f t="shared" si="1696"/>
        <v>0</v>
      </c>
      <c r="W1038" s="7">
        <v>60517</v>
      </c>
      <c r="X1038" s="7">
        <v>60517</v>
      </c>
      <c r="Y1038" s="7">
        <f t="shared" si="1697"/>
        <v>0</v>
      </c>
      <c r="Z1038" s="7">
        <v>60517</v>
      </c>
      <c r="AA1038" s="7">
        <v>60517</v>
      </c>
      <c r="AB1038" s="7">
        <f t="shared" si="1698"/>
        <v>0</v>
      </c>
      <c r="AC1038" s="7">
        <v>60517</v>
      </c>
      <c r="AD1038" s="7">
        <v>60517</v>
      </c>
      <c r="AE1038" s="7">
        <f t="shared" si="1699"/>
        <v>0</v>
      </c>
      <c r="AF1038" s="7">
        <v>60517</v>
      </c>
      <c r="AG1038" s="7">
        <v>60517</v>
      </c>
      <c r="AH1038" s="7">
        <f t="shared" si="1700"/>
        <v>0</v>
      </c>
      <c r="AI1038" s="7">
        <v>60517</v>
      </c>
      <c r="AJ1038" s="7">
        <v>60517</v>
      </c>
      <c r="AK1038" s="7">
        <f t="shared" si="1701"/>
        <v>0</v>
      </c>
      <c r="AL1038" s="7">
        <v>726204</v>
      </c>
      <c r="AM1038" s="7">
        <v>726204</v>
      </c>
      <c r="AN1038" s="7">
        <f t="shared" si="1702"/>
        <v>0</v>
      </c>
      <c r="AO1038" s="7">
        <v>60517</v>
      </c>
      <c r="AP1038" s="7">
        <v>60517</v>
      </c>
      <c r="AQ1038" s="7">
        <f t="shared" si="1703"/>
        <v>0</v>
      </c>
      <c r="AR1038" s="7">
        <v>60517</v>
      </c>
      <c r="AS1038" s="7">
        <v>60517</v>
      </c>
      <c r="AT1038" s="7">
        <f t="shared" si="1704"/>
        <v>0</v>
      </c>
      <c r="AU1038" s="7">
        <v>60517</v>
      </c>
      <c r="AV1038" s="7">
        <v>60517</v>
      </c>
      <c r="AW1038" s="7">
        <f t="shared" si="1705"/>
        <v>0</v>
      </c>
      <c r="AX1038" s="7">
        <v>60517</v>
      </c>
      <c r="AY1038" s="7">
        <v>60517</v>
      </c>
      <c r="AZ1038" s="7">
        <f t="shared" si="1706"/>
        <v>0</v>
      </c>
      <c r="BA1038" s="7">
        <v>60517</v>
      </c>
      <c r="BB1038" s="7">
        <v>60517</v>
      </c>
      <c r="BC1038" s="7">
        <f t="shared" si="1707"/>
        <v>0</v>
      </c>
      <c r="BD1038" s="7">
        <v>60517</v>
      </c>
      <c r="BE1038" s="7">
        <v>60517</v>
      </c>
      <c r="BF1038" s="7">
        <f t="shared" si="1708"/>
        <v>0</v>
      </c>
      <c r="BG1038" s="7">
        <v>60517</v>
      </c>
      <c r="BH1038" s="7">
        <v>60517</v>
      </c>
      <c r="BI1038" s="7">
        <f t="shared" si="1709"/>
        <v>0</v>
      </c>
      <c r="BJ1038" s="7">
        <v>60517</v>
      </c>
      <c r="BK1038" s="7">
        <v>60517</v>
      </c>
      <c r="BL1038" s="7">
        <f t="shared" si="1710"/>
        <v>0</v>
      </c>
      <c r="BM1038" s="7">
        <v>60517</v>
      </c>
      <c r="BN1038" s="7">
        <v>60517</v>
      </c>
      <c r="BO1038" s="7">
        <f t="shared" si="1711"/>
        <v>0</v>
      </c>
      <c r="BP1038" s="7">
        <v>60517</v>
      </c>
      <c r="BQ1038" s="7">
        <v>60517</v>
      </c>
      <c r="BR1038" s="7">
        <f t="shared" si="1712"/>
        <v>0</v>
      </c>
      <c r="BS1038" s="7">
        <v>60517</v>
      </c>
      <c r="BT1038" s="7">
        <v>60517</v>
      </c>
      <c r="BU1038" s="7">
        <f t="shared" si="1713"/>
        <v>0</v>
      </c>
      <c r="BV1038" s="7">
        <v>60517</v>
      </c>
      <c r="BW1038" s="7">
        <v>60517</v>
      </c>
      <c r="BX1038" s="7">
        <f t="shared" si="1714"/>
        <v>0</v>
      </c>
      <c r="BY1038" s="7">
        <v>726204</v>
      </c>
      <c r="BZ1038" s="7">
        <v>726204</v>
      </c>
      <c r="CA1038" s="7">
        <f t="shared" si="1715"/>
        <v>0</v>
      </c>
    </row>
    <row r="1039" spans="1:79" hidden="1" x14ac:dyDescent="0.25">
      <c r="A1039" s="49" t="s">
        <v>196</v>
      </c>
      <c r="B1039" s="7">
        <v>0</v>
      </c>
      <c r="C1039" s="7">
        <v>0</v>
      </c>
      <c r="D1039" s="7">
        <f t="shared" si="1690"/>
        <v>0</v>
      </c>
      <c r="E1039" s="7">
        <v>0</v>
      </c>
      <c r="F1039" s="7">
        <v>0</v>
      </c>
      <c r="G1039" s="7">
        <f t="shared" si="1691"/>
        <v>0</v>
      </c>
      <c r="H1039" s="7">
        <v>0</v>
      </c>
      <c r="I1039" s="7">
        <v>0</v>
      </c>
      <c r="J1039" s="7">
        <f t="shared" si="1692"/>
        <v>0</v>
      </c>
      <c r="K1039" s="7">
        <v>0</v>
      </c>
      <c r="L1039" s="7">
        <v>0</v>
      </c>
      <c r="M1039" s="7">
        <f t="shared" si="1693"/>
        <v>0</v>
      </c>
      <c r="N1039" s="7">
        <v>0</v>
      </c>
      <c r="O1039" s="7">
        <v>0</v>
      </c>
      <c r="P1039" s="7">
        <f t="shared" si="1694"/>
        <v>0</v>
      </c>
      <c r="Q1039" s="7">
        <v>0</v>
      </c>
      <c r="R1039" s="7">
        <v>0</v>
      </c>
      <c r="S1039" s="7">
        <f t="shared" si="1695"/>
        <v>0</v>
      </c>
      <c r="T1039" s="7">
        <v>0</v>
      </c>
      <c r="U1039" s="7">
        <v>0</v>
      </c>
      <c r="V1039" s="7">
        <f t="shared" si="1696"/>
        <v>0</v>
      </c>
      <c r="W1039" s="7">
        <v>0</v>
      </c>
      <c r="X1039" s="7">
        <v>0</v>
      </c>
      <c r="Y1039" s="7">
        <f t="shared" si="1697"/>
        <v>0</v>
      </c>
      <c r="Z1039" s="7">
        <v>0</v>
      </c>
      <c r="AA1039" s="7">
        <v>0</v>
      </c>
      <c r="AB1039" s="7">
        <f t="shared" si="1698"/>
        <v>0</v>
      </c>
      <c r="AC1039" s="7">
        <v>0</v>
      </c>
      <c r="AD1039" s="7">
        <v>0</v>
      </c>
      <c r="AE1039" s="7">
        <f t="shared" si="1699"/>
        <v>0</v>
      </c>
      <c r="AF1039" s="7">
        <v>0</v>
      </c>
      <c r="AG1039" s="7">
        <v>0</v>
      </c>
      <c r="AH1039" s="7">
        <f t="shared" si="1700"/>
        <v>0</v>
      </c>
      <c r="AI1039" s="7">
        <v>0</v>
      </c>
      <c r="AJ1039" s="7">
        <v>0</v>
      </c>
      <c r="AK1039" s="7">
        <f t="shared" si="1701"/>
        <v>0</v>
      </c>
      <c r="AL1039" s="7">
        <v>0</v>
      </c>
      <c r="AM1039" s="7">
        <v>0</v>
      </c>
      <c r="AN1039" s="7">
        <f t="shared" si="1702"/>
        <v>0</v>
      </c>
      <c r="AO1039" s="7">
        <v>0</v>
      </c>
      <c r="AP1039" s="7">
        <v>0</v>
      </c>
      <c r="AQ1039" s="7">
        <f t="shared" si="1703"/>
        <v>0</v>
      </c>
      <c r="AR1039" s="7">
        <v>0</v>
      </c>
      <c r="AS1039" s="7">
        <v>0</v>
      </c>
      <c r="AT1039" s="7">
        <f t="shared" si="1704"/>
        <v>0</v>
      </c>
      <c r="AU1039" s="7">
        <v>0</v>
      </c>
      <c r="AV1039" s="7">
        <v>0</v>
      </c>
      <c r="AW1039" s="7">
        <f t="shared" si="1705"/>
        <v>0</v>
      </c>
      <c r="AX1039" s="7">
        <v>0</v>
      </c>
      <c r="AY1039" s="7">
        <v>0</v>
      </c>
      <c r="AZ1039" s="7">
        <f t="shared" si="1706"/>
        <v>0</v>
      </c>
      <c r="BA1039" s="7">
        <v>0</v>
      </c>
      <c r="BB1039" s="7">
        <v>0</v>
      </c>
      <c r="BC1039" s="7">
        <f t="shared" si="1707"/>
        <v>0</v>
      </c>
      <c r="BD1039" s="7">
        <v>0</v>
      </c>
      <c r="BE1039" s="7">
        <v>0</v>
      </c>
      <c r="BF1039" s="7">
        <f t="shared" si="1708"/>
        <v>0</v>
      </c>
      <c r="BG1039" s="7">
        <v>0</v>
      </c>
      <c r="BH1039" s="7">
        <v>0</v>
      </c>
      <c r="BI1039" s="7">
        <f t="shared" si="1709"/>
        <v>0</v>
      </c>
      <c r="BJ1039" s="7">
        <v>0</v>
      </c>
      <c r="BK1039" s="7">
        <v>0</v>
      </c>
      <c r="BL1039" s="7">
        <f t="shared" si="1710"/>
        <v>0</v>
      </c>
      <c r="BM1039" s="7">
        <v>0</v>
      </c>
      <c r="BN1039" s="7">
        <v>0</v>
      </c>
      <c r="BO1039" s="7">
        <f t="shared" si="1711"/>
        <v>0</v>
      </c>
      <c r="BP1039" s="7">
        <v>0</v>
      </c>
      <c r="BQ1039" s="7">
        <v>0</v>
      </c>
      <c r="BR1039" s="7">
        <f t="shared" si="1712"/>
        <v>0</v>
      </c>
      <c r="BS1039" s="7">
        <v>0</v>
      </c>
      <c r="BT1039" s="7">
        <v>0</v>
      </c>
      <c r="BU1039" s="7">
        <f t="shared" si="1713"/>
        <v>0</v>
      </c>
      <c r="BV1039" s="7">
        <v>0</v>
      </c>
      <c r="BW1039" s="7">
        <v>0</v>
      </c>
      <c r="BX1039" s="7">
        <f t="shared" si="1714"/>
        <v>0</v>
      </c>
      <c r="BY1039" s="7">
        <v>0</v>
      </c>
      <c r="BZ1039" s="7">
        <v>0</v>
      </c>
      <c r="CA1039" s="7">
        <f t="shared" si="1715"/>
        <v>0</v>
      </c>
    </row>
    <row r="1040" spans="1:79" hidden="1" x14ac:dyDescent="0.25">
      <c r="A1040" s="49" t="s">
        <v>150</v>
      </c>
      <c r="B1040" s="7">
        <v>120667.7664886749</v>
      </c>
      <c r="C1040" s="7">
        <v>120667.7664886749</v>
      </c>
      <c r="D1040" s="7">
        <f t="shared" si="1690"/>
        <v>0</v>
      </c>
      <c r="E1040" s="7">
        <v>365921.31831378007</v>
      </c>
      <c r="F1040" s="7">
        <v>365921.31831378007</v>
      </c>
      <c r="G1040" s="7">
        <f t="shared" si="1691"/>
        <v>0</v>
      </c>
      <c r="H1040" s="7">
        <v>672252.8613016234</v>
      </c>
      <c r="I1040" s="7">
        <v>672252.8613016234</v>
      </c>
      <c r="J1040" s="7">
        <f t="shared" si="1692"/>
        <v>0</v>
      </c>
      <c r="K1040" s="7">
        <v>970306.75943816802</v>
      </c>
      <c r="L1040" s="7">
        <v>970306.75943816802</v>
      </c>
      <c r="M1040" s="7">
        <f t="shared" si="1693"/>
        <v>0</v>
      </c>
      <c r="N1040" s="7">
        <v>738744.44533985341</v>
      </c>
      <c r="O1040" s="7">
        <v>738744.44533985341</v>
      </c>
      <c r="P1040" s="7">
        <f t="shared" si="1694"/>
        <v>0</v>
      </c>
      <c r="Q1040" s="7">
        <v>783910.7648526897</v>
      </c>
      <c r="R1040" s="7">
        <v>783910.7648526897</v>
      </c>
      <c r="S1040" s="7">
        <f t="shared" si="1695"/>
        <v>0</v>
      </c>
      <c r="T1040" s="7">
        <v>644447.7289380983</v>
      </c>
      <c r="U1040" s="7">
        <v>644447.7289380983</v>
      </c>
      <c r="V1040" s="7">
        <f t="shared" si="1696"/>
        <v>0</v>
      </c>
      <c r="W1040" s="7">
        <v>478279.38697139581</v>
      </c>
      <c r="X1040" s="7">
        <v>478279.38697139581</v>
      </c>
      <c r="Y1040" s="7">
        <f t="shared" si="1697"/>
        <v>0</v>
      </c>
      <c r="Z1040" s="7">
        <v>354956.90609176882</v>
      </c>
      <c r="AA1040" s="7">
        <v>354956.90609176882</v>
      </c>
      <c r="AB1040" s="7">
        <f t="shared" si="1698"/>
        <v>0</v>
      </c>
      <c r="AC1040" s="7">
        <v>263432.64755789278</v>
      </c>
      <c r="AD1040" s="7">
        <v>263432.64755789278</v>
      </c>
      <c r="AE1040" s="7">
        <f t="shared" si="1699"/>
        <v>0</v>
      </c>
      <c r="AF1040" s="7">
        <v>195507.56333620814</v>
      </c>
      <c r="AG1040" s="7">
        <v>195507.56333620814</v>
      </c>
      <c r="AH1040" s="7">
        <f t="shared" si="1700"/>
        <v>0</v>
      </c>
      <c r="AI1040" s="7">
        <v>145096.69805926914</v>
      </c>
      <c r="AJ1040" s="7">
        <v>145096.69805926914</v>
      </c>
      <c r="AK1040" s="7">
        <f t="shared" si="1701"/>
        <v>0</v>
      </c>
      <c r="AL1040" s="7">
        <v>5733524.8466894226</v>
      </c>
      <c r="AM1040" s="7">
        <v>5733524.8466894226</v>
      </c>
      <c r="AN1040" s="7">
        <f t="shared" si="1702"/>
        <v>0</v>
      </c>
      <c r="AO1040" s="7">
        <v>107684.07844917211</v>
      </c>
      <c r="AP1040" s="7">
        <v>107684.07844917211</v>
      </c>
      <c r="AQ1040" s="7">
        <f t="shared" si="1703"/>
        <v>0</v>
      </c>
      <c r="AR1040" s="7">
        <v>79918.157384331178</v>
      </c>
      <c r="AS1040" s="7">
        <v>79918.157384331178</v>
      </c>
      <c r="AT1040" s="7">
        <f t="shared" si="1704"/>
        <v>0</v>
      </c>
      <c r="AU1040" s="7">
        <v>59311.571141145163</v>
      </c>
      <c r="AV1040" s="7">
        <v>59311.571141145163</v>
      </c>
      <c r="AW1040" s="7">
        <f t="shared" si="1705"/>
        <v>0</v>
      </c>
      <c r="AX1040" s="7">
        <v>44018.313063869995</v>
      </c>
      <c r="AY1040" s="7">
        <v>44018.313063869995</v>
      </c>
      <c r="AZ1040" s="7">
        <f t="shared" si="1706"/>
        <v>0</v>
      </c>
      <c r="BA1040" s="7">
        <v>32668.36213759852</v>
      </c>
      <c r="BB1040" s="7">
        <v>32668.36213759852</v>
      </c>
      <c r="BC1040" s="7">
        <f t="shared" si="1707"/>
        <v>0</v>
      </c>
      <c r="BD1040" s="7">
        <v>24244.95194090595</v>
      </c>
      <c r="BE1040" s="7">
        <v>24244.95194090595</v>
      </c>
      <c r="BF1040" s="7">
        <f t="shared" si="1708"/>
        <v>0</v>
      </c>
      <c r="BG1040" s="7">
        <v>17993.485322005505</v>
      </c>
      <c r="BH1040" s="7">
        <v>17993.485322005505</v>
      </c>
      <c r="BI1040" s="7">
        <f t="shared" si="1709"/>
        <v>0</v>
      </c>
      <c r="BJ1040" s="7">
        <v>13353.935071612665</v>
      </c>
      <c r="BK1040" s="7">
        <v>13353.935071612665</v>
      </c>
      <c r="BL1040" s="7">
        <f t="shared" si="1710"/>
        <v>0</v>
      </c>
      <c r="BM1040" s="7">
        <v>9910.6748195557921</v>
      </c>
      <c r="BN1040" s="7">
        <v>9910.6748195557921</v>
      </c>
      <c r="BO1040" s="7">
        <f t="shared" si="1711"/>
        <v>0</v>
      </c>
      <c r="BP1040" s="7">
        <v>7355.2458396905859</v>
      </c>
      <c r="BQ1040" s="7">
        <v>7355.2458396905859</v>
      </c>
      <c r="BR1040" s="7">
        <f t="shared" si="1712"/>
        <v>0</v>
      </c>
      <c r="BS1040" s="7">
        <v>5458.7242894435403</v>
      </c>
      <c r="BT1040" s="7">
        <v>5458.7242894435403</v>
      </c>
      <c r="BU1040" s="7">
        <f t="shared" si="1713"/>
        <v>0</v>
      </c>
      <c r="BV1040" s="7">
        <v>4051.2134492318173</v>
      </c>
      <c r="BW1040" s="7">
        <v>4051.2134492318173</v>
      </c>
      <c r="BX1040" s="7">
        <f t="shared" si="1714"/>
        <v>0</v>
      </c>
      <c r="BY1040" s="7">
        <v>405968.7129085628</v>
      </c>
      <c r="BZ1040" s="7">
        <v>405968.7129085628</v>
      </c>
      <c r="CA1040" s="7">
        <f t="shared" si="1715"/>
        <v>0</v>
      </c>
    </row>
    <row r="1041" spans="1:79" hidden="1" x14ac:dyDescent="0.25">
      <c r="A1041" s="49" t="s">
        <v>151</v>
      </c>
      <c r="B1041" s="7">
        <v>-2003105.350000021</v>
      </c>
      <c r="C1041" s="7">
        <v>-2003105.350000021</v>
      </c>
      <c r="D1041" s="7">
        <f t="shared" si="1690"/>
        <v>0</v>
      </c>
      <c r="E1041" s="7">
        <v>-2003105.350000021</v>
      </c>
      <c r="F1041" s="7">
        <v>-2003105.350000021</v>
      </c>
      <c r="G1041" s="7">
        <f t="shared" si="1691"/>
        <v>0</v>
      </c>
      <c r="H1041" s="7">
        <v>-2003105.350000021</v>
      </c>
      <c r="I1041" s="7">
        <v>-2003105.350000021</v>
      </c>
      <c r="J1041" s="7">
        <f t="shared" si="1692"/>
        <v>0</v>
      </c>
      <c r="K1041" s="7">
        <v>-2003105.350000021</v>
      </c>
      <c r="L1041" s="7">
        <v>-2003105.350000021</v>
      </c>
      <c r="M1041" s="7">
        <f t="shared" si="1693"/>
        <v>0</v>
      </c>
      <c r="N1041" s="7">
        <v>-2003105.350000021</v>
      </c>
      <c r="O1041" s="7">
        <v>-2003105.350000021</v>
      </c>
      <c r="P1041" s="7">
        <f t="shared" si="1694"/>
        <v>0</v>
      </c>
      <c r="Q1041" s="7">
        <v>-2003105.350000021</v>
      </c>
      <c r="R1041" s="7">
        <v>-2003105.350000021</v>
      </c>
      <c r="S1041" s="7">
        <f t="shared" si="1695"/>
        <v>0</v>
      </c>
      <c r="T1041" s="7">
        <v>-2003105.350000021</v>
      </c>
      <c r="U1041" s="7">
        <v>-2003105.350000021</v>
      </c>
      <c r="V1041" s="7">
        <f t="shared" si="1696"/>
        <v>0</v>
      </c>
      <c r="W1041" s="7">
        <v>-2003105.350000021</v>
      </c>
      <c r="X1041" s="7">
        <v>-2003105.350000021</v>
      </c>
      <c r="Y1041" s="7">
        <f t="shared" si="1697"/>
        <v>0</v>
      </c>
      <c r="Z1041" s="7">
        <v>-2003105.350000021</v>
      </c>
      <c r="AA1041" s="7">
        <v>-2003105.350000021</v>
      </c>
      <c r="AB1041" s="7">
        <f t="shared" si="1698"/>
        <v>0</v>
      </c>
      <c r="AC1041" s="7">
        <v>-2003105.350000021</v>
      </c>
      <c r="AD1041" s="7">
        <v>-2003105.350000021</v>
      </c>
      <c r="AE1041" s="7">
        <f t="shared" si="1699"/>
        <v>0</v>
      </c>
      <c r="AF1041" s="7">
        <v>-2003105.350000021</v>
      </c>
      <c r="AG1041" s="7">
        <v>-2003105.350000021</v>
      </c>
      <c r="AH1041" s="7">
        <f t="shared" si="1700"/>
        <v>0</v>
      </c>
      <c r="AI1041" s="7">
        <v>-2003105.350000021</v>
      </c>
      <c r="AJ1041" s="7">
        <v>-2003105.350000021</v>
      </c>
      <c r="AK1041" s="7">
        <f t="shared" si="1701"/>
        <v>0</v>
      </c>
      <c r="AL1041" s="7">
        <v>-2003105.350000021</v>
      </c>
      <c r="AM1041" s="7">
        <v>-2003105.350000021</v>
      </c>
      <c r="AN1041" s="7">
        <f t="shared" si="1702"/>
        <v>0</v>
      </c>
      <c r="AO1041" s="7">
        <v>-2003105.350000021</v>
      </c>
      <c r="AP1041" s="7">
        <v>-2003105.350000021</v>
      </c>
      <c r="AQ1041" s="7">
        <f t="shared" si="1703"/>
        <v>0</v>
      </c>
      <c r="AR1041" s="7">
        <v>-2003105.350000021</v>
      </c>
      <c r="AS1041" s="7">
        <v>-2003105.350000021</v>
      </c>
      <c r="AT1041" s="7">
        <f t="shared" si="1704"/>
        <v>0</v>
      </c>
      <c r="AU1041" s="7">
        <v>-2003105.350000021</v>
      </c>
      <c r="AV1041" s="7">
        <v>-2003105.350000021</v>
      </c>
      <c r="AW1041" s="7">
        <f t="shared" si="1705"/>
        <v>0</v>
      </c>
      <c r="AX1041" s="7">
        <v>-2003105.350000021</v>
      </c>
      <c r="AY1041" s="7">
        <v>-2003105.350000021</v>
      </c>
      <c r="AZ1041" s="7">
        <f t="shared" si="1706"/>
        <v>0</v>
      </c>
      <c r="BA1041" s="7">
        <v>-2003105.350000021</v>
      </c>
      <c r="BB1041" s="7">
        <v>-2003105.350000021</v>
      </c>
      <c r="BC1041" s="7">
        <f t="shared" si="1707"/>
        <v>0</v>
      </c>
      <c r="BD1041" s="7">
        <v>-2003105.350000021</v>
      </c>
      <c r="BE1041" s="7">
        <v>-2003105.350000021</v>
      </c>
      <c r="BF1041" s="7">
        <f t="shared" si="1708"/>
        <v>0</v>
      </c>
      <c r="BG1041" s="7">
        <v>-2003105.350000021</v>
      </c>
      <c r="BH1041" s="7">
        <v>-2003105.350000021</v>
      </c>
      <c r="BI1041" s="7">
        <f t="shared" si="1709"/>
        <v>0</v>
      </c>
      <c r="BJ1041" s="7">
        <v>-2003105.350000021</v>
      </c>
      <c r="BK1041" s="7">
        <v>-2003105.350000021</v>
      </c>
      <c r="BL1041" s="7">
        <f t="shared" si="1710"/>
        <v>0</v>
      </c>
      <c r="BM1041" s="7">
        <v>-2003105.350000021</v>
      </c>
      <c r="BN1041" s="7">
        <v>-2003105.350000021</v>
      </c>
      <c r="BO1041" s="7">
        <f t="shared" si="1711"/>
        <v>0</v>
      </c>
      <c r="BP1041" s="7">
        <v>-2003105.350000021</v>
      </c>
      <c r="BQ1041" s="7">
        <v>-2003105.350000021</v>
      </c>
      <c r="BR1041" s="7">
        <f t="shared" si="1712"/>
        <v>0</v>
      </c>
      <c r="BS1041" s="7">
        <v>-2003105.350000021</v>
      </c>
      <c r="BT1041" s="7">
        <v>-2003105.350000021</v>
      </c>
      <c r="BU1041" s="7">
        <f t="shared" si="1713"/>
        <v>0</v>
      </c>
      <c r="BV1041" s="7">
        <v>-2003105.350000021</v>
      </c>
      <c r="BW1041" s="7">
        <v>-2003105.350000021</v>
      </c>
      <c r="BX1041" s="7">
        <f t="shared" si="1714"/>
        <v>0</v>
      </c>
      <c r="BY1041" s="7">
        <v>-2003105.350000021</v>
      </c>
      <c r="BZ1041" s="7">
        <v>-2003105.350000021</v>
      </c>
      <c r="CA1041" s="7">
        <f t="shared" si="1715"/>
        <v>0</v>
      </c>
    </row>
    <row r="1042" spans="1:79" hidden="1" x14ac:dyDescent="0.25">
      <c r="A1042" s="49" t="s">
        <v>152</v>
      </c>
      <c r="B1042" s="7">
        <v>-1205755.4347463553</v>
      </c>
      <c r="C1042" s="7">
        <v>1253634.131569592</v>
      </c>
      <c r="D1042" s="7">
        <f t="shared" si="1690"/>
        <v>-2459389.5663159471</v>
      </c>
      <c r="E1042" s="7">
        <v>-1205755.436415608</v>
      </c>
      <c r="F1042" s="7">
        <v>1147628.967402125</v>
      </c>
      <c r="G1042" s="7">
        <f t="shared" si="1691"/>
        <v>-2353384.4038177328</v>
      </c>
      <c r="H1042" s="7">
        <v>-1205755.438084862</v>
      </c>
      <c r="I1042" s="7">
        <v>993940.49323466001</v>
      </c>
      <c r="J1042" s="7">
        <f t="shared" si="1692"/>
        <v>-2199695.9313195217</v>
      </c>
      <c r="K1042" s="7">
        <v>-1205755.4397541189</v>
      </c>
      <c r="L1042" s="7">
        <v>813130.51906719338</v>
      </c>
      <c r="M1042" s="7">
        <f t="shared" si="1693"/>
        <v>-2018885.9588213123</v>
      </c>
      <c r="N1042" s="7">
        <v>-1205755.4414233703</v>
      </c>
      <c r="O1042" s="7">
        <v>805985.65489972534</v>
      </c>
      <c r="P1042" s="7">
        <f t="shared" si="1694"/>
        <v>-2011741.0963230957</v>
      </c>
      <c r="Q1042" s="7">
        <v>-1205755.4430926254</v>
      </c>
      <c r="R1042" s="7">
        <v>715598.76073225983</v>
      </c>
      <c r="S1042" s="7">
        <f t="shared" si="1695"/>
        <v>-1921354.2038248852</v>
      </c>
      <c r="T1042" s="7">
        <v>-1205755.4447618793</v>
      </c>
      <c r="U1042" s="7">
        <v>665820.78656479309</v>
      </c>
      <c r="V1042" s="7">
        <f t="shared" si="1696"/>
        <v>-1871576.2313266722</v>
      </c>
      <c r="W1042" s="7">
        <v>-1205755.4189293433</v>
      </c>
      <c r="X1042" s="7">
        <v>665820.81239732646</v>
      </c>
      <c r="Y1042" s="7">
        <f t="shared" si="1697"/>
        <v>-1871576.2313266699</v>
      </c>
      <c r="Z1042" s="7">
        <v>-1205755.3930968114</v>
      </c>
      <c r="AA1042" s="7">
        <v>665820.83822985901</v>
      </c>
      <c r="AB1042" s="7">
        <f t="shared" si="1698"/>
        <v>-1871576.2313266704</v>
      </c>
      <c r="AC1042" s="7">
        <v>-1205755.367264278</v>
      </c>
      <c r="AD1042" s="7">
        <v>665820.8640623932</v>
      </c>
      <c r="AE1042" s="7">
        <f t="shared" si="1699"/>
        <v>-1871576.2313266713</v>
      </c>
      <c r="AF1042" s="7">
        <v>-1205755.3414317439</v>
      </c>
      <c r="AG1042" s="7">
        <v>665820.88989492843</v>
      </c>
      <c r="AH1042" s="7">
        <f t="shared" si="1700"/>
        <v>-1871576.2313266722</v>
      </c>
      <c r="AI1042" s="7">
        <v>-1205755.3155992094</v>
      </c>
      <c r="AJ1042" s="7">
        <v>665820.91572746192</v>
      </c>
      <c r="AK1042" s="7">
        <f t="shared" si="1701"/>
        <v>-1871576.2313266713</v>
      </c>
      <c r="AL1042" s="7">
        <v>-1205755.3155992094</v>
      </c>
      <c r="AM1042" s="7">
        <v>665820.91572746192</v>
      </c>
      <c r="AN1042" s="7">
        <f t="shared" si="1702"/>
        <v>-1871576.2313266713</v>
      </c>
      <c r="AO1042" s="7">
        <v>-1205755.2897666772</v>
      </c>
      <c r="AP1042" s="7">
        <v>665820.9415599925</v>
      </c>
      <c r="AQ1042" s="7">
        <f t="shared" si="1703"/>
        <v>-1871576.2313266697</v>
      </c>
      <c r="AR1042" s="7">
        <v>-1205755.2639341434</v>
      </c>
      <c r="AS1042" s="7">
        <v>665820.9673925268</v>
      </c>
      <c r="AT1042" s="7">
        <f t="shared" si="1704"/>
        <v>-1871576.2313266702</v>
      </c>
      <c r="AU1042" s="7">
        <v>-1205755.2381016109</v>
      </c>
      <c r="AV1042" s="7">
        <v>665820.99322506017</v>
      </c>
      <c r="AW1042" s="7">
        <f t="shared" si="1705"/>
        <v>-1871576.2313266711</v>
      </c>
      <c r="AX1042" s="7">
        <v>-1205755.2122690752</v>
      </c>
      <c r="AY1042" s="7">
        <v>665821.01905759354</v>
      </c>
      <c r="AZ1042" s="7">
        <f t="shared" si="1706"/>
        <v>-1871576.2313266688</v>
      </c>
      <c r="BA1042" s="7">
        <v>-1205755.1864365432</v>
      </c>
      <c r="BB1042" s="7">
        <v>665821.0448901261</v>
      </c>
      <c r="BC1042" s="7">
        <f t="shared" si="1707"/>
        <v>-1871576.2313266695</v>
      </c>
      <c r="BD1042" s="7">
        <v>-1205755.1606040099</v>
      </c>
      <c r="BE1042" s="7">
        <v>665821.07072266028</v>
      </c>
      <c r="BF1042" s="7">
        <f t="shared" si="1708"/>
        <v>-1871576.2313266702</v>
      </c>
      <c r="BG1042" s="7">
        <v>-1205755.1347714779</v>
      </c>
      <c r="BH1042" s="7">
        <v>665821.09655519552</v>
      </c>
      <c r="BI1042" s="7">
        <f t="shared" si="1709"/>
        <v>-1871576.2313266734</v>
      </c>
      <c r="BJ1042" s="7">
        <v>-1205755.1089389413</v>
      </c>
      <c r="BK1042" s="7">
        <v>665821.12238772714</v>
      </c>
      <c r="BL1042" s="7">
        <f t="shared" si="1710"/>
        <v>-1871576.2313266685</v>
      </c>
      <c r="BM1042" s="7">
        <v>-1205755.0831064093</v>
      </c>
      <c r="BN1042" s="7">
        <v>665821.14822025946</v>
      </c>
      <c r="BO1042" s="7">
        <f t="shared" si="1711"/>
        <v>-1871576.2313266688</v>
      </c>
      <c r="BP1042" s="7">
        <v>-1205755.0572738755</v>
      </c>
      <c r="BQ1042" s="7">
        <v>665821.174052794</v>
      </c>
      <c r="BR1042" s="7">
        <f t="shared" si="1712"/>
        <v>-1871576.2313266695</v>
      </c>
      <c r="BS1042" s="7">
        <v>-1205755.031441343</v>
      </c>
      <c r="BT1042" s="7">
        <v>665821.19988532737</v>
      </c>
      <c r="BU1042" s="7">
        <f t="shared" si="1713"/>
        <v>-1871576.2313266704</v>
      </c>
      <c r="BV1042" s="7">
        <v>-1205755.0056088073</v>
      </c>
      <c r="BW1042" s="7">
        <v>665821.22571786249</v>
      </c>
      <c r="BX1042" s="7">
        <f t="shared" si="1714"/>
        <v>-1871576.2313266699</v>
      </c>
      <c r="BY1042" s="7">
        <v>-1205755.0056088073</v>
      </c>
      <c r="BZ1042" s="7">
        <v>665821.22571786249</v>
      </c>
      <c r="CA1042" s="7">
        <f t="shared" si="1715"/>
        <v>-1871576.2313266699</v>
      </c>
    </row>
    <row r="1043" spans="1:79" hidden="1" x14ac:dyDescent="0.25">
      <c r="A1043" s="49" t="s">
        <v>153</v>
      </c>
      <c r="B1043" s="7">
        <v>-120667.766488675</v>
      </c>
      <c r="C1043" s="7">
        <v>-120667.766488675</v>
      </c>
      <c r="D1043" s="7">
        <f t="shared" si="1690"/>
        <v>0</v>
      </c>
      <c r="E1043" s="7">
        <v>-365921.31831378001</v>
      </c>
      <c r="F1043" s="7">
        <v>-365921.31831378001</v>
      </c>
      <c r="G1043" s="7">
        <f t="shared" si="1691"/>
        <v>0</v>
      </c>
      <c r="H1043" s="7">
        <v>-672252.86130162305</v>
      </c>
      <c r="I1043" s="7">
        <v>-672252.86130162305</v>
      </c>
      <c r="J1043" s="7">
        <f t="shared" si="1692"/>
        <v>0</v>
      </c>
      <c r="K1043" s="7">
        <v>-970306.75943816802</v>
      </c>
      <c r="L1043" s="7">
        <v>-970306.75943816802</v>
      </c>
      <c r="M1043" s="7">
        <f t="shared" si="1693"/>
        <v>0</v>
      </c>
      <c r="N1043" s="7">
        <v>-738744.44533985294</v>
      </c>
      <c r="O1043" s="7">
        <v>-738744.44533985294</v>
      </c>
      <c r="P1043" s="7">
        <f t="shared" si="1694"/>
        <v>0</v>
      </c>
      <c r="Q1043" s="7">
        <v>-783910.76485269004</v>
      </c>
      <c r="R1043" s="7">
        <v>-783910.76485269004</v>
      </c>
      <c r="S1043" s="7">
        <f t="shared" si="1695"/>
        <v>0</v>
      </c>
      <c r="T1043" s="7">
        <v>-644447.72893809795</v>
      </c>
      <c r="U1043" s="7">
        <v>-644447.72893809795</v>
      </c>
      <c r="V1043" s="7">
        <f t="shared" si="1696"/>
        <v>0</v>
      </c>
      <c r="W1043" s="7">
        <v>-478279.38697139599</v>
      </c>
      <c r="X1043" s="7">
        <v>-478279.38697139599</v>
      </c>
      <c r="Y1043" s="7">
        <f t="shared" si="1697"/>
        <v>0</v>
      </c>
      <c r="Z1043" s="7">
        <v>-354956.90609176899</v>
      </c>
      <c r="AA1043" s="7">
        <v>-354956.90609176899</v>
      </c>
      <c r="AB1043" s="7">
        <f t="shared" si="1698"/>
        <v>0</v>
      </c>
      <c r="AC1043" s="7">
        <v>-263432.64755789301</v>
      </c>
      <c r="AD1043" s="7">
        <v>-263432.64755789301</v>
      </c>
      <c r="AE1043" s="7">
        <f t="shared" si="1699"/>
        <v>0</v>
      </c>
      <c r="AF1043" s="7">
        <v>-195507.563336208</v>
      </c>
      <c r="AG1043" s="7">
        <v>-195507.563336208</v>
      </c>
      <c r="AH1043" s="7">
        <f t="shared" si="1700"/>
        <v>0</v>
      </c>
      <c r="AI1043" s="7">
        <v>-145096.69805926899</v>
      </c>
      <c r="AJ1043" s="7">
        <v>-145096.69805926899</v>
      </c>
      <c r="AK1043" s="7">
        <f t="shared" si="1701"/>
        <v>0</v>
      </c>
      <c r="AL1043" s="7">
        <v>-5733524.8466894226</v>
      </c>
      <c r="AM1043" s="7">
        <v>-5733524.8466894226</v>
      </c>
      <c r="AN1043" s="7">
        <f t="shared" si="1702"/>
        <v>0</v>
      </c>
      <c r="AO1043" s="7">
        <v>-107684.078449172</v>
      </c>
      <c r="AP1043" s="7">
        <v>-107684.078449172</v>
      </c>
      <c r="AQ1043" s="7">
        <f t="shared" si="1703"/>
        <v>0</v>
      </c>
      <c r="AR1043" s="7">
        <v>-79918.157384331207</v>
      </c>
      <c r="AS1043" s="7">
        <v>-79918.157384331207</v>
      </c>
      <c r="AT1043" s="7">
        <f t="shared" si="1704"/>
        <v>0</v>
      </c>
      <c r="AU1043" s="7">
        <v>-59311.571141145199</v>
      </c>
      <c r="AV1043" s="7">
        <v>-59311.571141145199</v>
      </c>
      <c r="AW1043" s="7">
        <f t="shared" si="1705"/>
        <v>0</v>
      </c>
      <c r="AX1043" s="7">
        <v>-44018.313063870002</v>
      </c>
      <c r="AY1043" s="7">
        <v>-44018.313063870002</v>
      </c>
      <c r="AZ1043" s="7">
        <f t="shared" si="1706"/>
        <v>0</v>
      </c>
      <c r="BA1043" s="7">
        <v>-32668.362137598499</v>
      </c>
      <c r="BB1043" s="7">
        <v>-32668.362137598499</v>
      </c>
      <c r="BC1043" s="7">
        <f t="shared" si="1707"/>
        <v>0</v>
      </c>
      <c r="BD1043" s="7">
        <v>-24244.951940906001</v>
      </c>
      <c r="BE1043" s="7">
        <v>-24244.951940906001</v>
      </c>
      <c r="BF1043" s="7">
        <f t="shared" si="1708"/>
        <v>0</v>
      </c>
      <c r="BG1043" s="7">
        <v>-17993.485322005501</v>
      </c>
      <c r="BH1043" s="7">
        <v>-17993.485322005501</v>
      </c>
      <c r="BI1043" s="7">
        <f t="shared" si="1709"/>
        <v>0</v>
      </c>
      <c r="BJ1043" s="7">
        <v>-13353.935071612699</v>
      </c>
      <c r="BK1043" s="7">
        <v>-13353.935071612699</v>
      </c>
      <c r="BL1043" s="7">
        <f t="shared" si="1710"/>
        <v>0</v>
      </c>
      <c r="BM1043" s="7">
        <v>-9910.6748195557902</v>
      </c>
      <c r="BN1043" s="7">
        <v>-9910.6748195557902</v>
      </c>
      <c r="BO1043" s="7">
        <f t="shared" si="1711"/>
        <v>0</v>
      </c>
      <c r="BP1043" s="7">
        <v>-7355.2458396905904</v>
      </c>
      <c r="BQ1043" s="7">
        <v>-7355.2458396905904</v>
      </c>
      <c r="BR1043" s="7">
        <f t="shared" si="1712"/>
        <v>0</v>
      </c>
      <c r="BS1043" s="7">
        <v>-5458.7242894435403</v>
      </c>
      <c r="BT1043" s="7">
        <v>-5458.7242894435403</v>
      </c>
      <c r="BU1043" s="7">
        <f t="shared" si="1713"/>
        <v>0</v>
      </c>
      <c r="BV1043" s="7">
        <v>-4051.2134492318201</v>
      </c>
      <c r="BW1043" s="7">
        <v>-4051.2134492318201</v>
      </c>
      <c r="BX1043" s="7">
        <f t="shared" si="1714"/>
        <v>0</v>
      </c>
      <c r="BY1043" s="7">
        <v>-405968.71290856285</v>
      </c>
      <c r="BZ1043" s="7">
        <v>-405968.71290856285</v>
      </c>
      <c r="CA1043" s="7">
        <f t="shared" si="1715"/>
        <v>0</v>
      </c>
    </row>
    <row r="1044" spans="1:79" hidden="1" x14ac:dyDescent="0.25">
      <c r="A1044" s="49" t="s">
        <v>154</v>
      </c>
      <c r="B1044" s="7">
        <v>0</v>
      </c>
      <c r="C1044" s="7">
        <v>0</v>
      </c>
      <c r="D1044" s="7">
        <f t="shared" si="1690"/>
        <v>0</v>
      </c>
      <c r="E1044" s="7">
        <v>0</v>
      </c>
      <c r="F1044" s="7">
        <v>0</v>
      </c>
      <c r="G1044" s="7">
        <f t="shared" si="1691"/>
        <v>0</v>
      </c>
      <c r="H1044" s="7">
        <v>0</v>
      </c>
      <c r="I1044" s="7">
        <v>0</v>
      </c>
      <c r="J1044" s="7">
        <f t="shared" si="1692"/>
        <v>0</v>
      </c>
      <c r="K1044" s="7">
        <v>0</v>
      </c>
      <c r="L1044" s="7">
        <v>0</v>
      </c>
      <c r="M1044" s="7">
        <f t="shared" si="1693"/>
        <v>0</v>
      </c>
      <c r="N1044" s="7">
        <v>0</v>
      </c>
      <c r="O1044" s="7">
        <v>0</v>
      </c>
      <c r="P1044" s="7">
        <f t="shared" si="1694"/>
        <v>0</v>
      </c>
      <c r="Q1044" s="7">
        <v>0</v>
      </c>
      <c r="R1044" s="7">
        <v>0</v>
      </c>
      <c r="S1044" s="7">
        <f t="shared" si="1695"/>
        <v>0</v>
      </c>
      <c r="T1044" s="7">
        <v>0</v>
      </c>
      <c r="U1044" s="7">
        <v>0</v>
      </c>
      <c r="V1044" s="7">
        <f t="shared" si="1696"/>
        <v>0</v>
      </c>
      <c r="W1044" s="7">
        <v>0</v>
      </c>
      <c r="X1044" s="7">
        <v>0</v>
      </c>
      <c r="Y1044" s="7">
        <f t="shared" si="1697"/>
        <v>0</v>
      </c>
      <c r="Z1044" s="7">
        <v>0</v>
      </c>
      <c r="AA1044" s="7">
        <v>0</v>
      </c>
      <c r="AB1044" s="7">
        <f t="shared" si="1698"/>
        <v>0</v>
      </c>
      <c r="AC1044" s="7">
        <v>0</v>
      </c>
      <c r="AD1044" s="7">
        <v>0</v>
      </c>
      <c r="AE1044" s="7">
        <f t="shared" si="1699"/>
        <v>0</v>
      </c>
      <c r="AF1044" s="7">
        <v>0</v>
      </c>
      <c r="AG1044" s="7">
        <v>0</v>
      </c>
      <c r="AH1044" s="7">
        <f t="shared" si="1700"/>
        <v>0</v>
      </c>
      <c r="AI1044" s="7">
        <v>0</v>
      </c>
      <c r="AJ1044" s="7">
        <v>0</v>
      </c>
      <c r="AK1044" s="7">
        <f t="shared" si="1701"/>
        <v>0</v>
      </c>
      <c r="AL1044" s="7">
        <v>0</v>
      </c>
      <c r="AM1044" s="7">
        <v>0</v>
      </c>
      <c r="AN1044" s="7">
        <f t="shared" si="1702"/>
        <v>0</v>
      </c>
      <c r="AO1044" s="7">
        <v>0</v>
      </c>
      <c r="AP1044" s="7">
        <v>0</v>
      </c>
      <c r="AQ1044" s="7">
        <f t="shared" si="1703"/>
        <v>0</v>
      </c>
      <c r="AR1044" s="7">
        <v>0</v>
      </c>
      <c r="AS1044" s="7">
        <v>0</v>
      </c>
      <c r="AT1044" s="7">
        <f t="shared" si="1704"/>
        <v>0</v>
      </c>
      <c r="AU1044" s="7">
        <v>0</v>
      </c>
      <c r="AV1044" s="7">
        <v>0</v>
      </c>
      <c r="AW1044" s="7">
        <f t="shared" si="1705"/>
        <v>0</v>
      </c>
      <c r="AX1044" s="7">
        <v>0</v>
      </c>
      <c r="AY1044" s="7">
        <v>0</v>
      </c>
      <c r="AZ1044" s="7">
        <f t="shared" si="1706"/>
        <v>0</v>
      </c>
      <c r="BA1044" s="7">
        <v>0</v>
      </c>
      <c r="BB1044" s="7">
        <v>0</v>
      </c>
      <c r="BC1044" s="7">
        <f t="shared" si="1707"/>
        <v>0</v>
      </c>
      <c r="BD1044" s="7">
        <v>0</v>
      </c>
      <c r="BE1044" s="7">
        <v>0</v>
      </c>
      <c r="BF1044" s="7">
        <f t="shared" si="1708"/>
        <v>0</v>
      </c>
      <c r="BG1044" s="7">
        <v>0</v>
      </c>
      <c r="BH1044" s="7">
        <v>0</v>
      </c>
      <c r="BI1044" s="7">
        <f t="shared" si="1709"/>
        <v>0</v>
      </c>
      <c r="BJ1044" s="7">
        <v>0</v>
      </c>
      <c r="BK1044" s="7">
        <v>0</v>
      </c>
      <c r="BL1044" s="7">
        <f t="shared" si="1710"/>
        <v>0</v>
      </c>
      <c r="BM1044" s="7">
        <v>0</v>
      </c>
      <c r="BN1044" s="7">
        <v>0</v>
      </c>
      <c r="BO1044" s="7">
        <f t="shared" si="1711"/>
        <v>0</v>
      </c>
      <c r="BP1044" s="7">
        <v>0</v>
      </c>
      <c r="BQ1044" s="7">
        <v>0</v>
      </c>
      <c r="BR1044" s="7">
        <f t="shared" si="1712"/>
        <v>0</v>
      </c>
      <c r="BS1044" s="7">
        <v>0</v>
      </c>
      <c r="BT1044" s="7">
        <v>0</v>
      </c>
      <c r="BU1044" s="7">
        <f t="shared" si="1713"/>
        <v>0</v>
      </c>
      <c r="BV1044" s="7">
        <v>0</v>
      </c>
      <c r="BW1044" s="7">
        <v>0</v>
      </c>
      <c r="BX1044" s="7">
        <f t="shared" si="1714"/>
        <v>0</v>
      </c>
      <c r="BY1044" s="7">
        <v>0</v>
      </c>
      <c r="BZ1044" s="7">
        <v>0</v>
      </c>
      <c r="CA1044" s="7">
        <f t="shared" si="1715"/>
        <v>0</v>
      </c>
    </row>
    <row r="1045" spans="1:79" hidden="1" x14ac:dyDescent="0.25"/>
    <row r="1046" spans="1:79" hidden="1" x14ac:dyDescent="0.25">
      <c r="A1046" s="8" t="s">
        <v>211</v>
      </c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  <c r="BF1046" s="7"/>
      <c r="BG1046" s="7"/>
      <c r="BH1046" s="7"/>
      <c r="BI1046" s="7"/>
      <c r="BJ1046" s="7"/>
      <c r="BK1046" s="7"/>
      <c r="BL1046" s="7"/>
      <c r="BM1046" s="7"/>
      <c r="BN1046" s="7"/>
      <c r="BO1046" s="7"/>
      <c r="BP1046" s="7"/>
      <c r="BQ1046" s="7"/>
      <c r="BR1046" s="7"/>
      <c r="BS1046" s="7"/>
      <c r="BT1046" s="7"/>
      <c r="BU1046" s="7"/>
      <c r="BV1046" s="7"/>
      <c r="BW1046" s="7"/>
      <c r="BX1046" s="7"/>
      <c r="BY1046" s="7"/>
      <c r="BZ1046" s="7"/>
      <c r="CA1046" s="7"/>
    </row>
    <row r="1047" spans="1:79" hidden="1" x14ac:dyDescent="0.25">
      <c r="A1047" s="49" t="s">
        <v>148</v>
      </c>
      <c r="B1047" s="7">
        <v>8.1008333333333335E-2</v>
      </c>
      <c r="C1047" s="7">
        <v>4.5167499999999992E-2</v>
      </c>
      <c r="D1047" s="7">
        <f t="shared" ref="D1047:D1054" si="1716">B1047 - C1047</f>
        <v>3.5840833333333343E-2</v>
      </c>
      <c r="E1047" s="7">
        <v>8.1008333333333335E-2</v>
      </c>
      <c r="F1047" s="7">
        <v>4.5167499999999992E-2</v>
      </c>
      <c r="G1047" s="7">
        <f t="shared" ref="G1047:G1054" si="1717">E1047 - F1047</f>
        <v>3.5840833333333343E-2</v>
      </c>
      <c r="H1047" s="7">
        <v>8.1008333333333335E-2</v>
      </c>
      <c r="I1047" s="7">
        <v>4.5167499999999992E-2</v>
      </c>
      <c r="J1047" s="7">
        <f t="shared" ref="J1047:J1054" si="1718">H1047 - I1047</f>
        <v>3.5840833333333343E-2</v>
      </c>
      <c r="K1047" s="7">
        <v>8.1008333333333335E-2</v>
      </c>
      <c r="L1047" s="7">
        <v>4.5167499999999992E-2</v>
      </c>
      <c r="M1047" s="7">
        <f t="shared" ref="M1047:M1054" si="1719">K1047 - L1047</f>
        <v>3.5840833333333343E-2</v>
      </c>
      <c r="N1047" s="7">
        <v>8.1008333333333335E-2</v>
      </c>
      <c r="O1047" s="7">
        <v>4.5167499999999992E-2</v>
      </c>
      <c r="P1047" s="7">
        <f t="shared" ref="P1047:P1054" si="1720">N1047 - O1047</f>
        <v>3.5840833333333343E-2</v>
      </c>
      <c r="Q1047" s="7">
        <v>8.1008333333333335E-2</v>
      </c>
      <c r="R1047" s="7">
        <v>4.5167499999999992E-2</v>
      </c>
      <c r="S1047" s="7">
        <f t="shared" ref="S1047:S1054" si="1721">Q1047 - R1047</f>
        <v>3.5840833333333343E-2</v>
      </c>
      <c r="T1047" s="7">
        <v>8.1008333333333335E-2</v>
      </c>
      <c r="U1047" s="7">
        <v>4.5167499999999992E-2</v>
      </c>
      <c r="V1047" s="7">
        <f t="shared" ref="V1047:V1054" si="1722">T1047 - U1047</f>
        <v>3.5840833333333343E-2</v>
      </c>
      <c r="W1047" s="7">
        <v>8.1008333333333335E-2</v>
      </c>
      <c r="X1047" s="7">
        <v>4.5167499999999992E-2</v>
      </c>
      <c r="Y1047" s="7">
        <f t="shared" ref="Y1047:Y1054" si="1723">W1047 - X1047</f>
        <v>3.5840833333333343E-2</v>
      </c>
      <c r="Z1047" s="7">
        <v>8.1008333333333335E-2</v>
      </c>
      <c r="AA1047" s="7">
        <v>4.5167499999999992E-2</v>
      </c>
      <c r="AB1047" s="7">
        <f t="shared" ref="AB1047:AB1054" si="1724">Z1047 - AA1047</f>
        <v>3.5840833333333343E-2</v>
      </c>
      <c r="AC1047" s="7">
        <v>8.1008333333333335E-2</v>
      </c>
      <c r="AD1047" s="7">
        <v>4.5167499999999992E-2</v>
      </c>
      <c r="AE1047" s="7">
        <f t="shared" ref="AE1047:AE1054" si="1725">AC1047 - AD1047</f>
        <v>3.5840833333333343E-2</v>
      </c>
      <c r="AF1047" s="7">
        <v>8.1008333333333335E-2</v>
      </c>
      <c r="AG1047" s="7">
        <v>4.5167499999999992E-2</v>
      </c>
      <c r="AH1047" s="7">
        <f t="shared" ref="AH1047:AH1054" si="1726">AF1047 - AG1047</f>
        <v>3.5840833333333343E-2</v>
      </c>
      <c r="AI1047" s="7">
        <v>8.1008333333333335E-2</v>
      </c>
      <c r="AJ1047" s="7">
        <v>4.5167499999999992E-2</v>
      </c>
      <c r="AK1047" s="7">
        <f t="shared" ref="AK1047:AK1054" si="1727">AI1047 - AJ1047</f>
        <v>3.5840833333333343E-2</v>
      </c>
      <c r="AL1047" s="7">
        <v>8.1008333333333335E-2</v>
      </c>
      <c r="AM1047" s="7">
        <v>4.5167499999999992E-2</v>
      </c>
      <c r="AN1047" s="7">
        <f t="shared" ref="AN1047:AN1054" si="1728">AL1047 - AM1047</f>
        <v>3.5840833333333343E-2</v>
      </c>
      <c r="AO1047" s="7">
        <v>8.1008333333333335E-2</v>
      </c>
      <c r="AP1047" s="7">
        <v>4.5167499999999992E-2</v>
      </c>
      <c r="AQ1047" s="7">
        <f t="shared" ref="AQ1047:AQ1054" si="1729">AO1047 - AP1047</f>
        <v>3.5840833333333343E-2</v>
      </c>
      <c r="AR1047" s="7">
        <v>8.1008333333333335E-2</v>
      </c>
      <c r="AS1047" s="7">
        <v>4.5167499999999992E-2</v>
      </c>
      <c r="AT1047" s="7">
        <f t="shared" ref="AT1047:AT1054" si="1730">AR1047 - AS1047</f>
        <v>3.5840833333333343E-2</v>
      </c>
      <c r="AU1047" s="7">
        <v>8.1008333333333335E-2</v>
      </c>
      <c r="AV1047" s="7">
        <v>4.5167499999999992E-2</v>
      </c>
      <c r="AW1047" s="7">
        <f t="shared" ref="AW1047:AW1054" si="1731">AU1047 - AV1047</f>
        <v>3.5840833333333343E-2</v>
      </c>
      <c r="AX1047" s="7">
        <v>8.1008333333333335E-2</v>
      </c>
      <c r="AY1047" s="7">
        <v>4.5167499999999992E-2</v>
      </c>
      <c r="AZ1047" s="7">
        <f t="shared" ref="AZ1047:AZ1054" si="1732">AX1047 - AY1047</f>
        <v>3.5840833333333343E-2</v>
      </c>
      <c r="BA1047" s="7">
        <v>8.1008333333333335E-2</v>
      </c>
      <c r="BB1047" s="7">
        <v>4.5167499999999992E-2</v>
      </c>
      <c r="BC1047" s="7">
        <f t="shared" ref="BC1047:BC1054" si="1733">BA1047 - BB1047</f>
        <v>3.5840833333333343E-2</v>
      </c>
      <c r="BD1047" s="7">
        <v>8.1008333333333335E-2</v>
      </c>
      <c r="BE1047" s="7">
        <v>4.5167499999999992E-2</v>
      </c>
      <c r="BF1047" s="7">
        <f t="shared" ref="BF1047:BF1054" si="1734">BD1047 - BE1047</f>
        <v>3.5840833333333343E-2</v>
      </c>
      <c r="BG1047" s="7">
        <v>8.1008333333333335E-2</v>
      </c>
      <c r="BH1047" s="7">
        <v>4.5167499999999992E-2</v>
      </c>
      <c r="BI1047" s="7">
        <f t="shared" ref="BI1047:BI1054" si="1735">BG1047 - BH1047</f>
        <v>3.5840833333333343E-2</v>
      </c>
      <c r="BJ1047" s="7">
        <v>8.1008333333333335E-2</v>
      </c>
      <c r="BK1047" s="7">
        <v>4.5167499999999992E-2</v>
      </c>
      <c r="BL1047" s="7">
        <f t="shared" ref="BL1047:BL1054" si="1736">BJ1047 - BK1047</f>
        <v>3.5840833333333343E-2</v>
      </c>
      <c r="BM1047" s="7">
        <v>8.1008333333333335E-2</v>
      </c>
      <c r="BN1047" s="7">
        <v>4.5167499999999992E-2</v>
      </c>
      <c r="BO1047" s="7">
        <f t="shared" ref="BO1047:BO1054" si="1737">BM1047 - BN1047</f>
        <v>3.5840833333333343E-2</v>
      </c>
      <c r="BP1047" s="7">
        <v>8.1008333333333335E-2</v>
      </c>
      <c r="BQ1047" s="7">
        <v>4.5167499999999992E-2</v>
      </c>
      <c r="BR1047" s="7">
        <f t="shared" ref="BR1047:BR1054" si="1738">BP1047 - BQ1047</f>
        <v>3.5840833333333343E-2</v>
      </c>
      <c r="BS1047" s="7">
        <v>8.1008333333333335E-2</v>
      </c>
      <c r="BT1047" s="7">
        <v>4.5167499999999992E-2</v>
      </c>
      <c r="BU1047" s="7">
        <f t="shared" ref="BU1047:BU1054" si="1739">BS1047 - BT1047</f>
        <v>3.5840833333333343E-2</v>
      </c>
      <c r="BV1047" s="7">
        <v>8.1008333333333335E-2</v>
      </c>
      <c r="BW1047" s="7">
        <v>4.5167499999999992E-2</v>
      </c>
      <c r="BX1047" s="7">
        <f t="shared" ref="BX1047:BX1054" si="1740">BV1047 - BW1047</f>
        <v>3.5840833333333343E-2</v>
      </c>
      <c r="BY1047" s="7">
        <v>8.1008333333333335E-2</v>
      </c>
      <c r="BZ1047" s="7">
        <v>4.5167499999999992E-2</v>
      </c>
      <c r="CA1047" s="7">
        <f t="shared" ref="CA1047:CA1054" si="1741">BY1047 - BZ1047</f>
        <v>3.5840833333333343E-2</v>
      </c>
    </row>
    <row r="1048" spans="1:79" hidden="1" x14ac:dyDescent="0.25">
      <c r="A1048" s="49" t="s">
        <v>29</v>
      </c>
      <c r="B1048" s="7">
        <v>1798839.8687884051</v>
      </c>
      <c r="C1048" s="7">
        <v>1010730.8041652412</v>
      </c>
      <c r="D1048" s="7">
        <f t="shared" si="1716"/>
        <v>788109.0646231639</v>
      </c>
      <c r="E1048" s="7">
        <v>1799541.2808434481</v>
      </c>
      <c r="F1048" s="7">
        <v>1011102.7370907464</v>
      </c>
      <c r="G1048" s="7">
        <f t="shared" si="1717"/>
        <v>788438.54375270172</v>
      </c>
      <c r="H1048" s="7">
        <v>1801441.6710310569</v>
      </c>
      <c r="I1048" s="7">
        <v>1012127.7082148159</v>
      </c>
      <c r="J1048" s="7">
        <f t="shared" si="1718"/>
        <v>789313.96281624096</v>
      </c>
      <c r="K1048" s="7">
        <v>1804601.1730289988</v>
      </c>
      <c r="L1048" s="7">
        <v>1013838.4700852542</v>
      </c>
      <c r="M1048" s="7">
        <f t="shared" si="1719"/>
        <v>790762.7029437446</v>
      </c>
      <c r="N1048" s="7">
        <v>1808728.7810437025</v>
      </c>
      <c r="O1048" s="7">
        <v>1016076.5228144956</v>
      </c>
      <c r="P1048" s="7">
        <f t="shared" si="1720"/>
        <v>792652.2582292069</v>
      </c>
      <c r="Q1048" s="7">
        <v>1815299.6070483173</v>
      </c>
      <c r="R1048" s="7">
        <v>1019645.3042964122</v>
      </c>
      <c r="S1048" s="7">
        <f t="shared" si="1721"/>
        <v>795654.30275190517</v>
      </c>
      <c r="T1048" s="7">
        <v>1823124.7867519732</v>
      </c>
      <c r="U1048" s="7">
        <v>1023897.2849608122</v>
      </c>
      <c r="V1048" s="7">
        <f t="shared" si="1722"/>
        <v>799227.50179116102</v>
      </c>
      <c r="W1048" s="7">
        <v>1829748.2573286511</v>
      </c>
      <c r="X1048" s="7">
        <v>1027494.7399569242</v>
      </c>
      <c r="Y1048" s="7">
        <f t="shared" si="1723"/>
        <v>802253.51737172692</v>
      </c>
      <c r="Z1048" s="7">
        <v>1835409.6657476865</v>
      </c>
      <c r="AA1048" s="7">
        <v>1030568.1959564986</v>
      </c>
      <c r="AB1048" s="7">
        <f t="shared" si="1724"/>
        <v>804841.4697911879</v>
      </c>
      <c r="AC1048" s="7">
        <v>1840525.509991972</v>
      </c>
      <c r="AD1048" s="7">
        <v>1033344.5037127455</v>
      </c>
      <c r="AE1048" s="7">
        <f t="shared" si="1725"/>
        <v>807181.00627922651</v>
      </c>
      <c r="AF1048" s="7">
        <v>1844592.2966349754</v>
      </c>
      <c r="AG1048" s="7">
        <v>1035549.4293332176</v>
      </c>
      <c r="AH1048" s="7">
        <f t="shared" si="1726"/>
        <v>809042.8673017578</v>
      </c>
      <c r="AI1048" s="7">
        <v>1847884.1272479398</v>
      </c>
      <c r="AJ1048" s="7">
        <v>1037332.2656127097</v>
      </c>
      <c r="AK1048" s="7">
        <f t="shared" si="1727"/>
        <v>810551.86163523013</v>
      </c>
      <c r="AL1048" s="7">
        <v>21849737.025487129</v>
      </c>
      <c r="AM1048" s="7">
        <v>12271707.966199871</v>
      </c>
      <c r="AN1048" s="7">
        <f t="shared" si="1728"/>
        <v>9578029.0592872575</v>
      </c>
      <c r="AO1048" s="7">
        <v>1850600.8385004278</v>
      </c>
      <c r="AP1048" s="7">
        <v>1038801.8560531625</v>
      </c>
      <c r="AQ1048" s="7">
        <f t="shared" si="1729"/>
        <v>811798.9824472653</v>
      </c>
      <c r="AR1048" s="7">
        <v>1852339.2604559825</v>
      </c>
      <c r="AS1048" s="7">
        <v>1039738.6091859174</v>
      </c>
      <c r="AT1048" s="7">
        <f t="shared" si="1730"/>
        <v>812600.65127006511</v>
      </c>
      <c r="AU1048" s="7">
        <v>1853923.7388293757</v>
      </c>
      <c r="AV1048" s="7">
        <v>1040591.5150516998</v>
      </c>
      <c r="AW1048" s="7">
        <f t="shared" si="1731"/>
        <v>813332.22377767588</v>
      </c>
      <c r="AX1048" s="7">
        <v>1856180.3503281088</v>
      </c>
      <c r="AY1048" s="7">
        <v>1041810.5064977328</v>
      </c>
      <c r="AZ1048" s="7">
        <f t="shared" si="1732"/>
        <v>814369.84383037593</v>
      </c>
      <c r="BA1048" s="7">
        <v>1858960.2531149334</v>
      </c>
      <c r="BB1048" s="7">
        <v>1043314.5149852096</v>
      </c>
      <c r="BC1048" s="7">
        <f t="shared" si="1733"/>
        <v>815645.73812972382</v>
      </c>
      <c r="BD1048" s="7">
        <v>1863423.6154698739</v>
      </c>
      <c r="BE1048" s="7">
        <v>1045735.4404487849</v>
      </c>
      <c r="BF1048" s="7">
        <f t="shared" si="1734"/>
        <v>817688.17502108903</v>
      </c>
      <c r="BG1048" s="7">
        <v>1870290.140616023</v>
      </c>
      <c r="BH1048" s="7">
        <v>1049465.2781080075</v>
      </c>
      <c r="BI1048" s="7">
        <f t="shared" si="1735"/>
        <v>820824.86250801547</v>
      </c>
      <c r="BJ1048" s="7">
        <v>1877291.4858405248</v>
      </c>
      <c r="BK1048" s="7">
        <v>1053268.5471824547</v>
      </c>
      <c r="BL1048" s="7">
        <f t="shared" si="1736"/>
        <v>824022.93865807005</v>
      </c>
      <c r="BM1048" s="7">
        <v>1883130.4546516654</v>
      </c>
      <c r="BN1048" s="7">
        <v>1056438.7136352453</v>
      </c>
      <c r="BO1048" s="7">
        <f t="shared" si="1737"/>
        <v>826691.74101642007</v>
      </c>
      <c r="BP1048" s="7">
        <v>1887879.0994826942</v>
      </c>
      <c r="BQ1048" s="7">
        <v>1059015.0217110694</v>
      </c>
      <c r="BR1048" s="7">
        <f t="shared" si="1738"/>
        <v>828864.07777162478</v>
      </c>
      <c r="BS1048" s="7">
        <v>1891330.6503645035</v>
      </c>
      <c r="BT1048" s="7">
        <v>1060884.8516010433</v>
      </c>
      <c r="BU1048" s="7">
        <f t="shared" si="1739"/>
        <v>830445.79876346025</v>
      </c>
      <c r="BV1048" s="7">
        <v>1893700.7539196033</v>
      </c>
      <c r="BW1048" s="7">
        <v>1062165.657892592</v>
      </c>
      <c r="BX1048" s="7">
        <f t="shared" si="1740"/>
        <v>831535.09602701128</v>
      </c>
      <c r="BY1048" s="7">
        <v>22439050.64157372</v>
      </c>
      <c r="BZ1048" s="7">
        <v>12591230.512352921</v>
      </c>
      <c r="CA1048" s="7">
        <f t="shared" si="1741"/>
        <v>9847820.1292207986</v>
      </c>
    </row>
    <row r="1049" spans="1:79" hidden="1" x14ac:dyDescent="0.25">
      <c r="A1049" s="49" t="s">
        <v>195</v>
      </c>
      <c r="B1049" s="7">
        <v>135633</v>
      </c>
      <c r="C1049" s="7">
        <v>135633</v>
      </c>
      <c r="D1049" s="7">
        <f t="shared" si="1716"/>
        <v>0</v>
      </c>
      <c r="E1049" s="7">
        <v>135633</v>
      </c>
      <c r="F1049" s="7">
        <v>135633</v>
      </c>
      <c r="G1049" s="7">
        <f t="shared" si="1717"/>
        <v>0</v>
      </c>
      <c r="H1049" s="7">
        <v>135633</v>
      </c>
      <c r="I1049" s="7">
        <v>135633</v>
      </c>
      <c r="J1049" s="7">
        <f t="shared" si="1718"/>
        <v>0</v>
      </c>
      <c r="K1049" s="7">
        <v>135633</v>
      </c>
      <c r="L1049" s="7">
        <v>135633</v>
      </c>
      <c r="M1049" s="7">
        <f t="shared" si="1719"/>
        <v>0</v>
      </c>
      <c r="N1049" s="7">
        <v>135633</v>
      </c>
      <c r="O1049" s="7">
        <v>135633</v>
      </c>
      <c r="P1049" s="7">
        <f t="shared" si="1720"/>
        <v>0</v>
      </c>
      <c r="Q1049" s="7">
        <v>135633</v>
      </c>
      <c r="R1049" s="7">
        <v>135633</v>
      </c>
      <c r="S1049" s="7">
        <f t="shared" si="1721"/>
        <v>0</v>
      </c>
      <c r="T1049" s="7">
        <v>135633</v>
      </c>
      <c r="U1049" s="7">
        <v>135633</v>
      </c>
      <c r="V1049" s="7">
        <f t="shared" si="1722"/>
        <v>0</v>
      </c>
      <c r="W1049" s="7">
        <v>135633</v>
      </c>
      <c r="X1049" s="7">
        <v>135633</v>
      </c>
      <c r="Y1049" s="7">
        <f t="shared" si="1723"/>
        <v>0</v>
      </c>
      <c r="Z1049" s="7">
        <v>135633</v>
      </c>
      <c r="AA1049" s="7">
        <v>135633</v>
      </c>
      <c r="AB1049" s="7">
        <f t="shared" si="1724"/>
        <v>0</v>
      </c>
      <c r="AC1049" s="7">
        <v>135633</v>
      </c>
      <c r="AD1049" s="7">
        <v>135633</v>
      </c>
      <c r="AE1049" s="7">
        <f t="shared" si="1725"/>
        <v>0</v>
      </c>
      <c r="AF1049" s="7">
        <v>135633</v>
      </c>
      <c r="AG1049" s="7">
        <v>135633</v>
      </c>
      <c r="AH1049" s="7">
        <f t="shared" si="1726"/>
        <v>0</v>
      </c>
      <c r="AI1049" s="7">
        <v>135633</v>
      </c>
      <c r="AJ1049" s="7">
        <v>135633</v>
      </c>
      <c r="AK1049" s="7">
        <f t="shared" si="1727"/>
        <v>0</v>
      </c>
      <c r="AL1049" s="7">
        <v>1627596</v>
      </c>
      <c r="AM1049" s="7">
        <v>1627596</v>
      </c>
      <c r="AN1049" s="7">
        <f t="shared" si="1728"/>
        <v>0</v>
      </c>
      <c r="AO1049" s="7">
        <v>135633</v>
      </c>
      <c r="AP1049" s="7">
        <v>135633</v>
      </c>
      <c r="AQ1049" s="7">
        <f t="shared" si="1729"/>
        <v>0</v>
      </c>
      <c r="AR1049" s="7">
        <v>135633</v>
      </c>
      <c r="AS1049" s="7">
        <v>135633</v>
      </c>
      <c r="AT1049" s="7">
        <f t="shared" si="1730"/>
        <v>0</v>
      </c>
      <c r="AU1049" s="7">
        <v>135633</v>
      </c>
      <c r="AV1049" s="7">
        <v>135633</v>
      </c>
      <c r="AW1049" s="7">
        <f t="shared" si="1731"/>
        <v>0</v>
      </c>
      <c r="AX1049" s="7">
        <v>135633</v>
      </c>
      <c r="AY1049" s="7">
        <v>135633</v>
      </c>
      <c r="AZ1049" s="7">
        <f t="shared" si="1732"/>
        <v>0</v>
      </c>
      <c r="BA1049" s="7">
        <v>135633</v>
      </c>
      <c r="BB1049" s="7">
        <v>135633</v>
      </c>
      <c r="BC1049" s="7">
        <f t="shared" si="1733"/>
        <v>0</v>
      </c>
      <c r="BD1049" s="7">
        <v>135633</v>
      </c>
      <c r="BE1049" s="7">
        <v>135633</v>
      </c>
      <c r="BF1049" s="7">
        <f t="shared" si="1734"/>
        <v>0</v>
      </c>
      <c r="BG1049" s="7">
        <v>135633</v>
      </c>
      <c r="BH1049" s="7">
        <v>135633</v>
      </c>
      <c r="BI1049" s="7">
        <f t="shared" si="1735"/>
        <v>0</v>
      </c>
      <c r="BJ1049" s="7">
        <v>135633</v>
      </c>
      <c r="BK1049" s="7">
        <v>135633</v>
      </c>
      <c r="BL1049" s="7">
        <f t="shared" si="1736"/>
        <v>0</v>
      </c>
      <c r="BM1049" s="7">
        <v>135633</v>
      </c>
      <c r="BN1049" s="7">
        <v>135633</v>
      </c>
      <c r="BO1049" s="7">
        <f t="shared" si="1737"/>
        <v>0</v>
      </c>
      <c r="BP1049" s="7">
        <v>135633</v>
      </c>
      <c r="BQ1049" s="7">
        <v>135633</v>
      </c>
      <c r="BR1049" s="7">
        <f t="shared" si="1738"/>
        <v>0</v>
      </c>
      <c r="BS1049" s="7">
        <v>135633</v>
      </c>
      <c r="BT1049" s="7">
        <v>135633</v>
      </c>
      <c r="BU1049" s="7">
        <f t="shared" si="1739"/>
        <v>0</v>
      </c>
      <c r="BV1049" s="7">
        <v>135633</v>
      </c>
      <c r="BW1049" s="7">
        <v>135633</v>
      </c>
      <c r="BX1049" s="7">
        <f t="shared" si="1740"/>
        <v>0</v>
      </c>
      <c r="BY1049" s="7">
        <v>1627596</v>
      </c>
      <c r="BZ1049" s="7">
        <v>1627596</v>
      </c>
      <c r="CA1049" s="7">
        <f t="shared" si="1741"/>
        <v>0</v>
      </c>
    </row>
    <row r="1050" spans="1:79" hidden="1" x14ac:dyDescent="0.25">
      <c r="A1050" s="49" t="s">
        <v>196</v>
      </c>
      <c r="B1050" s="7">
        <v>0</v>
      </c>
      <c r="C1050" s="7">
        <v>0</v>
      </c>
      <c r="D1050" s="7">
        <f t="shared" si="1716"/>
        <v>0</v>
      </c>
      <c r="E1050" s="7">
        <v>0</v>
      </c>
      <c r="F1050" s="7">
        <v>0</v>
      </c>
      <c r="G1050" s="7">
        <f t="shared" si="1717"/>
        <v>0</v>
      </c>
      <c r="H1050" s="7">
        <v>0</v>
      </c>
      <c r="I1050" s="7">
        <v>0</v>
      </c>
      <c r="J1050" s="7">
        <f t="shared" si="1718"/>
        <v>0</v>
      </c>
      <c r="K1050" s="7">
        <v>0</v>
      </c>
      <c r="L1050" s="7">
        <v>0</v>
      </c>
      <c r="M1050" s="7">
        <f t="shared" si="1719"/>
        <v>0</v>
      </c>
      <c r="N1050" s="7">
        <v>0</v>
      </c>
      <c r="O1050" s="7">
        <v>0</v>
      </c>
      <c r="P1050" s="7">
        <f t="shared" si="1720"/>
        <v>0</v>
      </c>
      <c r="Q1050" s="7">
        <v>0</v>
      </c>
      <c r="R1050" s="7">
        <v>0</v>
      </c>
      <c r="S1050" s="7">
        <f t="shared" si="1721"/>
        <v>0</v>
      </c>
      <c r="T1050" s="7">
        <v>0</v>
      </c>
      <c r="U1050" s="7">
        <v>0</v>
      </c>
      <c r="V1050" s="7">
        <f t="shared" si="1722"/>
        <v>0</v>
      </c>
      <c r="W1050" s="7">
        <v>0</v>
      </c>
      <c r="X1050" s="7">
        <v>0</v>
      </c>
      <c r="Y1050" s="7">
        <f t="shared" si="1723"/>
        <v>0</v>
      </c>
      <c r="Z1050" s="7">
        <v>0</v>
      </c>
      <c r="AA1050" s="7">
        <v>0</v>
      </c>
      <c r="AB1050" s="7">
        <f t="shared" si="1724"/>
        <v>0</v>
      </c>
      <c r="AC1050" s="7">
        <v>0</v>
      </c>
      <c r="AD1050" s="7">
        <v>0</v>
      </c>
      <c r="AE1050" s="7">
        <f t="shared" si="1725"/>
        <v>0</v>
      </c>
      <c r="AF1050" s="7">
        <v>0</v>
      </c>
      <c r="AG1050" s="7">
        <v>0</v>
      </c>
      <c r="AH1050" s="7">
        <f t="shared" si="1726"/>
        <v>0</v>
      </c>
      <c r="AI1050" s="7">
        <v>0</v>
      </c>
      <c r="AJ1050" s="7">
        <v>0</v>
      </c>
      <c r="AK1050" s="7">
        <f t="shared" si="1727"/>
        <v>0</v>
      </c>
      <c r="AL1050" s="7">
        <v>0</v>
      </c>
      <c r="AM1050" s="7">
        <v>0</v>
      </c>
      <c r="AN1050" s="7">
        <f t="shared" si="1728"/>
        <v>0</v>
      </c>
      <c r="AO1050" s="7">
        <v>0</v>
      </c>
      <c r="AP1050" s="7">
        <v>0</v>
      </c>
      <c r="AQ1050" s="7">
        <f t="shared" si="1729"/>
        <v>0</v>
      </c>
      <c r="AR1050" s="7">
        <v>0</v>
      </c>
      <c r="AS1050" s="7">
        <v>0</v>
      </c>
      <c r="AT1050" s="7">
        <f t="shared" si="1730"/>
        <v>0</v>
      </c>
      <c r="AU1050" s="7">
        <v>0</v>
      </c>
      <c r="AV1050" s="7">
        <v>0</v>
      </c>
      <c r="AW1050" s="7">
        <f t="shared" si="1731"/>
        <v>0</v>
      </c>
      <c r="AX1050" s="7">
        <v>0</v>
      </c>
      <c r="AY1050" s="7">
        <v>0</v>
      </c>
      <c r="AZ1050" s="7">
        <f t="shared" si="1732"/>
        <v>0</v>
      </c>
      <c r="BA1050" s="7">
        <v>0</v>
      </c>
      <c r="BB1050" s="7">
        <v>0</v>
      </c>
      <c r="BC1050" s="7">
        <f t="shared" si="1733"/>
        <v>0</v>
      </c>
      <c r="BD1050" s="7">
        <v>0</v>
      </c>
      <c r="BE1050" s="7">
        <v>0</v>
      </c>
      <c r="BF1050" s="7">
        <f t="shared" si="1734"/>
        <v>0</v>
      </c>
      <c r="BG1050" s="7">
        <v>0</v>
      </c>
      <c r="BH1050" s="7">
        <v>0</v>
      </c>
      <c r="BI1050" s="7">
        <f t="shared" si="1735"/>
        <v>0</v>
      </c>
      <c r="BJ1050" s="7">
        <v>0</v>
      </c>
      <c r="BK1050" s="7">
        <v>0</v>
      </c>
      <c r="BL1050" s="7">
        <f t="shared" si="1736"/>
        <v>0</v>
      </c>
      <c r="BM1050" s="7">
        <v>0</v>
      </c>
      <c r="BN1050" s="7">
        <v>0</v>
      </c>
      <c r="BO1050" s="7">
        <f t="shared" si="1737"/>
        <v>0</v>
      </c>
      <c r="BP1050" s="7">
        <v>0</v>
      </c>
      <c r="BQ1050" s="7">
        <v>0</v>
      </c>
      <c r="BR1050" s="7">
        <f t="shared" si="1738"/>
        <v>0</v>
      </c>
      <c r="BS1050" s="7">
        <v>0</v>
      </c>
      <c r="BT1050" s="7">
        <v>0</v>
      </c>
      <c r="BU1050" s="7">
        <f t="shared" si="1739"/>
        <v>0</v>
      </c>
      <c r="BV1050" s="7">
        <v>0</v>
      </c>
      <c r="BW1050" s="7">
        <v>0</v>
      </c>
      <c r="BX1050" s="7">
        <f t="shared" si="1740"/>
        <v>0</v>
      </c>
      <c r="BY1050" s="7">
        <v>0</v>
      </c>
      <c r="BZ1050" s="7">
        <v>0</v>
      </c>
      <c r="CA1050" s="7">
        <f t="shared" si="1741"/>
        <v>0</v>
      </c>
    </row>
    <row r="1051" spans="1:79" hidden="1" x14ac:dyDescent="0.25">
      <c r="A1051" s="49" t="s">
        <v>150</v>
      </c>
      <c r="B1051" s="7">
        <v>459953.63485042966</v>
      </c>
      <c r="C1051" s="7">
        <v>459953.63485042966</v>
      </c>
      <c r="D1051" s="7">
        <f t="shared" si="1716"/>
        <v>0</v>
      </c>
      <c r="E1051" s="7">
        <v>588729.95763420011</v>
      </c>
      <c r="F1051" s="7">
        <v>588729.95763420011</v>
      </c>
      <c r="G1051" s="7">
        <f t="shared" si="1717"/>
        <v>0</v>
      </c>
      <c r="H1051" s="7">
        <v>1086870.3054726799</v>
      </c>
      <c r="I1051" s="7">
        <v>1086870.3054726799</v>
      </c>
      <c r="J1051" s="7">
        <f t="shared" si="1718"/>
        <v>0</v>
      </c>
      <c r="K1051" s="7">
        <v>1247089.0741481697</v>
      </c>
      <c r="L1051" s="7">
        <v>1247089.0741481697</v>
      </c>
      <c r="M1051" s="7">
        <f t="shared" si="1719"/>
        <v>0</v>
      </c>
      <c r="N1051" s="7">
        <v>1593069.5299236539</v>
      </c>
      <c r="O1051" s="7">
        <v>1593069.5299236539</v>
      </c>
      <c r="P1051" s="7">
        <f t="shared" si="1720"/>
        <v>0</v>
      </c>
      <c r="Q1051" s="7">
        <v>2524588.6767159891</v>
      </c>
      <c r="R1051" s="7">
        <v>2524588.6767159891</v>
      </c>
      <c r="S1051" s="7">
        <f t="shared" si="1721"/>
        <v>0</v>
      </c>
      <c r="T1051" s="7">
        <v>2248940.7451080987</v>
      </c>
      <c r="U1051" s="7">
        <v>2248940.7451080987</v>
      </c>
      <c r="V1051" s="7">
        <f t="shared" si="1722"/>
        <v>0</v>
      </c>
      <c r="W1051" s="7">
        <v>1896244.0351594868</v>
      </c>
      <c r="X1051" s="7">
        <v>1896244.0351594868</v>
      </c>
      <c r="Y1051" s="7">
        <f t="shared" si="1723"/>
        <v>0</v>
      </c>
      <c r="Z1051" s="7">
        <v>1745901.7084319689</v>
      </c>
      <c r="AA1051" s="7">
        <v>1745901.7084319689</v>
      </c>
      <c r="AB1051" s="7">
        <f t="shared" si="1724"/>
        <v>0</v>
      </c>
      <c r="AC1051" s="7">
        <v>1610981.7215648021</v>
      </c>
      <c r="AD1051" s="7">
        <v>1610981.7215648021</v>
      </c>
      <c r="AE1051" s="7">
        <f t="shared" si="1725"/>
        <v>0</v>
      </c>
      <c r="AF1051" s="7">
        <v>1197374.8580883835</v>
      </c>
      <c r="AG1051" s="7">
        <v>1197374.8580883835</v>
      </c>
      <c r="AH1051" s="7">
        <f t="shared" si="1726"/>
        <v>0</v>
      </c>
      <c r="AI1051" s="7">
        <v>1205775.9542241844</v>
      </c>
      <c r="AJ1051" s="7">
        <v>1205775.9542241844</v>
      </c>
      <c r="AK1051" s="7">
        <f t="shared" si="1727"/>
        <v>0</v>
      </c>
      <c r="AL1051" s="7">
        <v>17405520.201322049</v>
      </c>
      <c r="AM1051" s="7">
        <v>17405520.201322049</v>
      </c>
      <c r="AN1051" s="7">
        <f t="shared" si="1728"/>
        <v>0</v>
      </c>
      <c r="AO1051" s="7">
        <v>896658.852610423</v>
      </c>
      <c r="AP1051" s="7">
        <v>896658.852610423</v>
      </c>
      <c r="AQ1051" s="7">
        <f t="shared" si="1729"/>
        <v>0</v>
      </c>
      <c r="AR1051" s="7">
        <v>694252.13883434876</v>
      </c>
      <c r="AS1051" s="7">
        <v>694252.13883434876</v>
      </c>
      <c r="AT1051" s="7">
        <f t="shared" si="1730"/>
        <v>0</v>
      </c>
      <c r="AU1051" s="7">
        <v>816165.47631689627</v>
      </c>
      <c r="AV1051" s="7">
        <v>816165.47631689627</v>
      </c>
      <c r="AW1051" s="7">
        <f t="shared" si="1731"/>
        <v>0</v>
      </c>
      <c r="AX1051" s="7">
        <v>1045694.295874613</v>
      </c>
      <c r="AY1051" s="7">
        <v>1045694.295874613</v>
      </c>
      <c r="AZ1051" s="7">
        <f t="shared" si="1732"/>
        <v>0</v>
      </c>
      <c r="BA1051" s="7">
        <v>1089781.8361033488</v>
      </c>
      <c r="BB1051" s="7">
        <v>1089781.8361033488</v>
      </c>
      <c r="BC1051" s="7">
        <f t="shared" si="1733"/>
        <v>0</v>
      </c>
      <c r="BD1051" s="7">
        <v>1925934.5929286627</v>
      </c>
      <c r="BE1051" s="7">
        <v>1925934.5929286627</v>
      </c>
      <c r="BF1051" s="7">
        <f t="shared" si="1734"/>
        <v>0</v>
      </c>
      <c r="BG1051" s="7">
        <v>2346337.543924876</v>
      </c>
      <c r="BH1051" s="7">
        <v>2346337.543924876</v>
      </c>
      <c r="BI1051" s="7">
        <f t="shared" si="1735"/>
        <v>0</v>
      </c>
      <c r="BJ1051" s="7">
        <v>1996428.7515448024</v>
      </c>
      <c r="BK1051" s="7">
        <v>1996428.7515448024</v>
      </c>
      <c r="BL1051" s="7">
        <f t="shared" si="1736"/>
        <v>0</v>
      </c>
      <c r="BM1051" s="7">
        <v>1738559.02713394</v>
      </c>
      <c r="BN1051" s="7">
        <v>1738559.02713394</v>
      </c>
      <c r="BO1051" s="7">
        <f t="shared" si="1737"/>
        <v>0</v>
      </c>
      <c r="BP1051" s="7">
        <v>1426324.7096570299</v>
      </c>
      <c r="BQ1051" s="7">
        <v>1426324.7096570299</v>
      </c>
      <c r="BR1051" s="7">
        <f t="shared" si="1738"/>
        <v>0</v>
      </c>
      <c r="BS1051" s="7">
        <v>1060339.968718224</v>
      </c>
      <c r="BT1051" s="7">
        <v>1060339.968718224</v>
      </c>
      <c r="BU1051" s="7">
        <f t="shared" si="1739"/>
        <v>0</v>
      </c>
      <c r="BV1051" s="7">
        <v>860862.0551684323</v>
      </c>
      <c r="BW1051" s="7">
        <v>860862.0551684323</v>
      </c>
      <c r="BX1051" s="7">
        <f t="shared" si="1740"/>
        <v>0</v>
      </c>
      <c r="BY1051" s="7">
        <v>15897339.248815598</v>
      </c>
      <c r="BZ1051" s="7">
        <v>15897339.248815598</v>
      </c>
      <c r="CA1051" s="7">
        <f t="shared" si="1741"/>
        <v>0</v>
      </c>
    </row>
    <row r="1052" spans="1:79" hidden="1" x14ac:dyDescent="0.25">
      <c r="A1052" s="49" t="s">
        <v>151</v>
      </c>
      <c r="B1052" s="7">
        <v>492197436.49314106</v>
      </c>
      <c r="C1052" s="7">
        <v>492197436.49314106</v>
      </c>
      <c r="D1052" s="7">
        <f t="shared" si="1716"/>
        <v>0</v>
      </c>
      <c r="E1052" s="7">
        <v>492448126.00077546</v>
      </c>
      <c r="F1052" s="7">
        <v>492448126.00077546</v>
      </c>
      <c r="G1052" s="7">
        <f t="shared" si="1717"/>
        <v>0</v>
      </c>
      <c r="H1052" s="7">
        <v>493196955.85624808</v>
      </c>
      <c r="I1052" s="7">
        <v>493196955.85624808</v>
      </c>
      <c r="J1052" s="7">
        <f t="shared" si="1718"/>
        <v>0</v>
      </c>
      <c r="K1052" s="7">
        <v>494106004.48039621</v>
      </c>
      <c r="L1052" s="7">
        <v>494106004.48039621</v>
      </c>
      <c r="M1052" s="7">
        <f t="shared" si="1719"/>
        <v>0</v>
      </c>
      <c r="N1052" s="7">
        <v>495361033.56031978</v>
      </c>
      <c r="O1052" s="7">
        <v>495361033.56031978</v>
      </c>
      <c r="P1052" s="7">
        <f t="shared" si="1720"/>
        <v>0</v>
      </c>
      <c r="Q1052" s="7">
        <v>497547581.78703582</v>
      </c>
      <c r="R1052" s="7">
        <v>497547581.78703582</v>
      </c>
      <c r="S1052" s="7">
        <f t="shared" si="1721"/>
        <v>0</v>
      </c>
      <c r="T1052" s="7">
        <v>499458482.08214396</v>
      </c>
      <c r="U1052" s="7">
        <v>499458482.08214396</v>
      </c>
      <c r="V1052" s="7">
        <f t="shared" si="1722"/>
        <v>0</v>
      </c>
      <c r="W1052" s="7">
        <v>501016685.66730338</v>
      </c>
      <c r="X1052" s="7">
        <v>501016685.66730338</v>
      </c>
      <c r="Y1052" s="7">
        <f t="shared" si="1723"/>
        <v>0</v>
      </c>
      <c r="Z1052" s="7">
        <v>502424546.92573529</v>
      </c>
      <c r="AA1052" s="7">
        <v>502424546.92573529</v>
      </c>
      <c r="AB1052" s="7">
        <f t="shared" si="1724"/>
        <v>0</v>
      </c>
      <c r="AC1052" s="7">
        <v>503697488.19730026</v>
      </c>
      <c r="AD1052" s="7">
        <v>503697488.19730026</v>
      </c>
      <c r="AE1052" s="7">
        <f t="shared" si="1725"/>
        <v>0</v>
      </c>
      <c r="AF1052" s="7">
        <v>504556822.60538858</v>
      </c>
      <c r="AG1052" s="7">
        <v>504556822.60538858</v>
      </c>
      <c r="AH1052" s="7">
        <f t="shared" si="1726"/>
        <v>0</v>
      </c>
      <c r="AI1052" s="7">
        <v>505424558.10961288</v>
      </c>
      <c r="AJ1052" s="7">
        <v>505424558.10961288</v>
      </c>
      <c r="AK1052" s="7">
        <f t="shared" si="1727"/>
        <v>0</v>
      </c>
      <c r="AL1052" s="7">
        <v>505424558.10961288</v>
      </c>
      <c r="AM1052" s="7">
        <v>505424558.10961288</v>
      </c>
      <c r="AN1052" s="7">
        <f t="shared" si="1728"/>
        <v>0</v>
      </c>
      <c r="AO1052" s="7">
        <v>505983176.51222318</v>
      </c>
      <c r="AP1052" s="7">
        <v>505983176.51222318</v>
      </c>
      <c r="AQ1052" s="7">
        <f t="shared" si="1729"/>
        <v>0</v>
      </c>
      <c r="AR1052" s="7">
        <v>506339388.20105749</v>
      </c>
      <c r="AS1052" s="7">
        <v>506339388.20105749</v>
      </c>
      <c r="AT1052" s="7">
        <f t="shared" si="1730"/>
        <v>0</v>
      </c>
      <c r="AU1052" s="7">
        <v>506817513.22737443</v>
      </c>
      <c r="AV1052" s="7">
        <v>506817513.22737443</v>
      </c>
      <c r="AW1052" s="7">
        <f t="shared" si="1731"/>
        <v>0</v>
      </c>
      <c r="AX1052" s="7">
        <v>507525167.07324904</v>
      </c>
      <c r="AY1052" s="7">
        <v>507525167.07324904</v>
      </c>
      <c r="AZ1052" s="7">
        <f t="shared" si="1732"/>
        <v>0</v>
      </c>
      <c r="BA1052" s="7">
        <v>508276908.45935237</v>
      </c>
      <c r="BB1052" s="7">
        <v>508276908.45935237</v>
      </c>
      <c r="BC1052" s="7">
        <f t="shared" si="1733"/>
        <v>0</v>
      </c>
      <c r="BD1052" s="7">
        <v>509864802.60228115</v>
      </c>
      <c r="BE1052" s="7">
        <v>509864802.60228115</v>
      </c>
      <c r="BF1052" s="7">
        <f t="shared" si="1734"/>
        <v>0</v>
      </c>
      <c r="BG1052" s="7">
        <v>511873099.69620609</v>
      </c>
      <c r="BH1052" s="7">
        <v>511873099.69620609</v>
      </c>
      <c r="BI1052" s="7">
        <f t="shared" si="1735"/>
        <v>0</v>
      </c>
      <c r="BJ1052" s="7">
        <v>513531487.99775082</v>
      </c>
      <c r="BK1052" s="7">
        <v>513531487.99775082</v>
      </c>
      <c r="BL1052" s="7">
        <f t="shared" si="1736"/>
        <v>0</v>
      </c>
      <c r="BM1052" s="7">
        <v>514932006.57488465</v>
      </c>
      <c r="BN1052" s="7">
        <v>514932006.57488465</v>
      </c>
      <c r="BO1052" s="7">
        <f t="shared" si="1737"/>
        <v>0</v>
      </c>
      <c r="BP1052" s="7">
        <v>516020290.83454186</v>
      </c>
      <c r="BQ1052" s="7">
        <v>516020290.83454186</v>
      </c>
      <c r="BR1052" s="7">
        <f t="shared" si="1738"/>
        <v>0</v>
      </c>
      <c r="BS1052" s="7">
        <v>516742590.35326004</v>
      </c>
      <c r="BT1052" s="7">
        <v>516742590.35326004</v>
      </c>
      <c r="BU1052" s="7">
        <f t="shared" si="1739"/>
        <v>0</v>
      </c>
      <c r="BV1052" s="7">
        <v>517265411.95842844</v>
      </c>
      <c r="BW1052" s="7">
        <v>517265411.95842844</v>
      </c>
      <c r="BX1052" s="7">
        <f t="shared" si="1740"/>
        <v>0</v>
      </c>
      <c r="BY1052" s="7">
        <v>517265411.95842844</v>
      </c>
      <c r="BZ1052" s="7">
        <v>517265411.95842844</v>
      </c>
      <c r="CA1052" s="7">
        <f t="shared" si="1741"/>
        <v>0</v>
      </c>
    </row>
    <row r="1053" spans="1:79" hidden="1" x14ac:dyDescent="0.25">
      <c r="A1053" s="49" t="s">
        <v>152</v>
      </c>
      <c r="B1053" s="7">
        <v>354506734.44707704</v>
      </c>
      <c r="C1053" s="7">
        <v>353718625.38245404</v>
      </c>
      <c r="D1053" s="7">
        <f t="shared" si="1716"/>
        <v>788109.06462299824</v>
      </c>
      <c r="E1053" s="7">
        <v>355874033.26792049</v>
      </c>
      <c r="F1053" s="7">
        <v>354297485.65954471</v>
      </c>
      <c r="G1053" s="7">
        <f t="shared" si="1717"/>
        <v>1576547.6083757877</v>
      </c>
      <c r="H1053" s="7">
        <v>356715900.11895162</v>
      </c>
      <c r="I1053" s="7">
        <v>354350038.54775953</v>
      </c>
      <c r="J1053" s="7">
        <f t="shared" si="1718"/>
        <v>2365861.5711920857</v>
      </c>
      <c r="K1053" s="7">
        <v>357641672.58198065</v>
      </c>
      <c r="L1053" s="7">
        <v>354485048.30784464</v>
      </c>
      <c r="M1053" s="7">
        <f t="shared" si="1719"/>
        <v>3156624.2741360068</v>
      </c>
      <c r="N1053" s="7">
        <v>358484077.51302427</v>
      </c>
      <c r="O1053" s="7">
        <v>354534800.98065919</v>
      </c>
      <c r="P1053" s="7">
        <f t="shared" si="1720"/>
        <v>3949276.5323650837</v>
      </c>
      <c r="Q1053" s="7">
        <v>359074242.47007263</v>
      </c>
      <c r="R1053" s="7">
        <v>354329311.63495559</v>
      </c>
      <c r="S1053" s="7">
        <f t="shared" si="1721"/>
        <v>4744930.8351170421</v>
      </c>
      <c r="T1053" s="7">
        <v>360043133.04682457</v>
      </c>
      <c r="U1053" s="7">
        <v>354498974.70991635</v>
      </c>
      <c r="V1053" s="7">
        <f t="shared" si="1722"/>
        <v>5544158.3369082212</v>
      </c>
      <c r="W1053" s="7">
        <v>361075462.29415321</v>
      </c>
      <c r="X1053" s="7">
        <v>354729050.43987334</v>
      </c>
      <c r="Y1053" s="7">
        <f t="shared" si="1723"/>
        <v>6346411.8542798758</v>
      </c>
      <c r="Z1053" s="7">
        <v>362070718.70990086</v>
      </c>
      <c r="AA1053" s="7">
        <v>354919465.38582975</v>
      </c>
      <c r="AB1053" s="7">
        <f t="shared" si="1724"/>
        <v>7151253.3240711093</v>
      </c>
      <c r="AC1053" s="7">
        <v>363080044.49989295</v>
      </c>
      <c r="AD1053" s="7">
        <v>355121610.16954261</v>
      </c>
      <c r="AE1053" s="7">
        <f t="shared" si="1725"/>
        <v>7958434.3303503394</v>
      </c>
      <c r="AF1053" s="7">
        <v>364586596.34652781</v>
      </c>
      <c r="AG1053" s="7">
        <v>355819119.14887577</v>
      </c>
      <c r="AH1053" s="7">
        <f t="shared" si="1726"/>
        <v>8767477.1976520419</v>
      </c>
      <c r="AI1053" s="7">
        <v>365975478.13377577</v>
      </c>
      <c r="AJ1053" s="7">
        <v>356397449.07448852</v>
      </c>
      <c r="AK1053" s="7">
        <f t="shared" si="1727"/>
        <v>9578029.05928725</v>
      </c>
      <c r="AL1053" s="7">
        <v>365975478.13377577</v>
      </c>
      <c r="AM1053" s="7">
        <v>356397449.07448852</v>
      </c>
      <c r="AN1053" s="7">
        <f t="shared" si="1728"/>
        <v>9578029.05928725</v>
      </c>
      <c r="AO1053" s="7">
        <v>367488038.52227628</v>
      </c>
      <c r="AP1053" s="7">
        <v>357098210.48054159</v>
      </c>
      <c r="AQ1053" s="7">
        <f t="shared" si="1729"/>
        <v>10389828.041734695</v>
      </c>
      <c r="AR1053" s="7">
        <v>368991978.83273208</v>
      </c>
      <c r="AS1053" s="7">
        <v>357789550.13972759</v>
      </c>
      <c r="AT1053" s="7">
        <f t="shared" si="1730"/>
        <v>11202428.693004489</v>
      </c>
      <c r="AU1053" s="7">
        <v>370148776.67156154</v>
      </c>
      <c r="AV1053" s="7">
        <v>358133015.75477928</v>
      </c>
      <c r="AW1053" s="7">
        <f t="shared" si="1731"/>
        <v>12015760.91678226</v>
      </c>
      <c r="AX1053" s="7">
        <v>371254895.48188961</v>
      </c>
      <c r="AY1053" s="7">
        <v>358424764.72127694</v>
      </c>
      <c r="AZ1053" s="7">
        <f t="shared" si="1732"/>
        <v>12830130.760612667</v>
      </c>
      <c r="BA1053" s="7">
        <v>372411823.18500465</v>
      </c>
      <c r="BB1053" s="7">
        <v>358766046.68626219</v>
      </c>
      <c r="BC1053" s="7">
        <f t="shared" si="1733"/>
        <v>13645776.498742461</v>
      </c>
      <c r="BD1053" s="7">
        <v>373265044.36047453</v>
      </c>
      <c r="BE1053" s="7">
        <v>358801579.68671095</v>
      </c>
      <c r="BF1053" s="7">
        <f t="shared" si="1734"/>
        <v>14463464.673763573</v>
      </c>
      <c r="BG1053" s="7">
        <v>374201903.30109048</v>
      </c>
      <c r="BH1053" s="7">
        <v>358917613.76481903</v>
      </c>
      <c r="BI1053" s="7">
        <f t="shared" si="1735"/>
        <v>15284289.536271453</v>
      </c>
      <c r="BJ1053" s="7">
        <v>375399650.98693103</v>
      </c>
      <c r="BK1053" s="7">
        <v>359291338.51200134</v>
      </c>
      <c r="BL1053" s="7">
        <f t="shared" si="1736"/>
        <v>16108312.47492969</v>
      </c>
      <c r="BM1053" s="7">
        <v>376602540.85158271</v>
      </c>
      <c r="BN1053" s="7">
        <v>359667536.63563669</v>
      </c>
      <c r="BO1053" s="7">
        <f t="shared" si="1737"/>
        <v>16935004.215946019</v>
      </c>
      <c r="BP1053" s="7">
        <v>377856535.40106541</v>
      </c>
      <c r="BQ1053" s="7">
        <v>360092667.10734773</v>
      </c>
      <c r="BR1053" s="7">
        <f t="shared" si="1738"/>
        <v>17763868.293717682</v>
      </c>
      <c r="BS1053" s="7">
        <v>379409825.60142988</v>
      </c>
      <c r="BT1053" s="7">
        <v>360815511.50894874</v>
      </c>
      <c r="BU1053" s="7">
        <f t="shared" si="1739"/>
        <v>18594314.092481136</v>
      </c>
      <c r="BV1053" s="7">
        <v>380937815.77534956</v>
      </c>
      <c r="BW1053" s="7">
        <v>361511966.58684146</v>
      </c>
      <c r="BX1053" s="7">
        <f t="shared" si="1740"/>
        <v>19425849.188508093</v>
      </c>
      <c r="BY1053" s="7">
        <v>380937815.77534956</v>
      </c>
      <c r="BZ1053" s="7">
        <v>361511966.58684146</v>
      </c>
      <c r="CA1053" s="7">
        <f t="shared" si="1741"/>
        <v>19425849.188508093</v>
      </c>
    </row>
    <row r="1054" spans="1:79" hidden="1" x14ac:dyDescent="0.25">
      <c r="A1054" s="49" t="s">
        <v>154</v>
      </c>
      <c r="B1054" s="7">
        <v>-338040.45</v>
      </c>
      <c r="C1054" s="7">
        <v>-338040.45</v>
      </c>
      <c r="D1054" s="7">
        <f t="shared" si="1716"/>
        <v>0</v>
      </c>
      <c r="E1054" s="7">
        <v>-338040.45</v>
      </c>
      <c r="F1054" s="7">
        <v>-338040.45</v>
      </c>
      <c r="G1054" s="7">
        <f t="shared" si="1717"/>
        <v>0</v>
      </c>
      <c r="H1054" s="7">
        <v>-338040.45</v>
      </c>
      <c r="I1054" s="7">
        <v>-338040.45</v>
      </c>
      <c r="J1054" s="7">
        <f t="shared" si="1718"/>
        <v>0</v>
      </c>
      <c r="K1054" s="7">
        <v>-338040.45</v>
      </c>
      <c r="L1054" s="7">
        <v>-338040.45</v>
      </c>
      <c r="M1054" s="7">
        <f t="shared" si="1719"/>
        <v>0</v>
      </c>
      <c r="N1054" s="7">
        <v>-338040.45</v>
      </c>
      <c r="O1054" s="7">
        <v>-338040.45</v>
      </c>
      <c r="P1054" s="7">
        <f t="shared" si="1720"/>
        <v>0</v>
      </c>
      <c r="Q1054" s="7">
        <v>-338040.45</v>
      </c>
      <c r="R1054" s="7">
        <v>-338040.45</v>
      </c>
      <c r="S1054" s="7">
        <f t="shared" si="1721"/>
        <v>0</v>
      </c>
      <c r="T1054" s="7">
        <v>-338040.45</v>
      </c>
      <c r="U1054" s="7">
        <v>-338040.45</v>
      </c>
      <c r="V1054" s="7">
        <f t="shared" si="1722"/>
        <v>0</v>
      </c>
      <c r="W1054" s="7">
        <v>-338040.45</v>
      </c>
      <c r="X1054" s="7">
        <v>-338040.45</v>
      </c>
      <c r="Y1054" s="7">
        <f t="shared" si="1723"/>
        <v>0</v>
      </c>
      <c r="Z1054" s="7">
        <v>-338040.45</v>
      </c>
      <c r="AA1054" s="7">
        <v>-338040.45</v>
      </c>
      <c r="AB1054" s="7">
        <f t="shared" si="1724"/>
        <v>0</v>
      </c>
      <c r="AC1054" s="7">
        <v>-338040.45</v>
      </c>
      <c r="AD1054" s="7">
        <v>-338040.45</v>
      </c>
      <c r="AE1054" s="7">
        <f t="shared" si="1725"/>
        <v>0</v>
      </c>
      <c r="AF1054" s="7">
        <v>-338040.45</v>
      </c>
      <c r="AG1054" s="7">
        <v>-338040.45</v>
      </c>
      <c r="AH1054" s="7">
        <f t="shared" si="1726"/>
        <v>0</v>
      </c>
      <c r="AI1054" s="7">
        <v>-338040.45</v>
      </c>
      <c r="AJ1054" s="7">
        <v>-338040.45</v>
      </c>
      <c r="AK1054" s="7">
        <f t="shared" si="1727"/>
        <v>0</v>
      </c>
      <c r="AL1054" s="7">
        <v>-4056485.3999999994</v>
      </c>
      <c r="AM1054" s="7">
        <v>-4056485.3999999994</v>
      </c>
      <c r="AN1054" s="7">
        <f t="shared" si="1728"/>
        <v>0</v>
      </c>
      <c r="AO1054" s="7">
        <v>-338040.45</v>
      </c>
      <c r="AP1054" s="7">
        <v>-338040.45</v>
      </c>
      <c r="AQ1054" s="7">
        <f t="shared" si="1729"/>
        <v>0</v>
      </c>
      <c r="AR1054" s="7">
        <v>-338040.45</v>
      </c>
      <c r="AS1054" s="7">
        <v>-338040.45</v>
      </c>
      <c r="AT1054" s="7">
        <f t="shared" si="1730"/>
        <v>0</v>
      </c>
      <c r="AU1054" s="7">
        <v>-338040.45</v>
      </c>
      <c r="AV1054" s="7">
        <v>-338040.45</v>
      </c>
      <c r="AW1054" s="7">
        <f t="shared" si="1731"/>
        <v>0</v>
      </c>
      <c r="AX1054" s="7">
        <v>-338040.45</v>
      </c>
      <c r="AY1054" s="7">
        <v>-338040.45</v>
      </c>
      <c r="AZ1054" s="7">
        <f t="shared" si="1732"/>
        <v>0</v>
      </c>
      <c r="BA1054" s="7">
        <v>-338040.45</v>
      </c>
      <c r="BB1054" s="7">
        <v>-338040.45</v>
      </c>
      <c r="BC1054" s="7">
        <f t="shared" si="1733"/>
        <v>0</v>
      </c>
      <c r="BD1054" s="7">
        <v>-338040.45</v>
      </c>
      <c r="BE1054" s="7">
        <v>-338040.45</v>
      </c>
      <c r="BF1054" s="7">
        <f t="shared" si="1734"/>
        <v>0</v>
      </c>
      <c r="BG1054" s="7">
        <v>-338040.45</v>
      </c>
      <c r="BH1054" s="7">
        <v>-338040.45</v>
      </c>
      <c r="BI1054" s="7">
        <f t="shared" si="1735"/>
        <v>0</v>
      </c>
      <c r="BJ1054" s="7">
        <v>-338040.45</v>
      </c>
      <c r="BK1054" s="7">
        <v>-338040.45</v>
      </c>
      <c r="BL1054" s="7">
        <f t="shared" si="1736"/>
        <v>0</v>
      </c>
      <c r="BM1054" s="7">
        <v>-338040.45</v>
      </c>
      <c r="BN1054" s="7">
        <v>-338040.45</v>
      </c>
      <c r="BO1054" s="7">
        <f t="shared" si="1737"/>
        <v>0</v>
      </c>
      <c r="BP1054" s="7">
        <v>-338040.45</v>
      </c>
      <c r="BQ1054" s="7">
        <v>-338040.45</v>
      </c>
      <c r="BR1054" s="7">
        <f t="shared" si="1738"/>
        <v>0</v>
      </c>
      <c r="BS1054" s="7">
        <v>-338040.45</v>
      </c>
      <c r="BT1054" s="7">
        <v>-338040.45</v>
      </c>
      <c r="BU1054" s="7">
        <f t="shared" si="1739"/>
        <v>0</v>
      </c>
      <c r="BV1054" s="7">
        <v>-338040.45</v>
      </c>
      <c r="BW1054" s="7">
        <v>-338040.45</v>
      </c>
      <c r="BX1054" s="7">
        <f t="shared" si="1740"/>
        <v>0</v>
      </c>
      <c r="BY1054" s="7">
        <v>-4056485.3999999994</v>
      </c>
      <c r="BZ1054" s="7">
        <v>-4056485.3999999994</v>
      </c>
      <c r="CA1054" s="7">
        <f t="shared" si="1741"/>
        <v>0</v>
      </c>
    </row>
    <row r="1055" spans="1:79" hidden="1" x14ac:dyDescent="0.25"/>
    <row r="1056" spans="1:79" hidden="1" x14ac:dyDescent="0.25">
      <c r="A1056" s="8" t="s">
        <v>214</v>
      </c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  <c r="BF1056" s="7"/>
      <c r="BG1056" s="7"/>
      <c r="BH1056" s="7"/>
      <c r="BI1056" s="7"/>
      <c r="BJ1056" s="7"/>
      <c r="BK1056" s="7"/>
      <c r="BL1056" s="7"/>
      <c r="BM1056" s="7"/>
      <c r="BN1056" s="7"/>
      <c r="BO1056" s="7"/>
      <c r="BP1056" s="7"/>
      <c r="BQ1056" s="7"/>
      <c r="BR1056" s="7"/>
      <c r="BS1056" s="7"/>
      <c r="BT1056" s="7"/>
      <c r="BU1056" s="7"/>
      <c r="BV1056" s="7"/>
      <c r="BW1056" s="7"/>
      <c r="BX1056" s="7"/>
      <c r="BY1056" s="7"/>
      <c r="BZ1056" s="7"/>
      <c r="CA1056" s="7"/>
    </row>
    <row r="1057" spans="1:79" hidden="1" x14ac:dyDescent="0.25">
      <c r="A1057" s="49" t="s">
        <v>148</v>
      </c>
      <c r="B1057" s="7">
        <v>0.10040833333333331</v>
      </c>
      <c r="C1057" s="7">
        <v>5.6790833333333318E-2</v>
      </c>
      <c r="D1057" s="7">
        <f t="shared" ref="D1057:D1065" si="1742">B1057 - C1057</f>
        <v>4.361749999999999E-2</v>
      </c>
      <c r="E1057" s="7">
        <v>0.10040833333333331</v>
      </c>
      <c r="F1057" s="7">
        <v>5.6790833333333318E-2</v>
      </c>
      <c r="G1057" s="7">
        <f t="shared" ref="G1057:G1065" si="1743">E1057 - F1057</f>
        <v>4.361749999999999E-2</v>
      </c>
      <c r="H1057" s="7">
        <v>0.10040833333333331</v>
      </c>
      <c r="I1057" s="7">
        <v>5.6790833333333318E-2</v>
      </c>
      <c r="J1057" s="7">
        <f t="shared" ref="J1057:J1065" si="1744">H1057 - I1057</f>
        <v>4.361749999999999E-2</v>
      </c>
      <c r="K1057" s="7">
        <v>0.10040833333333331</v>
      </c>
      <c r="L1057" s="7">
        <v>5.6790833333333318E-2</v>
      </c>
      <c r="M1057" s="7">
        <f t="shared" ref="M1057:M1065" si="1745">K1057 - L1057</f>
        <v>4.361749999999999E-2</v>
      </c>
      <c r="N1057" s="7">
        <v>0.10040833333333331</v>
      </c>
      <c r="O1057" s="7">
        <v>5.6790833333333318E-2</v>
      </c>
      <c r="P1057" s="7">
        <f t="shared" ref="P1057:P1065" si="1746">N1057 - O1057</f>
        <v>4.361749999999999E-2</v>
      </c>
      <c r="Q1057" s="7">
        <v>0.10040833333333331</v>
      </c>
      <c r="R1057" s="7">
        <v>5.6790833333333318E-2</v>
      </c>
      <c r="S1057" s="7">
        <f t="shared" ref="S1057:S1065" si="1747">Q1057 - R1057</f>
        <v>4.361749999999999E-2</v>
      </c>
      <c r="T1057" s="7">
        <v>0.10040833333333331</v>
      </c>
      <c r="U1057" s="7">
        <v>5.6790833333333318E-2</v>
      </c>
      <c r="V1057" s="7">
        <f t="shared" ref="V1057:V1065" si="1748">T1057 - U1057</f>
        <v>4.361749999999999E-2</v>
      </c>
      <c r="W1057" s="7">
        <v>0.10040833333333331</v>
      </c>
      <c r="X1057" s="7">
        <v>5.6790833333333318E-2</v>
      </c>
      <c r="Y1057" s="7">
        <f t="shared" ref="Y1057:Y1065" si="1749">W1057 - X1057</f>
        <v>4.361749999999999E-2</v>
      </c>
      <c r="Z1057" s="7">
        <v>0.10040833333333331</v>
      </c>
      <c r="AA1057" s="7">
        <v>5.6790833333333318E-2</v>
      </c>
      <c r="AB1057" s="7">
        <f t="shared" ref="AB1057:AB1065" si="1750">Z1057 - AA1057</f>
        <v>4.361749999999999E-2</v>
      </c>
      <c r="AC1057" s="7">
        <v>0.10040833333333331</v>
      </c>
      <c r="AD1057" s="7">
        <v>5.6790833333333318E-2</v>
      </c>
      <c r="AE1057" s="7">
        <f t="shared" ref="AE1057:AE1065" si="1751">AC1057 - AD1057</f>
        <v>4.361749999999999E-2</v>
      </c>
      <c r="AF1057" s="7">
        <v>0.10040833333333331</v>
      </c>
      <c r="AG1057" s="7">
        <v>5.6790833333333318E-2</v>
      </c>
      <c r="AH1057" s="7">
        <f t="shared" ref="AH1057:AH1065" si="1752">AF1057 - AG1057</f>
        <v>4.361749999999999E-2</v>
      </c>
      <c r="AI1057" s="7">
        <v>0.10040833333333331</v>
      </c>
      <c r="AJ1057" s="7">
        <v>5.6790833333333318E-2</v>
      </c>
      <c r="AK1057" s="7">
        <f t="shared" ref="AK1057:AK1065" si="1753">AI1057 - AJ1057</f>
        <v>4.361749999999999E-2</v>
      </c>
      <c r="AL1057" s="7">
        <v>0.10040833333333331</v>
      </c>
      <c r="AM1057" s="7">
        <v>5.6790833333333318E-2</v>
      </c>
      <c r="AN1057" s="7">
        <f t="shared" ref="AN1057:AN1065" si="1754">AL1057 - AM1057</f>
        <v>4.361749999999999E-2</v>
      </c>
      <c r="AO1057" s="7">
        <v>0.10040833333333331</v>
      </c>
      <c r="AP1057" s="7">
        <v>5.6790833333333318E-2</v>
      </c>
      <c r="AQ1057" s="7">
        <f t="shared" ref="AQ1057:AQ1065" si="1755">AO1057 - AP1057</f>
        <v>4.361749999999999E-2</v>
      </c>
      <c r="AR1057" s="7">
        <v>0.10040833333333331</v>
      </c>
      <c r="AS1057" s="7">
        <v>5.6790833333333318E-2</v>
      </c>
      <c r="AT1057" s="7">
        <f t="shared" ref="AT1057:AT1065" si="1756">AR1057 - AS1057</f>
        <v>4.361749999999999E-2</v>
      </c>
      <c r="AU1057" s="7">
        <v>0.10040833333333331</v>
      </c>
      <c r="AV1057" s="7">
        <v>5.6790833333333318E-2</v>
      </c>
      <c r="AW1057" s="7">
        <f t="shared" ref="AW1057:AW1065" si="1757">AU1057 - AV1057</f>
        <v>4.361749999999999E-2</v>
      </c>
      <c r="AX1057" s="7">
        <v>0.10040833333333331</v>
      </c>
      <c r="AY1057" s="7">
        <v>5.6790833333333318E-2</v>
      </c>
      <c r="AZ1057" s="7">
        <f t="shared" ref="AZ1057:AZ1065" si="1758">AX1057 - AY1057</f>
        <v>4.361749999999999E-2</v>
      </c>
      <c r="BA1057" s="7">
        <v>0.10040833333333331</v>
      </c>
      <c r="BB1057" s="7">
        <v>5.6790833333333318E-2</v>
      </c>
      <c r="BC1057" s="7">
        <f t="shared" ref="BC1057:BC1065" si="1759">BA1057 - BB1057</f>
        <v>4.361749999999999E-2</v>
      </c>
      <c r="BD1057" s="7">
        <v>0.10040833333333331</v>
      </c>
      <c r="BE1057" s="7">
        <v>5.6790833333333318E-2</v>
      </c>
      <c r="BF1057" s="7">
        <f t="shared" ref="BF1057:BF1065" si="1760">BD1057 - BE1057</f>
        <v>4.361749999999999E-2</v>
      </c>
      <c r="BG1057" s="7">
        <v>0.10040833333333331</v>
      </c>
      <c r="BH1057" s="7">
        <v>5.6790833333333318E-2</v>
      </c>
      <c r="BI1057" s="7">
        <f t="shared" ref="BI1057:BI1065" si="1761">BG1057 - BH1057</f>
        <v>4.361749999999999E-2</v>
      </c>
      <c r="BJ1057" s="7">
        <v>0.10040833333333331</v>
      </c>
      <c r="BK1057" s="7">
        <v>5.6790833333333318E-2</v>
      </c>
      <c r="BL1057" s="7">
        <f t="shared" ref="BL1057:BL1065" si="1762">BJ1057 - BK1057</f>
        <v>4.361749999999999E-2</v>
      </c>
      <c r="BM1057" s="7">
        <v>0.10040833333333331</v>
      </c>
      <c r="BN1057" s="7">
        <v>5.6790833333333318E-2</v>
      </c>
      <c r="BO1057" s="7">
        <f t="shared" ref="BO1057:BO1065" si="1763">BM1057 - BN1057</f>
        <v>4.361749999999999E-2</v>
      </c>
      <c r="BP1057" s="7">
        <v>0.10040833333333331</v>
      </c>
      <c r="BQ1057" s="7">
        <v>5.6790833333333318E-2</v>
      </c>
      <c r="BR1057" s="7">
        <f t="shared" ref="BR1057:BR1065" si="1764">BP1057 - BQ1057</f>
        <v>4.361749999999999E-2</v>
      </c>
      <c r="BS1057" s="7">
        <v>0.10040833333333331</v>
      </c>
      <c r="BT1057" s="7">
        <v>5.6790833333333318E-2</v>
      </c>
      <c r="BU1057" s="7">
        <f t="shared" ref="BU1057:BU1065" si="1765">BS1057 - BT1057</f>
        <v>4.361749999999999E-2</v>
      </c>
      <c r="BV1057" s="7">
        <v>0.10040833333333331</v>
      </c>
      <c r="BW1057" s="7">
        <v>5.6790833333333318E-2</v>
      </c>
      <c r="BX1057" s="7">
        <f t="shared" ref="BX1057:BX1065" si="1766">BV1057 - BW1057</f>
        <v>4.361749999999999E-2</v>
      </c>
      <c r="BY1057" s="7">
        <v>0.10040833333333331</v>
      </c>
      <c r="BZ1057" s="7">
        <v>5.6790833333333318E-2</v>
      </c>
      <c r="CA1057" s="7">
        <f t="shared" ref="CA1057:CA1065" si="1767">BY1057 - BZ1057</f>
        <v>4.361749999999999E-2</v>
      </c>
    </row>
    <row r="1058" spans="1:79" hidden="1" x14ac:dyDescent="0.25">
      <c r="A1058" s="49" t="s">
        <v>29</v>
      </c>
      <c r="B1058" s="7">
        <v>2551667.2405977342</v>
      </c>
      <c r="C1058" s="7">
        <v>1625069.7992642324</v>
      </c>
      <c r="D1058" s="7">
        <f t="shared" si="1742"/>
        <v>926597.44133350183</v>
      </c>
      <c r="E1058" s="7">
        <v>2550959.2044544625</v>
      </c>
      <c r="F1058" s="7">
        <v>1624769.2220407338</v>
      </c>
      <c r="G1058" s="7">
        <f t="shared" si="1743"/>
        <v>926189.98241372872</v>
      </c>
      <c r="H1058" s="7">
        <v>2550274.5642910739</v>
      </c>
      <c r="I1058" s="7">
        <v>1624483.4899821351</v>
      </c>
      <c r="J1058" s="7">
        <f t="shared" si="1744"/>
        <v>925791.07430893881</v>
      </c>
      <c r="K1058" s="7">
        <v>2550227.8515454689</v>
      </c>
      <c r="L1058" s="7">
        <v>1624602.5342038553</v>
      </c>
      <c r="M1058" s="7">
        <f t="shared" si="1745"/>
        <v>925625.31734161358</v>
      </c>
      <c r="N1058" s="7">
        <v>2550453.3180947462</v>
      </c>
      <c r="O1058" s="7">
        <v>1624894.2810238518</v>
      </c>
      <c r="P1058" s="7">
        <f t="shared" si="1746"/>
        <v>925559.03707089438</v>
      </c>
      <c r="Q1058" s="7">
        <v>2550547.5180676202</v>
      </c>
      <c r="R1058" s="7">
        <v>1625102.7368689724</v>
      </c>
      <c r="S1058" s="7">
        <f t="shared" si="1747"/>
        <v>925444.7811986478</v>
      </c>
      <c r="T1058" s="7">
        <v>2550256.9995382675</v>
      </c>
      <c r="U1058" s="7">
        <v>1625067.0819893305</v>
      </c>
      <c r="V1058" s="7">
        <f t="shared" si="1748"/>
        <v>925189.91754893702</v>
      </c>
      <c r="W1058" s="7">
        <v>2549451.3830590304</v>
      </c>
      <c r="X1058" s="7">
        <v>1624704.5883090007</v>
      </c>
      <c r="Y1058" s="7">
        <f t="shared" si="1749"/>
        <v>924746.79475002969</v>
      </c>
      <c r="Z1058" s="7">
        <v>2548263.4846341275</v>
      </c>
      <c r="AA1058" s="7">
        <v>1624099.5299423337</v>
      </c>
      <c r="AB1058" s="7">
        <f t="shared" si="1750"/>
        <v>924163.95469179377</v>
      </c>
      <c r="AC1058" s="7">
        <v>2546734.1532930788</v>
      </c>
      <c r="AD1058" s="7">
        <v>1623277.826324306</v>
      </c>
      <c r="AE1058" s="7">
        <f t="shared" si="1751"/>
        <v>923456.3269687728</v>
      </c>
      <c r="AF1058" s="7">
        <v>2544951.4261861807</v>
      </c>
      <c r="AG1058" s="7">
        <v>1622295.3385908906</v>
      </c>
      <c r="AH1058" s="7">
        <f t="shared" si="1752"/>
        <v>922656.08759529004</v>
      </c>
      <c r="AI1058" s="7">
        <v>2543037.935685466</v>
      </c>
      <c r="AJ1058" s="7">
        <v>1621229.8791608922</v>
      </c>
      <c r="AK1058" s="7">
        <f t="shared" si="1753"/>
        <v>921808.05652457383</v>
      </c>
      <c r="AL1058" s="7">
        <v>30586825.079447255</v>
      </c>
      <c r="AM1058" s="7">
        <v>19489596.307700537</v>
      </c>
      <c r="AN1058" s="7">
        <f t="shared" si="1754"/>
        <v>11097228.771746717</v>
      </c>
      <c r="AO1058" s="7">
        <v>2541027.3986237603</v>
      </c>
      <c r="AP1058" s="7">
        <v>1620102.8419637671</v>
      </c>
      <c r="AQ1058" s="7">
        <f t="shared" si="1755"/>
        <v>920924.55665999325</v>
      </c>
      <c r="AR1058" s="7">
        <v>2538887.5428208485</v>
      </c>
      <c r="AS1058" s="7">
        <v>1618893.7497278056</v>
      </c>
      <c r="AT1058" s="7">
        <f t="shared" si="1756"/>
        <v>919993.79309304291</v>
      </c>
      <c r="AU1058" s="7">
        <v>2538672.7008266714</v>
      </c>
      <c r="AV1058" s="7">
        <v>1618906.1129542398</v>
      </c>
      <c r="AW1058" s="7">
        <f t="shared" si="1757"/>
        <v>919766.58787243161</v>
      </c>
      <c r="AX1058" s="7">
        <v>2541864.1250086483</v>
      </c>
      <c r="AY1058" s="7">
        <v>1621079.8125868621</v>
      </c>
      <c r="AZ1058" s="7">
        <f t="shared" si="1758"/>
        <v>920784.31242178613</v>
      </c>
      <c r="BA1058" s="7">
        <v>2546281.0849768627</v>
      </c>
      <c r="BB1058" s="7">
        <v>1624031.136449331</v>
      </c>
      <c r="BC1058" s="7">
        <f t="shared" si="1759"/>
        <v>922249.9485275317</v>
      </c>
      <c r="BD1058" s="7">
        <v>2549916.978513991</v>
      </c>
      <c r="BE1058" s="7">
        <v>1626486.8597844616</v>
      </c>
      <c r="BF1058" s="7">
        <f t="shared" si="1760"/>
        <v>923430.11872952944</v>
      </c>
      <c r="BG1058" s="7">
        <v>2552449.0995103098</v>
      </c>
      <c r="BH1058" s="7">
        <v>1628242.2198322755</v>
      </c>
      <c r="BI1058" s="7">
        <f t="shared" si="1761"/>
        <v>924206.87967803422</v>
      </c>
      <c r="BJ1058" s="7">
        <v>2554106.2718207254</v>
      </c>
      <c r="BK1058" s="7">
        <v>1629442.4093941115</v>
      </c>
      <c r="BL1058" s="7">
        <f t="shared" si="1762"/>
        <v>924663.86242661392</v>
      </c>
      <c r="BM1058" s="7">
        <v>2555087.494754124</v>
      </c>
      <c r="BN1058" s="7">
        <v>1630213.6970669758</v>
      </c>
      <c r="BO1058" s="7">
        <f t="shared" si="1763"/>
        <v>924873.79768714821</v>
      </c>
      <c r="BP1058" s="7">
        <v>2555510.8360564769</v>
      </c>
      <c r="BQ1058" s="7">
        <v>1630630.99893334</v>
      </c>
      <c r="BR1058" s="7">
        <f t="shared" si="1764"/>
        <v>924879.83712313697</v>
      </c>
      <c r="BS1058" s="7">
        <v>2555541.3015690325</v>
      </c>
      <c r="BT1058" s="7">
        <v>1630799.014131051</v>
      </c>
      <c r="BU1058" s="7">
        <f t="shared" si="1765"/>
        <v>924742.28743798146</v>
      </c>
      <c r="BV1058" s="7">
        <v>2555133.3960363907</v>
      </c>
      <c r="BW1058" s="7">
        <v>1630688.8751122656</v>
      </c>
      <c r="BX1058" s="7">
        <f t="shared" si="1766"/>
        <v>924444.5209241251</v>
      </c>
      <c r="BY1058" s="7">
        <v>30584478.230517838</v>
      </c>
      <c r="BZ1058" s="7">
        <v>19509517.727936491</v>
      </c>
      <c r="CA1058" s="7">
        <f t="shared" si="1767"/>
        <v>11074960.502581347</v>
      </c>
    </row>
    <row r="1059" spans="1:79" hidden="1" x14ac:dyDescent="0.25">
      <c r="A1059" s="49" t="s">
        <v>195</v>
      </c>
      <c r="B1059" s="7">
        <v>105190</v>
      </c>
      <c r="C1059" s="7">
        <v>105190</v>
      </c>
      <c r="D1059" s="7">
        <f t="shared" si="1742"/>
        <v>0</v>
      </c>
      <c r="E1059" s="7">
        <v>105190</v>
      </c>
      <c r="F1059" s="7">
        <v>105190</v>
      </c>
      <c r="G1059" s="7">
        <f t="shared" si="1743"/>
        <v>0</v>
      </c>
      <c r="H1059" s="7">
        <v>105190</v>
      </c>
      <c r="I1059" s="7">
        <v>105190</v>
      </c>
      <c r="J1059" s="7">
        <f t="shared" si="1744"/>
        <v>0</v>
      </c>
      <c r="K1059" s="7">
        <v>105190</v>
      </c>
      <c r="L1059" s="7">
        <v>105190</v>
      </c>
      <c r="M1059" s="7">
        <f t="shared" si="1745"/>
        <v>0</v>
      </c>
      <c r="N1059" s="7">
        <v>105190</v>
      </c>
      <c r="O1059" s="7">
        <v>105190</v>
      </c>
      <c r="P1059" s="7">
        <f t="shared" si="1746"/>
        <v>0</v>
      </c>
      <c r="Q1059" s="7">
        <v>105190</v>
      </c>
      <c r="R1059" s="7">
        <v>105190</v>
      </c>
      <c r="S1059" s="7">
        <f t="shared" si="1747"/>
        <v>0</v>
      </c>
      <c r="T1059" s="7">
        <v>105190</v>
      </c>
      <c r="U1059" s="7">
        <v>105190</v>
      </c>
      <c r="V1059" s="7">
        <f t="shared" si="1748"/>
        <v>0</v>
      </c>
      <c r="W1059" s="7">
        <v>105190</v>
      </c>
      <c r="X1059" s="7">
        <v>105190</v>
      </c>
      <c r="Y1059" s="7">
        <f t="shared" si="1749"/>
        <v>0</v>
      </c>
      <c r="Z1059" s="7">
        <v>105190</v>
      </c>
      <c r="AA1059" s="7">
        <v>105190</v>
      </c>
      <c r="AB1059" s="7">
        <f t="shared" si="1750"/>
        <v>0</v>
      </c>
      <c r="AC1059" s="7">
        <v>105190</v>
      </c>
      <c r="AD1059" s="7">
        <v>105190</v>
      </c>
      <c r="AE1059" s="7">
        <f t="shared" si="1751"/>
        <v>0</v>
      </c>
      <c r="AF1059" s="7">
        <v>105190</v>
      </c>
      <c r="AG1059" s="7">
        <v>105190</v>
      </c>
      <c r="AH1059" s="7">
        <f t="shared" si="1752"/>
        <v>0</v>
      </c>
      <c r="AI1059" s="7">
        <v>105190</v>
      </c>
      <c r="AJ1059" s="7">
        <v>105190</v>
      </c>
      <c r="AK1059" s="7">
        <f t="shared" si="1753"/>
        <v>0</v>
      </c>
      <c r="AL1059" s="7">
        <v>1262280</v>
      </c>
      <c r="AM1059" s="7">
        <v>1262280</v>
      </c>
      <c r="AN1059" s="7">
        <f t="shared" si="1754"/>
        <v>0</v>
      </c>
      <c r="AO1059" s="7">
        <v>105190</v>
      </c>
      <c r="AP1059" s="7">
        <v>105190</v>
      </c>
      <c r="AQ1059" s="7">
        <f t="shared" si="1755"/>
        <v>0</v>
      </c>
      <c r="AR1059" s="7">
        <v>105190</v>
      </c>
      <c r="AS1059" s="7">
        <v>105190</v>
      </c>
      <c r="AT1059" s="7">
        <f t="shared" si="1756"/>
        <v>0</v>
      </c>
      <c r="AU1059" s="7">
        <v>105190</v>
      </c>
      <c r="AV1059" s="7">
        <v>105190</v>
      </c>
      <c r="AW1059" s="7">
        <f t="shared" si="1757"/>
        <v>0</v>
      </c>
      <c r="AX1059" s="7">
        <v>105190</v>
      </c>
      <c r="AY1059" s="7">
        <v>105190</v>
      </c>
      <c r="AZ1059" s="7">
        <f t="shared" si="1758"/>
        <v>0</v>
      </c>
      <c r="BA1059" s="7">
        <v>105190</v>
      </c>
      <c r="BB1059" s="7">
        <v>105190</v>
      </c>
      <c r="BC1059" s="7">
        <f t="shared" si="1759"/>
        <v>0</v>
      </c>
      <c r="BD1059" s="7">
        <v>105190</v>
      </c>
      <c r="BE1059" s="7">
        <v>105190</v>
      </c>
      <c r="BF1059" s="7">
        <f t="shared" si="1760"/>
        <v>0</v>
      </c>
      <c r="BG1059" s="7">
        <v>105190</v>
      </c>
      <c r="BH1059" s="7">
        <v>105190</v>
      </c>
      <c r="BI1059" s="7">
        <f t="shared" si="1761"/>
        <v>0</v>
      </c>
      <c r="BJ1059" s="7">
        <v>105190</v>
      </c>
      <c r="BK1059" s="7">
        <v>105190</v>
      </c>
      <c r="BL1059" s="7">
        <f t="shared" si="1762"/>
        <v>0</v>
      </c>
      <c r="BM1059" s="7">
        <v>105190</v>
      </c>
      <c r="BN1059" s="7">
        <v>105190</v>
      </c>
      <c r="BO1059" s="7">
        <f t="shared" si="1763"/>
        <v>0</v>
      </c>
      <c r="BP1059" s="7">
        <v>105190</v>
      </c>
      <c r="BQ1059" s="7">
        <v>105190</v>
      </c>
      <c r="BR1059" s="7">
        <f t="shared" si="1764"/>
        <v>0</v>
      </c>
      <c r="BS1059" s="7">
        <v>105190</v>
      </c>
      <c r="BT1059" s="7">
        <v>105190</v>
      </c>
      <c r="BU1059" s="7">
        <f t="shared" si="1765"/>
        <v>0</v>
      </c>
      <c r="BV1059" s="7">
        <v>105190</v>
      </c>
      <c r="BW1059" s="7">
        <v>105190</v>
      </c>
      <c r="BX1059" s="7">
        <f t="shared" si="1766"/>
        <v>0</v>
      </c>
      <c r="BY1059" s="7">
        <v>1262280</v>
      </c>
      <c r="BZ1059" s="7">
        <v>1262280</v>
      </c>
      <c r="CA1059" s="7">
        <f t="shared" si="1767"/>
        <v>0</v>
      </c>
    </row>
    <row r="1060" spans="1:79" hidden="1" x14ac:dyDescent="0.25">
      <c r="A1060" s="49" t="s">
        <v>196</v>
      </c>
      <c r="B1060" s="7">
        <v>0</v>
      </c>
      <c r="C1060" s="7">
        <v>0</v>
      </c>
      <c r="D1060" s="7">
        <f t="shared" si="1742"/>
        <v>0</v>
      </c>
      <c r="E1060" s="7">
        <v>0</v>
      </c>
      <c r="F1060" s="7">
        <v>0</v>
      </c>
      <c r="G1060" s="7">
        <f t="shared" si="1743"/>
        <v>0</v>
      </c>
      <c r="H1060" s="7">
        <v>0</v>
      </c>
      <c r="I1060" s="7">
        <v>0</v>
      </c>
      <c r="J1060" s="7">
        <f t="shared" si="1744"/>
        <v>0</v>
      </c>
      <c r="K1060" s="7">
        <v>0</v>
      </c>
      <c r="L1060" s="7">
        <v>0</v>
      </c>
      <c r="M1060" s="7">
        <f t="shared" si="1745"/>
        <v>0</v>
      </c>
      <c r="N1060" s="7">
        <v>0</v>
      </c>
      <c r="O1060" s="7">
        <v>0</v>
      </c>
      <c r="P1060" s="7">
        <f t="shared" si="1746"/>
        <v>0</v>
      </c>
      <c r="Q1060" s="7">
        <v>0</v>
      </c>
      <c r="R1060" s="7">
        <v>0</v>
      </c>
      <c r="S1060" s="7">
        <f t="shared" si="1747"/>
        <v>0</v>
      </c>
      <c r="T1060" s="7">
        <v>0</v>
      </c>
      <c r="U1060" s="7">
        <v>0</v>
      </c>
      <c r="V1060" s="7">
        <f t="shared" si="1748"/>
        <v>0</v>
      </c>
      <c r="W1060" s="7">
        <v>0</v>
      </c>
      <c r="X1060" s="7">
        <v>0</v>
      </c>
      <c r="Y1060" s="7">
        <f t="shared" si="1749"/>
        <v>0</v>
      </c>
      <c r="Z1060" s="7">
        <v>0</v>
      </c>
      <c r="AA1060" s="7">
        <v>0</v>
      </c>
      <c r="AB1060" s="7">
        <f t="shared" si="1750"/>
        <v>0</v>
      </c>
      <c r="AC1060" s="7">
        <v>0</v>
      </c>
      <c r="AD1060" s="7">
        <v>0</v>
      </c>
      <c r="AE1060" s="7">
        <f t="shared" si="1751"/>
        <v>0</v>
      </c>
      <c r="AF1060" s="7">
        <v>0</v>
      </c>
      <c r="AG1060" s="7">
        <v>0</v>
      </c>
      <c r="AH1060" s="7">
        <f t="shared" si="1752"/>
        <v>0</v>
      </c>
      <c r="AI1060" s="7">
        <v>0</v>
      </c>
      <c r="AJ1060" s="7">
        <v>0</v>
      </c>
      <c r="AK1060" s="7">
        <f t="shared" si="1753"/>
        <v>0</v>
      </c>
      <c r="AL1060" s="7">
        <v>0</v>
      </c>
      <c r="AM1060" s="7">
        <v>0</v>
      </c>
      <c r="AN1060" s="7">
        <f t="shared" si="1754"/>
        <v>0</v>
      </c>
      <c r="AO1060" s="7">
        <v>0</v>
      </c>
      <c r="AP1060" s="7">
        <v>0</v>
      </c>
      <c r="AQ1060" s="7">
        <f t="shared" si="1755"/>
        <v>0</v>
      </c>
      <c r="AR1060" s="7">
        <v>0</v>
      </c>
      <c r="AS1060" s="7">
        <v>0</v>
      </c>
      <c r="AT1060" s="7">
        <f t="shared" si="1756"/>
        <v>0</v>
      </c>
      <c r="AU1060" s="7">
        <v>0</v>
      </c>
      <c r="AV1060" s="7">
        <v>0</v>
      </c>
      <c r="AW1060" s="7">
        <f t="shared" si="1757"/>
        <v>0</v>
      </c>
      <c r="AX1060" s="7">
        <v>0</v>
      </c>
      <c r="AY1060" s="7">
        <v>0</v>
      </c>
      <c r="AZ1060" s="7">
        <f t="shared" si="1758"/>
        <v>0</v>
      </c>
      <c r="BA1060" s="7">
        <v>0</v>
      </c>
      <c r="BB1060" s="7">
        <v>0</v>
      </c>
      <c r="BC1060" s="7">
        <f t="shared" si="1759"/>
        <v>0</v>
      </c>
      <c r="BD1060" s="7">
        <v>0</v>
      </c>
      <c r="BE1060" s="7">
        <v>0</v>
      </c>
      <c r="BF1060" s="7">
        <f t="shared" si="1760"/>
        <v>0</v>
      </c>
      <c r="BG1060" s="7">
        <v>0</v>
      </c>
      <c r="BH1060" s="7">
        <v>0</v>
      </c>
      <c r="BI1060" s="7">
        <f t="shared" si="1761"/>
        <v>0</v>
      </c>
      <c r="BJ1060" s="7">
        <v>0</v>
      </c>
      <c r="BK1060" s="7">
        <v>0</v>
      </c>
      <c r="BL1060" s="7">
        <f t="shared" si="1762"/>
        <v>0</v>
      </c>
      <c r="BM1060" s="7">
        <v>0</v>
      </c>
      <c r="BN1060" s="7">
        <v>0</v>
      </c>
      <c r="BO1060" s="7">
        <f t="shared" si="1763"/>
        <v>0</v>
      </c>
      <c r="BP1060" s="7">
        <v>0</v>
      </c>
      <c r="BQ1060" s="7">
        <v>0</v>
      </c>
      <c r="BR1060" s="7">
        <f t="shared" si="1764"/>
        <v>0</v>
      </c>
      <c r="BS1060" s="7">
        <v>0</v>
      </c>
      <c r="BT1060" s="7">
        <v>0</v>
      </c>
      <c r="BU1060" s="7">
        <f t="shared" si="1765"/>
        <v>0</v>
      </c>
      <c r="BV1060" s="7">
        <v>0</v>
      </c>
      <c r="BW1060" s="7">
        <v>0</v>
      </c>
      <c r="BX1060" s="7">
        <f t="shared" si="1766"/>
        <v>0</v>
      </c>
      <c r="BY1060" s="7">
        <v>0</v>
      </c>
      <c r="BZ1060" s="7">
        <v>0</v>
      </c>
      <c r="CA1060" s="7">
        <f t="shared" si="1767"/>
        <v>0</v>
      </c>
    </row>
    <row r="1061" spans="1:79" hidden="1" x14ac:dyDescent="0.25">
      <c r="A1061" s="49" t="s">
        <v>150</v>
      </c>
      <c r="B1061" s="7">
        <v>630773.70975600882</v>
      </c>
      <c r="C1061" s="7">
        <v>630773.70975600882</v>
      </c>
      <c r="D1061" s="7">
        <f t="shared" si="1742"/>
        <v>0</v>
      </c>
      <c r="E1061" s="7">
        <v>468131.16048509668</v>
      </c>
      <c r="F1061" s="7">
        <v>468131.16048509668</v>
      </c>
      <c r="G1061" s="7">
        <f t="shared" si="1743"/>
        <v>0</v>
      </c>
      <c r="H1061" s="7">
        <v>645025.06806021021</v>
      </c>
      <c r="I1061" s="7">
        <v>645025.06806021021</v>
      </c>
      <c r="J1061" s="7">
        <f t="shared" si="1744"/>
        <v>0</v>
      </c>
      <c r="K1061" s="7">
        <v>856716.3895910685</v>
      </c>
      <c r="L1061" s="7">
        <v>856716.3895910685</v>
      </c>
      <c r="M1061" s="7">
        <f t="shared" si="1745"/>
        <v>0</v>
      </c>
      <c r="N1061" s="7">
        <v>810819.56240548706</v>
      </c>
      <c r="O1061" s="7">
        <v>810819.56240548706</v>
      </c>
      <c r="P1061" s="7">
        <f t="shared" si="1746"/>
        <v>0</v>
      </c>
      <c r="Q1061" s="7">
        <v>776757.05371075869</v>
      </c>
      <c r="R1061" s="7">
        <v>776757.05371075869</v>
      </c>
      <c r="S1061" s="7">
        <f t="shared" si="1747"/>
        <v>0</v>
      </c>
      <c r="T1061" s="7">
        <v>576473.26663195377</v>
      </c>
      <c r="U1061" s="7">
        <v>576473.26663195377</v>
      </c>
      <c r="V1061" s="7">
        <f t="shared" si="1748"/>
        <v>0</v>
      </c>
      <c r="W1061" s="7">
        <v>462991.80505181476</v>
      </c>
      <c r="X1061" s="7">
        <v>462991.80505181476</v>
      </c>
      <c r="Y1061" s="7">
        <f t="shared" si="1749"/>
        <v>0</v>
      </c>
      <c r="Z1061" s="7">
        <v>343611.16774799302</v>
      </c>
      <c r="AA1061" s="7">
        <v>343611.16774799302</v>
      </c>
      <c r="AB1061" s="7">
        <f t="shared" si="1750"/>
        <v>0</v>
      </c>
      <c r="AC1061" s="7">
        <v>255012.36374567356</v>
      </c>
      <c r="AD1061" s="7">
        <v>255012.36374567356</v>
      </c>
      <c r="AE1061" s="7">
        <f t="shared" si="1751"/>
        <v>0</v>
      </c>
      <c r="AF1061" s="7">
        <v>189258.41697569672</v>
      </c>
      <c r="AG1061" s="7">
        <v>189258.41697569672</v>
      </c>
      <c r="AH1061" s="7">
        <f t="shared" si="1752"/>
        <v>0</v>
      </c>
      <c r="AI1061" s="7">
        <v>175359.53502566306</v>
      </c>
      <c r="AJ1061" s="7">
        <v>175359.53502566306</v>
      </c>
      <c r="AK1061" s="7">
        <f t="shared" si="1753"/>
        <v>0</v>
      </c>
      <c r="AL1061" s="7">
        <v>6190929.4991874248</v>
      </c>
      <c r="AM1061" s="7">
        <v>6190929.4991874248</v>
      </c>
      <c r="AN1061" s="7">
        <f t="shared" si="1754"/>
        <v>0</v>
      </c>
      <c r="AO1061" s="7">
        <v>130143.76053409804</v>
      </c>
      <c r="AP1061" s="7">
        <v>130143.76053409804</v>
      </c>
      <c r="AQ1061" s="7">
        <f t="shared" si="1755"/>
        <v>0</v>
      </c>
      <c r="AR1061" s="7">
        <v>96586.697743455676</v>
      </c>
      <c r="AS1061" s="7">
        <v>96586.697743455676</v>
      </c>
      <c r="AT1061" s="7">
        <f t="shared" si="1756"/>
        <v>0</v>
      </c>
      <c r="AU1061" s="7">
        <v>1302741.0044328694</v>
      </c>
      <c r="AV1061" s="7">
        <v>1302741.0044328694</v>
      </c>
      <c r="AW1061" s="7">
        <f t="shared" si="1757"/>
        <v>0</v>
      </c>
      <c r="AX1061" s="7">
        <v>2171469.647684793</v>
      </c>
      <c r="AY1061" s="7">
        <v>2171469.647684793</v>
      </c>
      <c r="AZ1061" s="7">
        <f t="shared" si="1758"/>
        <v>0</v>
      </c>
      <c r="BA1061" s="7">
        <v>2049260.2650850802</v>
      </c>
      <c r="BB1061" s="7">
        <v>2049260.2650850802</v>
      </c>
      <c r="BC1061" s="7">
        <f t="shared" si="1759"/>
        <v>0</v>
      </c>
      <c r="BD1061" s="7">
        <v>1695693.1414401396</v>
      </c>
      <c r="BE1061" s="7">
        <v>1695693.1414401396</v>
      </c>
      <c r="BF1061" s="7">
        <f t="shared" si="1760"/>
        <v>0</v>
      </c>
      <c r="BG1061" s="7">
        <v>1376911.509261264</v>
      </c>
      <c r="BH1061" s="7">
        <v>1376911.509261264</v>
      </c>
      <c r="BI1061" s="7">
        <f t="shared" si="1761"/>
        <v>0</v>
      </c>
      <c r="BJ1061" s="7">
        <v>1162729.474901343</v>
      </c>
      <c r="BK1061" s="7">
        <v>1162729.474901343</v>
      </c>
      <c r="BL1061" s="7">
        <f t="shared" si="1762"/>
        <v>0</v>
      </c>
      <c r="BM1061" s="7">
        <v>965165.69584820652</v>
      </c>
      <c r="BN1061" s="7">
        <v>965165.69584820652</v>
      </c>
      <c r="BO1061" s="7">
        <f t="shared" si="1763"/>
        <v>0</v>
      </c>
      <c r="BP1061" s="7">
        <v>822903.10066147253</v>
      </c>
      <c r="BQ1061" s="7">
        <v>822903.10066147253</v>
      </c>
      <c r="BR1061" s="7">
        <f t="shared" si="1764"/>
        <v>0</v>
      </c>
      <c r="BS1061" s="7">
        <v>725850.49394105806</v>
      </c>
      <c r="BT1061" s="7">
        <v>725850.49394105806</v>
      </c>
      <c r="BU1061" s="7">
        <f t="shared" si="1765"/>
        <v>0</v>
      </c>
      <c r="BV1061" s="7">
        <v>555875.05282526766</v>
      </c>
      <c r="BW1061" s="7">
        <v>555875.05282526766</v>
      </c>
      <c r="BX1061" s="7">
        <f t="shared" si="1766"/>
        <v>0</v>
      </c>
      <c r="BY1061" s="7">
        <v>13055329.844359048</v>
      </c>
      <c r="BZ1061" s="7">
        <v>13055329.844359048</v>
      </c>
      <c r="CA1061" s="7">
        <f t="shared" si="1767"/>
        <v>0</v>
      </c>
    </row>
    <row r="1062" spans="1:79" hidden="1" x14ac:dyDescent="0.25">
      <c r="A1062" s="49" t="s">
        <v>151</v>
      </c>
      <c r="B1062" s="7">
        <v>805145375.82859087</v>
      </c>
      <c r="C1062" s="7">
        <v>805145375.82859087</v>
      </c>
      <c r="D1062" s="7">
        <f t="shared" si="1742"/>
        <v>0</v>
      </c>
      <c r="E1062" s="7">
        <v>804930184.87907588</v>
      </c>
      <c r="F1062" s="7">
        <v>804930184.87907588</v>
      </c>
      <c r="G1062" s="7">
        <f t="shared" si="1743"/>
        <v>0</v>
      </c>
      <c r="H1062" s="7">
        <v>804891887.83713639</v>
      </c>
      <c r="I1062" s="7">
        <v>804891887.83713639</v>
      </c>
      <c r="J1062" s="7">
        <f t="shared" si="1744"/>
        <v>0</v>
      </c>
      <c r="K1062" s="7">
        <v>805065282.11672735</v>
      </c>
      <c r="L1062" s="7">
        <v>805065282.11672735</v>
      </c>
      <c r="M1062" s="7">
        <f t="shared" si="1745"/>
        <v>0</v>
      </c>
      <c r="N1062" s="7">
        <v>805192779.56913292</v>
      </c>
      <c r="O1062" s="7">
        <v>805192779.56913292</v>
      </c>
      <c r="P1062" s="7">
        <f t="shared" si="1746"/>
        <v>0</v>
      </c>
      <c r="Q1062" s="7">
        <v>805286214.51284373</v>
      </c>
      <c r="R1062" s="7">
        <v>805286214.51284373</v>
      </c>
      <c r="S1062" s="7">
        <f t="shared" si="1747"/>
        <v>0</v>
      </c>
      <c r="T1062" s="7">
        <v>805179365.66947556</v>
      </c>
      <c r="U1062" s="7">
        <v>805179365.66947556</v>
      </c>
      <c r="V1062" s="7">
        <f t="shared" si="1748"/>
        <v>0</v>
      </c>
      <c r="W1062" s="7">
        <v>804959035.36452746</v>
      </c>
      <c r="X1062" s="7">
        <v>804959035.36452746</v>
      </c>
      <c r="Y1062" s="7">
        <f t="shared" si="1749"/>
        <v>0</v>
      </c>
      <c r="Z1062" s="7">
        <v>804619324.4222753</v>
      </c>
      <c r="AA1062" s="7">
        <v>804619324.4222753</v>
      </c>
      <c r="AB1062" s="7">
        <f t="shared" si="1750"/>
        <v>0</v>
      </c>
      <c r="AC1062" s="7">
        <v>804191014.67602086</v>
      </c>
      <c r="AD1062" s="7">
        <v>804191014.67602086</v>
      </c>
      <c r="AE1062" s="7">
        <f t="shared" si="1751"/>
        <v>0</v>
      </c>
      <c r="AF1062" s="7">
        <v>803696950.9829967</v>
      </c>
      <c r="AG1062" s="7">
        <v>803696950.9829967</v>
      </c>
      <c r="AH1062" s="7">
        <f t="shared" si="1752"/>
        <v>0</v>
      </c>
      <c r="AI1062" s="7">
        <v>803188988.4080224</v>
      </c>
      <c r="AJ1062" s="7">
        <v>803188988.4080224</v>
      </c>
      <c r="AK1062" s="7">
        <f t="shared" si="1753"/>
        <v>0</v>
      </c>
      <c r="AL1062" s="7">
        <v>803188988.4080224</v>
      </c>
      <c r="AM1062" s="7">
        <v>803188988.4080224</v>
      </c>
      <c r="AN1062" s="7">
        <f t="shared" si="1754"/>
        <v>0</v>
      </c>
      <c r="AO1062" s="7">
        <v>802635810.05855632</v>
      </c>
      <c r="AP1062" s="7">
        <v>802635810.05855632</v>
      </c>
      <c r="AQ1062" s="7">
        <f t="shared" si="1755"/>
        <v>0</v>
      </c>
      <c r="AR1062" s="7">
        <v>802049074.64629984</v>
      </c>
      <c r="AS1062" s="7">
        <v>802049074.64629984</v>
      </c>
      <c r="AT1062" s="7">
        <f t="shared" si="1756"/>
        <v>0</v>
      </c>
      <c r="AU1062" s="7">
        <v>802668493.54073262</v>
      </c>
      <c r="AV1062" s="7">
        <v>802668493.54073262</v>
      </c>
      <c r="AW1062" s="7">
        <f t="shared" si="1757"/>
        <v>0</v>
      </c>
      <c r="AX1062" s="7">
        <v>804156641.07841778</v>
      </c>
      <c r="AY1062" s="7">
        <v>804156641.07841778</v>
      </c>
      <c r="AZ1062" s="7">
        <f t="shared" si="1758"/>
        <v>0</v>
      </c>
      <c r="BA1062" s="7">
        <v>805522579.23350263</v>
      </c>
      <c r="BB1062" s="7">
        <v>805522579.23350263</v>
      </c>
      <c r="BC1062" s="7">
        <f t="shared" si="1759"/>
        <v>0</v>
      </c>
      <c r="BD1062" s="7">
        <v>806534950.26494288</v>
      </c>
      <c r="BE1062" s="7">
        <v>806534950.26494288</v>
      </c>
      <c r="BF1062" s="7">
        <f t="shared" si="1760"/>
        <v>0</v>
      </c>
      <c r="BG1062" s="7">
        <v>807228539.664204</v>
      </c>
      <c r="BH1062" s="7">
        <v>807228539.664204</v>
      </c>
      <c r="BI1062" s="7">
        <f t="shared" si="1761"/>
        <v>0</v>
      </c>
      <c r="BJ1062" s="7">
        <v>807707947.02910542</v>
      </c>
      <c r="BK1062" s="7">
        <v>807707947.02910542</v>
      </c>
      <c r="BL1062" s="7">
        <f t="shared" si="1762"/>
        <v>0</v>
      </c>
      <c r="BM1062" s="7">
        <v>807989790.61495364</v>
      </c>
      <c r="BN1062" s="7">
        <v>807989790.61495364</v>
      </c>
      <c r="BO1062" s="7">
        <f t="shared" si="1763"/>
        <v>0</v>
      </c>
      <c r="BP1062" s="7">
        <v>808129371.60561502</v>
      </c>
      <c r="BQ1062" s="7">
        <v>808129371.60561502</v>
      </c>
      <c r="BR1062" s="7">
        <f t="shared" si="1764"/>
        <v>0</v>
      </c>
      <c r="BS1062" s="7">
        <v>808171899.98955607</v>
      </c>
      <c r="BT1062" s="7">
        <v>808171899.98955607</v>
      </c>
      <c r="BU1062" s="7">
        <f t="shared" si="1765"/>
        <v>0</v>
      </c>
      <c r="BV1062" s="7">
        <v>808044452.93238151</v>
      </c>
      <c r="BW1062" s="7">
        <v>808044452.93238151</v>
      </c>
      <c r="BX1062" s="7">
        <f t="shared" si="1766"/>
        <v>0</v>
      </c>
      <c r="BY1062" s="7">
        <v>808044452.93238151</v>
      </c>
      <c r="BZ1062" s="7">
        <v>808044452.93238151</v>
      </c>
      <c r="CA1062" s="7">
        <f t="shared" si="1767"/>
        <v>0</v>
      </c>
    </row>
    <row r="1063" spans="1:79" hidden="1" x14ac:dyDescent="0.25">
      <c r="A1063" s="49" t="s">
        <v>152</v>
      </c>
      <c r="B1063" s="7">
        <v>467587478.70645458</v>
      </c>
      <c r="C1063" s="7">
        <v>466660881.26512122</v>
      </c>
      <c r="D1063" s="7">
        <f t="shared" si="1742"/>
        <v>926597.44133335352</v>
      </c>
      <c r="E1063" s="7">
        <v>469455115.80090916</v>
      </c>
      <c r="F1063" s="7">
        <v>467602328.37716192</v>
      </c>
      <c r="G1063" s="7">
        <f t="shared" si="1743"/>
        <v>1852787.4237472415</v>
      </c>
      <c r="H1063" s="7">
        <v>471207919.01520026</v>
      </c>
      <c r="I1063" s="7">
        <v>468429340.51714402</v>
      </c>
      <c r="J1063" s="7">
        <f t="shared" si="1744"/>
        <v>2778578.4980562329</v>
      </c>
      <c r="K1063" s="7">
        <v>472929833.4167456</v>
      </c>
      <c r="L1063" s="7">
        <v>469225629.60134786</v>
      </c>
      <c r="M1063" s="7">
        <f t="shared" si="1745"/>
        <v>3704203.8153977394</v>
      </c>
      <c r="N1063" s="7">
        <v>474729838.9148404</v>
      </c>
      <c r="O1063" s="7">
        <v>470100076.06237167</v>
      </c>
      <c r="P1063" s="7">
        <f t="shared" si="1746"/>
        <v>4629762.852468729</v>
      </c>
      <c r="Q1063" s="7">
        <v>476529938.61290801</v>
      </c>
      <c r="R1063" s="7">
        <v>470974730.97924072</v>
      </c>
      <c r="S1063" s="7">
        <f t="shared" si="1747"/>
        <v>5555207.6336672902</v>
      </c>
      <c r="T1063" s="7">
        <v>478396873.50244635</v>
      </c>
      <c r="U1063" s="7">
        <v>471916475.95123005</v>
      </c>
      <c r="V1063" s="7">
        <f t="shared" si="1748"/>
        <v>6480397.5512163043</v>
      </c>
      <c r="W1063" s="7">
        <v>480249516.6155054</v>
      </c>
      <c r="X1063" s="7">
        <v>472844372.26953912</v>
      </c>
      <c r="Y1063" s="7">
        <f t="shared" si="1749"/>
        <v>7405144.3459662795</v>
      </c>
      <c r="Z1063" s="7">
        <v>482114457.9901396</v>
      </c>
      <c r="AA1063" s="7">
        <v>473785149.68948138</v>
      </c>
      <c r="AB1063" s="7">
        <f t="shared" si="1750"/>
        <v>8329308.300658226</v>
      </c>
      <c r="AC1063" s="7">
        <v>483977870.0334326</v>
      </c>
      <c r="AD1063" s="7">
        <v>474725105.40580577</v>
      </c>
      <c r="AE1063" s="7">
        <f t="shared" si="1751"/>
        <v>9252764.6276268363</v>
      </c>
      <c r="AF1063" s="7">
        <v>485839499.34961867</v>
      </c>
      <c r="AG1063" s="7">
        <v>475664078.63439667</v>
      </c>
      <c r="AH1063" s="7">
        <f t="shared" si="1752"/>
        <v>10175420.715222001</v>
      </c>
      <c r="AI1063" s="7">
        <v>487685828.46530432</v>
      </c>
      <c r="AJ1063" s="7">
        <v>476588599.6935575</v>
      </c>
      <c r="AK1063" s="7">
        <f t="shared" si="1753"/>
        <v>11097228.771746814</v>
      </c>
      <c r="AL1063" s="7">
        <v>487685828.46530432</v>
      </c>
      <c r="AM1063" s="7">
        <v>476588599.6935575</v>
      </c>
      <c r="AN1063" s="7">
        <f t="shared" si="1754"/>
        <v>11097228.771746814</v>
      </c>
      <c r="AO1063" s="7">
        <v>489543533.75392795</v>
      </c>
      <c r="AP1063" s="7">
        <v>477525380.42552131</v>
      </c>
      <c r="AQ1063" s="7">
        <f t="shared" si="1755"/>
        <v>12018153.328406632</v>
      </c>
      <c r="AR1063" s="7">
        <v>491399099.18674892</v>
      </c>
      <c r="AS1063" s="7">
        <v>478460952.06524909</v>
      </c>
      <c r="AT1063" s="7">
        <f t="shared" si="1756"/>
        <v>12938147.121499836</v>
      </c>
      <c r="AU1063" s="7">
        <v>492782257.00757557</v>
      </c>
      <c r="AV1063" s="7">
        <v>478924343.29820347</v>
      </c>
      <c r="AW1063" s="7">
        <f t="shared" si="1757"/>
        <v>13857913.709372103</v>
      </c>
      <c r="AX1063" s="7">
        <v>494178741.39258438</v>
      </c>
      <c r="AY1063" s="7">
        <v>479400043.37079024</v>
      </c>
      <c r="AZ1063" s="7">
        <f t="shared" si="1758"/>
        <v>14778698.02179414</v>
      </c>
      <c r="BA1063" s="7">
        <v>495873815.04756105</v>
      </c>
      <c r="BB1063" s="7">
        <v>480172867.07723963</v>
      </c>
      <c r="BC1063" s="7">
        <f t="shared" si="1759"/>
        <v>15700947.970321417</v>
      </c>
      <c r="BD1063" s="7">
        <v>497673352.28607517</v>
      </c>
      <c r="BE1063" s="7">
        <v>481048974.19702405</v>
      </c>
      <c r="BF1063" s="7">
        <f t="shared" si="1760"/>
        <v>16624378.089051127</v>
      </c>
      <c r="BG1063" s="7">
        <v>499497047.27558553</v>
      </c>
      <c r="BH1063" s="7">
        <v>481948462.30685645</v>
      </c>
      <c r="BI1063" s="7">
        <f t="shared" si="1761"/>
        <v>17548584.968729079</v>
      </c>
      <c r="BJ1063" s="7">
        <v>501313806.41740614</v>
      </c>
      <c r="BK1063" s="7">
        <v>482840557.58625048</v>
      </c>
      <c r="BL1063" s="7">
        <f t="shared" si="1762"/>
        <v>18473248.831155658</v>
      </c>
      <c r="BM1063" s="7">
        <v>503146355.41216028</v>
      </c>
      <c r="BN1063" s="7">
        <v>483748232.78331751</v>
      </c>
      <c r="BO1063" s="7">
        <f t="shared" si="1763"/>
        <v>19398122.628842771</v>
      </c>
      <c r="BP1063" s="7">
        <v>504977655.33821684</v>
      </c>
      <c r="BQ1063" s="7">
        <v>484654652.8722508</v>
      </c>
      <c r="BR1063" s="7">
        <f t="shared" si="1764"/>
        <v>20323002.465966046</v>
      </c>
      <c r="BS1063" s="7">
        <v>506805714.6297859</v>
      </c>
      <c r="BT1063" s="7">
        <v>485557969.87638175</v>
      </c>
      <c r="BU1063" s="7">
        <f t="shared" si="1765"/>
        <v>21247744.75340414</v>
      </c>
      <c r="BV1063" s="7">
        <v>508670935.36582226</v>
      </c>
      <c r="BW1063" s="7">
        <v>486498746.09149414</v>
      </c>
      <c r="BX1063" s="7">
        <f t="shared" si="1766"/>
        <v>22172189.274328113</v>
      </c>
      <c r="BY1063" s="7">
        <v>508670935.36582226</v>
      </c>
      <c r="BZ1063" s="7">
        <v>486498746.09149414</v>
      </c>
      <c r="CA1063" s="7">
        <f t="shared" si="1767"/>
        <v>22172189.274328113</v>
      </c>
    </row>
    <row r="1064" spans="1:79" hidden="1" x14ac:dyDescent="0.25">
      <c r="A1064" s="49" t="s">
        <v>153</v>
      </c>
      <c r="B1064" s="7">
        <v>0</v>
      </c>
      <c r="C1064" s="7">
        <v>0</v>
      </c>
      <c r="D1064" s="7">
        <f t="shared" si="1742"/>
        <v>0</v>
      </c>
      <c r="E1064" s="7">
        <v>0</v>
      </c>
      <c r="F1064" s="7">
        <v>0</v>
      </c>
      <c r="G1064" s="7">
        <f t="shared" si="1743"/>
        <v>0</v>
      </c>
      <c r="H1064" s="7">
        <v>0</v>
      </c>
      <c r="I1064" s="7">
        <v>0</v>
      </c>
      <c r="J1064" s="7">
        <f t="shared" si="1744"/>
        <v>0</v>
      </c>
      <c r="K1064" s="7">
        <v>0</v>
      </c>
      <c r="L1064" s="7">
        <v>0</v>
      </c>
      <c r="M1064" s="7">
        <f t="shared" si="1745"/>
        <v>0</v>
      </c>
      <c r="N1064" s="7">
        <v>0</v>
      </c>
      <c r="O1064" s="7">
        <v>0</v>
      </c>
      <c r="P1064" s="7">
        <f t="shared" si="1746"/>
        <v>0</v>
      </c>
      <c r="Q1064" s="7">
        <v>0</v>
      </c>
      <c r="R1064" s="7">
        <v>0</v>
      </c>
      <c r="S1064" s="7">
        <f t="shared" si="1747"/>
        <v>0</v>
      </c>
      <c r="T1064" s="7">
        <v>0</v>
      </c>
      <c r="U1064" s="7">
        <v>0</v>
      </c>
      <c r="V1064" s="7">
        <f t="shared" si="1748"/>
        <v>0</v>
      </c>
      <c r="W1064" s="7">
        <v>0</v>
      </c>
      <c r="X1064" s="7">
        <v>0</v>
      </c>
      <c r="Y1064" s="7">
        <f t="shared" si="1749"/>
        <v>0</v>
      </c>
      <c r="Z1064" s="7">
        <v>0</v>
      </c>
      <c r="AA1064" s="7">
        <v>0</v>
      </c>
      <c r="AB1064" s="7">
        <f t="shared" si="1750"/>
        <v>0</v>
      </c>
      <c r="AC1064" s="7">
        <v>0</v>
      </c>
      <c r="AD1064" s="7">
        <v>0</v>
      </c>
      <c r="AE1064" s="7">
        <f t="shared" si="1751"/>
        <v>0</v>
      </c>
      <c r="AF1064" s="7">
        <v>0</v>
      </c>
      <c r="AG1064" s="7">
        <v>0</v>
      </c>
      <c r="AH1064" s="7">
        <f t="shared" si="1752"/>
        <v>0</v>
      </c>
      <c r="AI1064" s="7">
        <v>0</v>
      </c>
      <c r="AJ1064" s="7">
        <v>0</v>
      </c>
      <c r="AK1064" s="7">
        <f t="shared" si="1753"/>
        <v>0</v>
      </c>
      <c r="AL1064" s="7">
        <v>0</v>
      </c>
      <c r="AM1064" s="7">
        <v>0</v>
      </c>
      <c r="AN1064" s="7">
        <f t="shared" si="1754"/>
        <v>0</v>
      </c>
      <c r="AO1064" s="7">
        <v>0</v>
      </c>
      <c r="AP1064" s="7">
        <v>0</v>
      </c>
      <c r="AQ1064" s="7">
        <f t="shared" si="1755"/>
        <v>0</v>
      </c>
      <c r="AR1064" s="7">
        <v>0</v>
      </c>
      <c r="AS1064" s="7">
        <v>0</v>
      </c>
      <c r="AT1064" s="7">
        <f t="shared" si="1756"/>
        <v>0</v>
      </c>
      <c r="AU1064" s="7">
        <v>0</v>
      </c>
      <c r="AV1064" s="7">
        <v>0</v>
      </c>
      <c r="AW1064" s="7">
        <f t="shared" si="1757"/>
        <v>0</v>
      </c>
      <c r="AX1064" s="7">
        <v>0</v>
      </c>
      <c r="AY1064" s="7">
        <v>0</v>
      </c>
      <c r="AZ1064" s="7">
        <f t="shared" si="1758"/>
        <v>0</v>
      </c>
      <c r="BA1064" s="7">
        <v>0</v>
      </c>
      <c r="BB1064" s="7">
        <v>0</v>
      </c>
      <c r="BC1064" s="7">
        <f t="shared" si="1759"/>
        <v>0</v>
      </c>
      <c r="BD1064" s="7">
        <v>0</v>
      </c>
      <c r="BE1064" s="7">
        <v>0</v>
      </c>
      <c r="BF1064" s="7">
        <f t="shared" si="1760"/>
        <v>0</v>
      </c>
      <c r="BG1064" s="7">
        <v>0</v>
      </c>
      <c r="BH1064" s="7">
        <v>0</v>
      </c>
      <c r="BI1064" s="7">
        <f t="shared" si="1761"/>
        <v>0</v>
      </c>
      <c r="BJ1064" s="7">
        <v>0</v>
      </c>
      <c r="BK1064" s="7">
        <v>0</v>
      </c>
      <c r="BL1064" s="7">
        <f t="shared" si="1762"/>
        <v>0</v>
      </c>
      <c r="BM1064" s="7">
        <v>0</v>
      </c>
      <c r="BN1064" s="7">
        <v>0</v>
      </c>
      <c r="BO1064" s="7">
        <f t="shared" si="1763"/>
        <v>0</v>
      </c>
      <c r="BP1064" s="7">
        <v>0</v>
      </c>
      <c r="BQ1064" s="7">
        <v>0</v>
      </c>
      <c r="BR1064" s="7">
        <f t="shared" si="1764"/>
        <v>0</v>
      </c>
      <c r="BS1064" s="7">
        <v>0</v>
      </c>
      <c r="BT1064" s="7">
        <v>0</v>
      </c>
      <c r="BU1064" s="7">
        <f t="shared" si="1765"/>
        <v>0</v>
      </c>
      <c r="BV1064" s="7">
        <v>0</v>
      </c>
      <c r="BW1064" s="7">
        <v>0</v>
      </c>
      <c r="BX1064" s="7">
        <f t="shared" si="1766"/>
        <v>0</v>
      </c>
      <c r="BY1064" s="7">
        <v>0</v>
      </c>
      <c r="BZ1064" s="7">
        <v>0</v>
      </c>
      <c r="CA1064" s="7">
        <f t="shared" si="1767"/>
        <v>0</v>
      </c>
    </row>
    <row r="1065" spans="1:79" hidden="1" x14ac:dyDescent="0.25">
      <c r="A1065" s="49" t="s">
        <v>154</v>
      </c>
      <c r="B1065" s="7">
        <v>-683322.11</v>
      </c>
      <c r="C1065" s="7">
        <v>-683322.11</v>
      </c>
      <c r="D1065" s="7">
        <f t="shared" si="1742"/>
        <v>0</v>
      </c>
      <c r="E1065" s="7">
        <v>-683322.11</v>
      </c>
      <c r="F1065" s="7">
        <v>-683322.11</v>
      </c>
      <c r="G1065" s="7">
        <f t="shared" si="1743"/>
        <v>0</v>
      </c>
      <c r="H1065" s="7">
        <v>-683322.11</v>
      </c>
      <c r="I1065" s="7">
        <v>-683322.11</v>
      </c>
      <c r="J1065" s="7">
        <f t="shared" si="1744"/>
        <v>0</v>
      </c>
      <c r="K1065" s="7">
        <v>-683322.11</v>
      </c>
      <c r="L1065" s="7">
        <v>-683322.11</v>
      </c>
      <c r="M1065" s="7">
        <f t="shared" si="1745"/>
        <v>0</v>
      </c>
      <c r="N1065" s="7">
        <v>-683322.11</v>
      </c>
      <c r="O1065" s="7">
        <v>-683322.11</v>
      </c>
      <c r="P1065" s="7">
        <f t="shared" si="1746"/>
        <v>0</v>
      </c>
      <c r="Q1065" s="7">
        <v>-683322.11</v>
      </c>
      <c r="R1065" s="7">
        <v>-683322.11</v>
      </c>
      <c r="S1065" s="7">
        <f t="shared" si="1747"/>
        <v>0</v>
      </c>
      <c r="T1065" s="7">
        <v>-683322.11</v>
      </c>
      <c r="U1065" s="7">
        <v>-683322.11</v>
      </c>
      <c r="V1065" s="7">
        <f t="shared" si="1748"/>
        <v>0</v>
      </c>
      <c r="W1065" s="7">
        <v>-683322.11</v>
      </c>
      <c r="X1065" s="7">
        <v>-683322.11</v>
      </c>
      <c r="Y1065" s="7">
        <f t="shared" si="1749"/>
        <v>0</v>
      </c>
      <c r="Z1065" s="7">
        <v>-683322.11</v>
      </c>
      <c r="AA1065" s="7">
        <v>-683322.11</v>
      </c>
      <c r="AB1065" s="7">
        <f t="shared" si="1750"/>
        <v>0</v>
      </c>
      <c r="AC1065" s="7">
        <v>-683322.11</v>
      </c>
      <c r="AD1065" s="7">
        <v>-683322.11</v>
      </c>
      <c r="AE1065" s="7">
        <f t="shared" si="1751"/>
        <v>0</v>
      </c>
      <c r="AF1065" s="7">
        <v>-683322.11</v>
      </c>
      <c r="AG1065" s="7">
        <v>-683322.11</v>
      </c>
      <c r="AH1065" s="7">
        <f t="shared" si="1752"/>
        <v>0</v>
      </c>
      <c r="AI1065" s="7">
        <v>-683322.11</v>
      </c>
      <c r="AJ1065" s="7">
        <v>-683322.11</v>
      </c>
      <c r="AK1065" s="7">
        <f t="shared" si="1753"/>
        <v>0</v>
      </c>
      <c r="AL1065" s="7">
        <v>-8199865.3199999994</v>
      </c>
      <c r="AM1065" s="7">
        <v>-8199865.3199999994</v>
      </c>
      <c r="AN1065" s="7">
        <f t="shared" si="1754"/>
        <v>0</v>
      </c>
      <c r="AO1065" s="7">
        <v>-683322.11</v>
      </c>
      <c r="AP1065" s="7">
        <v>-683322.11</v>
      </c>
      <c r="AQ1065" s="7">
        <f t="shared" si="1755"/>
        <v>0</v>
      </c>
      <c r="AR1065" s="7">
        <v>-683322.11</v>
      </c>
      <c r="AS1065" s="7">
        <v>-683322.11</v>
      </c>
      <c r="AT1065" s="7">
        <f t="shared" si="1756"/>
        <v>0</v>
      </c>
      <c r="AU1065" s="7">
        <v>-683322.11</v>
      </c>
      <c r="AV1065" s="7">
        <v>-683322.11</v>
      </c>
      <c r="AW1065" s="7">
        <f t="shared" si="1757"/>
        <v>0</v>
      </c>
      <c r="AX1065" s="7">
        <v>-683322.11</v>
      </c>
      <c r="AY1065" s="7">
        <v>-683322.11</v>
      </c>
      <c r="AZ1065" s="7">
        <f t="shared" si="1758"/>
        <v>0</v>
      </c>
      <c r="BA1065" s="7">
        <v>-683322.11</v>
      </c>
      <c r="BB1065" s="7">
        <v>-683322.11</v>
      </c>
      <c r="BC1065" s="7">
        <f t="shared" si="1759"/>
        <v>0</v>
      </c>
      <c r="BD1065" s="7">
        <v>-683322.11</v>
      </c>
      <c r="BE1065" s="7">
        <v>-683322.11</v>
      </c>
      <c r="BF1065" s="7">
        <f t="shared" si="1760"/>
        <v>0</v>
      </c>
      <c r="BG1065" s="7">
        <v>-683322.11</v>
      </c>
      <c r="BH1065" s="7">
        <v>-683322.11</v>
      </c>
      <c r="BI1065" s="7">
        <f t="shared" si="1761"/>
        <v>0</v>
      </c>
      <c r="BJ1065" s="7">
        <v>-683322.11</v>
      </c>
      <c r="BK1065" s="7">
        <v>-683322.11</v>
      </c>
      <c r="BL1065" s="7">
        <f t="shared" si="1762"/>
        <v>0</v>
      </c>
      <c r="BM1065" s="7">
        <v>-683322.11</v>
      </c>
      <c r="BN1065" s="7">
        <v>-683322.11</v>
      </c>
      <c r="BO1065" s="7">
        <f t="shared" si="1763"/>
        <v>0</v>
      </c>
      <c r="BP1065" s="7">
        <v>-683322.11</v>
      </c>
      <c r="BQ1065" s="7">
        <v>-683322.11</v>
      </c>
      <c r="BR1065" s="7">
        <f t="shared" si="1764"/>
        <v>0</v>
      </c>
      <c r="BS1065" s="7">
        <v>-683322.11</v>
      </c>
      <c r="BT1065" s="7">
        <v>-683322.11</v>
      </c>
      <c r="BU1065" s="7">
        <f t="shared" si="1765"/>
        <v>0</v>
      </c>
      <c r="BV1065" s="7">
        <v>-683322.11</v>
      </c>
      <c r="BW1065" s="7">
        <v>-683322.11</v>
      </c>
      <c r="BX1065" s="7">
        <f t="shared" si="1766"/>
        <v>0</v>
      </c>
      <c r="BY1065" s="7">
        <v>-8199865.3199999994</v>
      </c>
      <c r="BZ1065" s="7">
        <v>-8199865.3199999994</v>
      </c>
      <c r="CA1065" s="7">
        <f t="shared" si="1767"/>
        <v>0</v>
      </c>
    </row>
    <row r="1066" spans="1:79" hidden="1" x14ac:dyDescent="0.25"/>
    <row r="1067" spans="1:79" hidden="1" x14ac:dyDescent="0.25">
      <c r="A1067" s="8" t="s">
        <v>229</v>
      </c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  <c r="BM1067" s="7"/>
      <c r="BN1067" s="7"/>
      <c r="BO1067" s="7"/>
      <c r="BP1067" s="7"/>
      <c r="BQ1067" s="7"/>
      <c r="BR1067" s="7"/>
      <c r="BS1067" s="7"/>
      <c r="BT1067" s="7"/>
      <c r="BU1067" s="7"/>
      <c r="BV1067" s="7"/>
      <c r="BW1067" s="7"/>
      <c r="BX1067" s="7"/>
      <c r="BY1067" s="7"/>
      <c r="BZ1067" s="7"/>
      <c r="CA1067" s="7"/>
    </row>
    <row r="1068" spans="1:79" hidden="1" x14ac:dyDescent="0.25">
      <c r="A1068" s="49" t="s">
        <v>151</v>
      </c>
      <c r="B1068" s="7">
        <v>370941.56</v>
      </c>
      <c r="C1068" s="7">
        <v>370941.56</v>
      </c>
      <c r="D1068" s="7">
        <f>B1068 - C1068</f>
        <v>0</v>
      </c>
      <c r="E1068" s="7">
        <v>370941.56</v>
      </c>
      <c r="F1068" s="7">
        <v>370941.56</v>
      </c>
      <c r="G1068" s="7">
        <f>E1068 - F1068</f>
        <v>0</v>
      </c>
      <c r="H1068" s="7">
        <v>370941.56</v>
      </c>
      <c r="I1068" s="7">
        <v>370941.56</v>
      </c>
      <c r="J1068" s="7">
        <f>H1068 - I1068</f>
        <v>0</v>
      </c>
      <c r="K1068" s="7">
        <v>370941.56</v>
      </c>
      <c r="L1068" s="7">
        <v>370941.56</v>
      </c>
      <c r="M1068" s="7">
        <f>K1068 - L1068</f>
        <v>0</v>
      </c>
      <c r="N1068" s="7">
        <v>370941.56</v>
      </c>
      <c r="O1068" s="7">
        <v>370941.56</v>
      </c>
      <c r="P1068" s="7">
        <f>N1068 - O1068</f>
        <v>0</v>
      </c>
      <c r="Q1068" s="7">
        <v>370941.56</v>
      </c>
      <c r="R1068" s="7">
        <v>370941.56</v>
      </c>
      <c r="S1068" s="7">
        <f>Q1068 - R1068</f>
        <v>0</v>
      </c>
      <c r="T1068" s="7">
        <v>370941.56</v>
      </c>
      <c r="U1068" s="7">
        <v>370941.56</v>
      </c>
      <c r="V1068" s="7">
        <f>T1068 - U1068</f>
        <v>0</v>
      </c>
      <c r="W1068" s="7">
        <v>370941.56</v>
      </c>
      <c r="X1068" s="7">
        <v>370941.56</v>
      </c>
      <c r="Y1068" s="7">
        <f>W1068 - X1068</f>
        <v>0</v>
      </c>
      <c r="Z1068" s="7">
        <v>370941.56</v>
      </c>
      <c r="AA1068" s="7">
        <v>370941.56</v>
      </c>
      <c r="AB1068" s="7">
        <f>Z1068 - AA1068</f>
        <v>0</v>
      </c>
      <c r="AC1068" s="7">
        <v>370941.56</v>
      </c>
      <c r="AD1068" s="7">
        <v>370941.56</v>
      </c>
      <c r="AE1068" s="7">
        <f>AC1068 - AD1068</f>
        <v>0</v>
      </c>
      <c r="AF1068" s="7">
        <v>370941.56</v>
      </c>
      <c r="AG1068" s="7">
        <v>370941.56</v>
      </c>
      <c r="AH1068" s="7">
        <f>AF1068 - AG1068</f>
        <v>0</v>
      </c>
      <c r="AI1068" s="7">
        <v>370941.56</v>
      </c>
      <c r="AJ1068" s="7">
        <v>370941.56</v>
      </c>
      <c r="AK1068" s="7">
        <f>AI1068 - AJ1068</f>
        <v>0</v>
      </c>
      <c r="AL1068" s="7">
        <v>370941.56</v>
      </c>
      <c r="AM1068" s="7">
        <v>370941.56</v>
      </c>
      <c r="AN1068" s="7">
        <f>AL1068 - AM1068</f>
        <v>0</v>
      </c>
      <c r="AO1068" s="7">
        <v>370941.56</v>
      </c>
      <c r="AP1068" s="7">
        <v>370941.56</v>
      </c>
      <c r="AQ1068" s="7">
        <f>AO1068 - AP1068</f>
        <v>0</v>
      </c>
      <c r="AR1068" s="7">
        <v>370941.56</v>
      </c>
      <c r="AS1068" s="7">
        <v>370941.56</v>
      </c>
      <c r="AT1068" s="7">
        <f>AR1068 - AS1068</f>
        <v>0</v>
      </c>
      <c r="AU1068" s="7">
        <v>370941.56</v>
      </c>
      <c r="AV1068" s="7">
        <v>370941.56</v>
      </c>
      <c r="AW1068" s="7">
        <f>AU1068 - AV1068</f>
        <v>0</v>
      </c>
      <c r="AX1068" s="7">
        <v>370941.56</v>
      </c>
      <c r="AY1068" s="7">
        <v>370941.56</v>
      </c>
      <c r="AZ1068" s="7">
        <f>AX1068 - AY1068</f>
        <v>0</v>
      </c>
      <c r="BA1068" s="7">
        <v>370941.56</v>
      </c>
      <c r="BB1068" s="7">
        <v>370941.56</v>
      </c>
      <c r="BC1068" s="7">
        <f>BA1068 - BB1068</f>
        <v>0</v>
      </c>
      <c r="BD1068" s="7">
        <v>370941.56</v>
      </c>
      <c r="BE1068" s="7">
        <v>370941.56</v>
      </c>
      <c r="BF1068" s="7">
        <f>BD1068 - BE1068</f>
        <v>0</v>
      </c>
      <c r="BG1068" s="7">
        <v>370941.56</v>
      </c>
      <c r="BH1068" s="7">
        <v>370941.56</v>
      </c>
      <c r="BI1068" s="7">
        <f>BG1068 - BH1068</f>
        <v>0</v>
      </c>
      <c r="BJ1068" s="7">
        <v>370941.56</v>
      </c>
      <c r="BK1068" s="7">
        <v>370941.56</v>
      </c>
      <c r="BL1068" s="7">
        <f>BJ1068 - BK1068</f>
        <v>0</v>
      </c>
      <c r="BM1068" s="7">
        <v>370941.56</v>
      </c>
      <c r="BN1068" s="7">
        <v>370941.56</v>
      </c>
      <c r="BO1068" s="7">
        <f>BM1068 - BN1068</f>
        <v>0</v>
      </c>
      <c r="BP1068" s="7">
        <v>370941.56</v>
      </c>
      <c r="BQ1068" s="7">
        <v>370941.56</v>
      </c>
      <c r="BR1068" s="7">
        <f>BP1068 - BQ1068</f>
        <v>0</v>
      </c>
      <c r="BS1068" s="7">
        <v>370941.56</v>
      </c>
      <c r="BT1068" s="7">
        <v>370941.56</v>
      </c>
      <c r="BU1068" s="7">
        <f>BS1068 - BT1068</f>
        <v>0</v>
      </c>
      <c r="BV1068" s="7">
        <v>370941.56</v>
      </c>
      <c r="BW1068" s="7">
        <v>370941.56</v>
      </c>
      <c r="BX1068" s="7">
        <f>BV1068 - BW1068</f>
        <v>0</v>
      </c>
      <c r="BY1068" s="7">
        <v>370941.56</v>
      </c>
      <c r="BZ1068" s="7">
        <v>370941.56</v>
      </c>
      <c r="CA1068" s="7">
        <f>BY1068 - BZ1068</f>
        <v>0</v>
      </c>
    </row>
    <row r="1069" spans="1:79" hidden="1" x14ac:dyDescent="0.25">
      <c r="A1069" s="49" t="s">
        <v>152</v>
      </c>
      <c r="B1069" s="7">
        <v>370941.56</v>
      </c>
      <c r="C1069" s="7">
        <v>370941.56</v>
      </c>
      <c r="D1069" s="7">
        <f>B1069 - C1069</f>
        <v>0</v>
      </c>
      <c r="E1069" s="7">
        <v>370941.56</v>
      </c>
      <c r="F1069" s="7">
        <v>370941.56</v>
      </c>
      <c r="G1069" s="7">
        <f>E1069 - F1069</f>
        <v>0</v>
      </c>
      <c r="H1069" s="7">
        <v>370941.56</v>
      </c>
      <c r="I1069" s="7">
        <v>370941.56</v>
      </c>
      <c r="J1069" s="7">
        <f>H1069 - I1069</f>
        <v>0</v>
      </c>
      <c r="K1069" s="7">
        <v>370941.56</v>
      </c>
      <c r="L1069" s="7">
        <v>370941.56</v>
      </c>
      <c r="M1069" s="7">
        <f>K1069 - L1069</f>
        <v>0</v>
      </c>
      <c r="N1069" s="7">
        <v>370941.56</v>
      </c>
      <c r="O1069" s="7">
        <v>370941.56</v>
      </c>
      <c r="P1069" s="7">
        <f>N1069 - O1069</f>
        <v>0</v>
      </c>
      <c r="Q1069" s="7">
        <v>370941.56</v>
      </c>
      <c r="R1069" s="7">
        <v>370941.56</v>
      </c>
      <c r="S1069" s="7">
        <f>Q1069 - R1069</f>
        <v>0</v>
      </c>
      <c r="T1069" s="7">
        <v>370941.56</v>
      </c>
      <c r="U1069" s="7">
        <v>370941.56</v>
      </c>
      <c r="V1069" s="7">
        <f>T1069 - U1069</f>
        <v>0</v>
      </c>
      <c r="W1069" s="7">
        <v>370941.56</v>
      </c>
      <c r="X1069" s="7">
        <v>370941.56</v>
      </c>
      <c r="Y1069" s="7">
        <f>W1069 - X1069</f>
        <v>0</v>
      </c>
      <c r="Z1069" s="7">
        <v>370941.56</v>
      </c>
      <c r="AA1069" s="7">
        <v>370941.56</v>
      </c>
      <c r="AB1069" s="7">
        <f>Z1069 - AA1069</f>
        <v>0</v>
      </c>
      <c r="AC1069" s="7">
        <v>370941.56</v>
      </c>
      <c r="AD1069" s="7">
        <v>370941.56</v>
      </c>
      <c r="AE1069" s="7">
        <f>AC1069 - AD1069</f>
        <v>0</v>
      </c>
      <c r="AF1069" s="7">
        <v>370941.56</v>
      </c>
      <c r="AG1069" s="7">
        <v>370941.56</v>
      </c>
      <c r="AH1069" s="7">
        <f>AF1069 - AG1069</f>
        <v>0</v>
      </c>
      <c r="AI1069" s="7">
        <v>370941.56</v>
      </c>
      <c r="AJ1069" s="7">
        <v>370941.56</v>
      </c>
      <c r="AK1069" s="7">
        <f>AI1069 - AJ1069</f>
        <v>0</v>
      </c>
      <c r="AL1069" s="7">
        <v>370941.56</v>
      </c>
      <c r="AM1069" s="7">
        <v>370941.56</v>
      </c>
      <c r="AN1069" s="7">
        <f>AL1069 - AM1069</f>
        <v>0</v>
      </c>
      <c r="AO1069" s="7">
        <v>370941.56</v>
      </c>
      <c r="AP1069" s="7">
        <v>370941.56</v>
      </c>
      <c r="AQ1069" s="7">
        <f>AO1069 - AP1069</f>
        <v>0</v>
      </c>
      <c r="AR1069" s="7">
        <v>370941.56</v>
      </c>
      <c r="AS1069" s="7">
        <v>370941.56</v>
      </c>
      <c r="AT1069" s="7">
        <f>AR1069 - AS1069</f>
        <v>0</v>
      </c>
      <c r="AU1069" s="7">
        <v>370941.56</v>
      </c>
      <c r="AV1069" s="7">
        <v>370941.56</v>
      </c>
      <c r="AW1069" s="7">
        <f>AU1069 - AV1069</f>
        <v>0</v>
      </c>
      <c r="AX1069" s="7">
        <v>370941.56</v>
      </c>
      <c r="AY1069" s="7">
        <v>370941.56</v>
      </c>
      <c r="AZ1069" s="7">
        <f>AX1069 - AY1069</f>
        <v>0</v>
      </c>
      <c r="BA1069" s="7">
        <v>370941.56</v>
      </c>
      <c r="BB1069" s="7">
        <v>370941.56</v>
      </c>
      <c r="BC1069" s="7">
        <f>BA1069 - BB1069</f>
        <v>0</v>
      </c>
      <c r="BD1069" s="7">
        <v>370941.56</v>
      </c>
      <c r="BE1069" s="7">
        <v>370941.56</v>
      </c>
      <c r="BF1069" s="7">
        <f>BD1069 - BE1069</f>
        <v>0</v>
      </c>
      <c r="BG1069" s="7">
        <v>370941.56</v>
      </c>
      <c r="BH1069" s="7">
        <v>370941.56</v>
      </c>
      <c r="BI1069" s="7">
        <f>BG1069 - BH1069</f>
        <v>0</v>
      </c>
      <c r="BJ1069" s="7">
        <v>370941.56</v>
      </c>
      <c r="BK1069" s="7">
        <v>370941.56</v>
      </c>
      <c r="BL1069" s="7">
        <f>BJ1069 - BK1069</f>
        <v>0</v>
      </c>
      <c r="BM1069" s="7">
        <v>370941.56</v>
      </c>
      <c r="BN1069" s="7">
        <v>370941.56</v>
      </c>
      <c r="BO1069" s="7">
        <f>BM1069 - BN1069</f>
        <v>0</v>
      </c>
      <c r="BP1069" s="7">
        <v>370941.56</v>
      </c>
      <c r="BQ1069" s="7">
        <v>370941.56</v>
      </c>
      <c r="BR1069" s="7">
        <f>BP1069 - BQ1069</f>
        <v>0</v>
      </c>
      <c r="BS1069" s="7">
        <v>370941.56</v>
      </c>
      <c r="BT1069" s="7">
        <v>370941.56</v>
      </c>
      <c r="BU1069" s="7">
        <f>BS1069 - BT1069</f>
        <v>0</v>
      </c>
      <c r="BV1069" s="7">
        <v>370941.56</v>
      </c>
      <c r="BW1069" s="7">
        <v>370941.56</v>
      </c>
      <c r="BX1069" s="7">
        <f>BV1069 - BW1069</f>
        <v>0</v>
      </c>
      <c r="BY1069" s="7">
        <v>370941.56</v>
      </c>
      <c r="BZ1069" s="7">
        <v>370941.56</v>
      </c>
      <c r="CA1069" s="7">
        <f>BY1069 - BZ1069</f>
        <v>0</v>
      </c>
    </row>
    <row r="1070" spans="1:79" hidden="1" x14ac:dyDescent="0.25"/>
    <row r="1071" spans="1:79" hidden="1" x14ac:dyDescent="0.25">
      <c r="A1071" s="8" t="s">
        <v>230</v>
      </c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  <c r="BF1071" s="7"/>
      <c r="BG1071" s="7"/>
      <c r="BH1071" s="7"/>
      <c r="BI1071" s="7"/>
      <c r="BJ1071" s="7"/>
      <c r="BK1071" s="7"/>
      <c r="BL1071" s="7"/>
      <c r="BM1071" s="7"/>
      <c r="BN1071" s="7"/>
      <c r="BO1071" s="7"/>
      <c r="BP1071" s="7"/>
      <c r="BQ1071" s="7"/>
      <c r="BR1071" s="7"/>
      <c r="BS1071" s="7"/>
      <c r="BT1071" s="7"/>
      <c r="BU1071" s="7"/>
      <c r="BV1071" s="7"/>
      <c r="BW1071" s="7"/>
      <c r="BX1071" s="7"/>
      <c r="BY1071" s="7"/>
      <c r="BZ1071" s="7"/>
      <c r="CA1071" s="7"/>
    </row>
    <row r="1072" spans="1:79" hidden="1" x14ac:dyDescent="0.25">
      <c r="A1072" s="49" t="s">
        <v>148</v>
      </c>
      <c r="B1072" s="7">
        <v>2.1566666666666665E-2</v>
      </c>
      <c r="C1072" s="7">
        <v>2.1731666666666666E-2</v>
      </c>
      <c r="D1072" s="7">
        <f t="shared" ref="D1072:D1079" si="1768">B1072 - C1072</f>
        <v>-1.6500000000000195E-4</v>
      </c>
      <c r="E1072" s="7">
        <v>2.1566666666666665E-2</v>
      </c>
      <c r="F1072" s="7">
        <v>2.1731666666666666E-2</v>
      </c>
      <c r="G1072" s="7">
        <f t="shared" ref="G1072:G1079" si="1769">E1072 - F1072</f>
        <v>-1.6500000000000195E-4</v>
      </c>
      <c r="H1072" s="7">
        <v>2.1566666666666665E-2</v>
      </c>
      <c r="I1072" s="7">
        <v>2.1731666666666666E-2</v>
      </c>
      <c r="J1072" s="7">
        <f t="shared" ref="J1072:J1079" si="1770">H1072 - I1072</f>
        <v>-1.6500000000000195E-4</v>
      </c>
      <c r="K1072" s="7">
        <v>2.1566666666666665E-2</v>
      </c>
      <c r="L1072" s="7">
        <v>2.1731666666666666E-2</v>
      </c>
      <c r="M1072" s="7">
        <f t="shared" ref="M1072:M1079" si="1771">K1072 - L1072</f>
        <v>-1.6500000000000195E-4</v>
      </c>
      <c r="N1072" s="7">
        <v>2.1566666666666665E-2</v>
      </c>
      <c r="O1072" s="7">
        <v>2.1731666666666666E-2</v>
      </c>
      <c r="P1072" s="7">
        <f t="shared" ref="P1072:P1079" si="1772">N1072 - O1072</f>
        <v>-1.6500000000000195E-4</v>
      </c>
      <c r="Q1072" s="7">
        <v>2.1566666666666665E-2</v>
      </c>
      <c r="R1072" s="7">
        <v>2.1731666666666666E-2</v>
      </c>
      <c r="S1072" s="7">
        <f t="shared" ref="S1072:S1079" si="1773">Q1072 - R1072</f>
        <v>-1.6500000000000195E-4</v>
      </c>
      <c r="T1072" s="7">
        <v>2.1566666666666665E-2</v>
      </c>
      <c r="U1072" s="7">
        <v>2.1731666666666666E-2</v>
      </c>
      <c r="V1072" s="7">
        <f t="shared" ref="V1072:V1079" si="1774">T1072 - U1072</f>
        <v>-1.6500000000000195E-4</v>
      </c>
      <c r="W1072" s="7">
        <v>2.1566666666666665E-2</v>
      </c>
      <c r="X1072" s="7">
        <v>2.1731666666666666E-2</v>
      </c>
      <c r="Y1072" s="7">
        <f t="shared" ref="Y1072:Y1079" si="1775">W1072 - X1072</f>
        <v>-1.6500000000000195E-4</v>
      </c>
      <c r="Z1072" s="7">
        <v>2.1566666666666665E-2</v>
      </c>
      <c r="AA1072" s="7">
        <v>2.1731666666666666E-2</v>
      </c>
      <c r="AB1072" s="7">
        <f t="shared" ref="AB1072:AB1079" si="1776">Z1072 - AA1072</f>
        <v>-1.6500000000000195E-4</v>
      </c>
      <c r="AC1072" s="7">
        <v>2.1566666666666665E-2</v>
      </c>
      <c r="AD1072" s="7">
        <v>2.1731666666666666E-2</v>
      </c>
      <c r="AE1072" s="7">
        <f t="shared" ref="AE1072:AE1079" si="1777">AC1072 - AD1072</f>
        <v>-1.6500000000000195E-4</v>
      </c>
      <c r="AF1072" s="7">
        <v>2.1566666666666665E-2</v>
      </c>
      <c r="AG1072" s="7">
        <v>2.1731666666666666E-2</v>
      </c>
      <c r="AH1072" s="7">
        <f t="shared" ref="AH1072:AH1079" si="1778">AF1072 - AG1072</f>
        <v>-1.6500000000000195E-4</v>
      </c>
      <c r="AI1072" s="7">
        <v>2.1566666666666665E-2</v>
      </c>
      <c r="AJ1072" s="7">
        <v>2.1731666666666666E-2</v>
      </c>
      <c r="AK1072" s="7">
        <f t="shared" ref="AK1072:AK1079" si="1779">AI1072 - AJ1072</f>
        <v>-1.6500000000000195E-4</v>
      </c>
      <c r="AL1072" s="7">
        <v>2.1566666666666665E-2</v>
      </c>
      <c r="AM1072" s="7">
        <v>2.1731666666666666E-2</v>
      </c>
      <c r="AN1072" s="7">
        <f t="shared" ref="AN1072:AN1079" si="1780">AL1072 - AM1072</f>
        <v>-1.6500000000000195E-4</v>
      </c>
      <c r="AO1072" s="7">
        <v>2.1566666666666665E-2</v>
      </c>
      <c r="AP1072" s="7">
        <v>2.1731666666666666E-2</v>
      </c>
      <c r="AQ1072" s="7">
        <f t="shared" ref="AQ1072:AQ1079" si="1781">AO1072 - AP1072</f>
        <v>-1.6500000000000195E-4</v>
      </c>
      <c r="AR1072" s="7">
        <v>2.1566666666666665E-2</v>
      </c>
      <c r="AS1072" s="7">
        <v>2.1731666666666666E-2</v>
      </c>
      <c r="AT1072" s="7">
        <f t="shared" ref="AT1072:AT1079" si="1782">AR1072 - AS1072</f>
        <v>-1.6500000000000195E-4</v>
      </c>
      <c r="AU1072" s="7">
        <v>2.1566666666666665E-2</v>
      </c>
      <c r="AV1072" s="7">
        <v>2.1731666666666666E-2</v>
      </c>
      <c r="AW1072" s="7">
        <f t="shared" ref="AW1072:AW1079" si="1783">AU1072 - AV1072</f>
        <v>-1.6500000000000195E-4</v>
      </c>
      <c r="AX1072" s="7">
        <v>2.1566666666666665E-2</v>
      </c>
      <c r="AY1072" s="7">
        <v>2.1731666666666666E-2</v>
      </c>
      <c r="AZ1072" s="7">
        <f t="shared" ref="AZ1072:AZ1079" si="1784">AX1072 - AY1072</f>
        <v>-1.6500000000000195E-4</v>
      </c>
      <c r="BA1072" s="7">
        <v>2.1566666666666665E-2</v>
      </c>
      <c r="BB1072" s="7">
        <v>2.1731666666666666E-2</v>
      </c>
      <c r="BC1072" s="7">
        <f t="shared" ref="BC1072:BC1079" si="1785">BA1072 - BB1072</f>
        <v>-1.6500000000000195E-4</v>
      </c>
      <c r="BD1072" s="7">
        <v>2.1566666666666665E-2</v>
      </c>
      <c r="BE1072" s="7">
        <v>2.1731666666666666E-2</v>
      </c>
      <c r="BF1072" s="7">
        <f t="shared" ref="BF1072:BF1079" si="1786">BD1072 - BE1072</f>
        <v>-1.6500000000000195E-4</v>
      </c>
      <c r="BG1072" s="7">
        <v>2.1566666666666665E-2</v>
      </c>
      <c r="BH1072" s="7">
        <v>2.1731666666666666E-2</v>
      </c>
      <c r="BI1072" s="7">
        <f t="shared" ref="BI1072:BI1079" si="1787">BG1072 - BH1072</f>
        <v>-1.6500000000000195E-4</v>
      </c>
      <c r="BJ1072" s="7">
        <v>2.1566666666666665E-2</v>
      </c>
      <c r="BK1072" s="7">
        <v>2.1731666666666666E-2</v>
      </c>
      <c r="BL1072" s="7">
        <f t="shared" ref="BL1072:BL1079" si="1788">BJ1072 - BK1072</f>
        <v>-1.6500000000000195E-4</v>
      </c>
      <c r="BM1072" s="7">
        <v>2.1566666666666665E-2</v>
      </c>
      <c r="BN1072" s="7">
        <v>2.1731666666666666E-2</v>
      </c>
      <c r="BO1072" s="7">
        <f t="shared" ref="BO1072:BO1079" si="1789">BM1072 - BN1072</f>
        <v>-1.6500000000000195E-4</v>
      </c>
      <c r="BP1072" s="7">
        <v>2.1566666666666665E-2</v>
      </c>
      <c r="BQ1072" s="7">
        <v>2.1731666666666666E-2</v>
      </c>
      <c r="BR1072" s="7">
        <f t="shared" ref="BR1072:BR1079" si="1790">BP1072 - BQ1072</f>
        <v>-1.6500000000000195E-4</v>
      </c>
      <c r="BS1072" s="7">
        <v>2.1566666666666665E-2</v>
      </c>
      <c r="BT1072" s="7">
        <v>2.1731666666666666E-2</v>
      </c>
      <c r="BU1072" s="7">
        <f t="shared" ref="BU1072:BU1079" si="1791">BS1072 - BT1072</f>
        <v>-1.6500000000000195E-4</v>
      </c>
      <c r="BV1072" s="7">
        <v>2.1566666666666665E-2</v>
      </c>
      <c r="BW1072" s="7">
        <v>2.1731666666666666E-2</v>
      </c>
      <c r="BX1072" s="7">
        <f t="shared" ref="BX1072:BX1079" si="1792">BV1072 - BW1072</f>
        <v>-1.6500000000000195E-4</v>
      </c>
      <c r="BY1072" s="7">
        <v>2.1566666666666665E-2</v>
      </c>
      <c r="BZ1072" s="7">
        <v>2.1731666666666666E-2</v>
      </c>
      <c r="CA1072" s="7">
        <f t="shared" ref="CA1072:CA1079" si="1793">BY1072 - BZ1072</f>
        <v>-1.6500000000000195E-4</v>
      </c>
    </row>
    <row r="1073" spans="1:79" hidden="1" x14ac:dyDescent="0.25">
      <c r="A1073" s="49" t="s">
        <v>29</v>
      </c>
      <c r="B1073" s="7">
        <v>350132.55942532409</v>
      </c>
      <c r="C1073" s="7">
        <v>353624.63108496962</v>
      </c>
      <c r="D1073" s="7">
        <f t="shared" si="1768"/>
        <v>-3492.0716596455313</v>
      </c>
      <c r="E1073" s="7">
        <v>350367.93558952672</v>
      </c>
      <c r="F1073" s="7">
        <v>353807.98277751851</v>
      </c>
      <c r="G1073" s="7">
        <f t="shared" si="1769"/>
        <v>-3440.0471879917895</v>
      </c>
      <c r="H1073" s="7">
        <v>350567.95463771035</v>
      </c>
      <c r="I1073" s="7">
        <v>353960.9197466101</v>
      </c>
      <c r="J1073" s="7">
        <f t="shared" si="1770"/>
        <v>-3392.9651088997489</v>
      </c>
      <c r="K1073" s="7">
        <v>350734.65222165658</v>
      </c>
      <c r="L1073" s="7">
        <v>354085.19309055136</v>
      </c>
      <c r="M1073" s="7">
        <f t="shared" si="1771"/>
        <v>-3350.5408688947791</v>
      </c>
      <c r="N1073" s="7">
        <v>350885.86455812107</v>
      </c>
      <c r="O1073" s="7">
        <v>354196.14579149755</v>
      </c>
      <c r="P1073" s="7">
        <f t="shared" si="1772"/>
        <v>-3310.2812333764741</v>
      </c>
      <c r="Q1073" s="7">
        <v>351028.76136504486</v>
      </c>
      <c r="R1073" s="7">
        <v>354299.94534875272</v>
      </c>
      <c r="S1073" s="7">
        <f t="shared" si="1773"/>
        <v>-3271.1839837078587</v>
      </c>
      <c r="T1073" s="7">
        <v>351161.44768461894</v>
      </c>
      <c r="U1073" s="7">
        <v>354394.96169108344</v>
      </c>
      <c r="V1073" s="7">
        <f t="shared" si="1774"/>
        <v>-3233.5140064645093</v>
      </c>
      <c r="W1073" s="7">
        <v>351278.59636157472</v>
      </c>
      <c r="X1073" s="7">
        <v>354476.61231933389</v>
      </c>
      <c r="Y1073" s="7">
        <f t="shared" si="1775"/>
        <v>-3198.0159577591694</v>
      </c>
      <c r="Z1073" s="7">
        <v>351386.33622783894</v>
      </c>
      <c r="AA1073" s="7">
        <v>354550.16934698954</v>
      </c>
      <c r="AB1073" s="7">
        <f t="shared" si="1776"/>
        <v>-3163.8331191506004</v>
      </c>
      <c r="AC1073" s="7">
        <v>351487.37903865543</v>
      </c>
      <c r="AD1073" s="7">
        <v>354617.96546673315</v>
      </c>
      <c r="AE1073" s="7">
        <f t="shared" si="1777"/>
        <v>-3130.5864280777168</v>
      </c>
      <c r="AF1073" s="7">
        <v>351572.93698392593</v>
      </c>
      <c r="AG1073" s="7">
        <v>354672.44127202861</v>
      </c>
      <c r="AH1073" s="7">
        <f t="shared" si="1778"/>
        <v>-3099.5042881026748</v>
      </c>
      <c r="AI1073" s="7">
        <v>351644.78088105173</v>
      </c>
      <c r="AJ1073" s="7">
        <v>354715.12004666188</v>
      </c>
      <c r="AK1073" s="7">
        <f t="shared" si="1779"/>
        <v>-3070.3391656101448</v>
      </c>
      <c r="AL1073" s="7">
        <v>4212249.204975049</v>
      </c>
      <c r="AM1073" s="7">
        <v>4251402.08798273</v>
      </c>
      <c r="AN1073" s="7">
        <f t="shared" si="1780"/>
        <v>-39152.883007680997</v>
      </c>
      <c r="AO1073" s="7">
        <v>351717.14196496533</v>
      </c>
      <c r="AP1073" s="7">
        <v>354758.24371315568</v>
      </c>
      <c r="AQ1073" s="7">
        <f t="shared" si="1781"/>
        <v>-3041.1017481903546</v>
      </c>
      <c r="AR1073" s="7">
        <v>351833.55876172311</v>
      </c>
      <c r="AS1073" s="7">
        <v>354839.26476704219</v>
      </c>
      <c r="AT1073" s="7">
        <f t="shared" si="1782"/>
        <v>-3005.7060053190798</v>
      </c>
      <c r="AU1073" s="7">
        <v>352010.22076014359</v>
      </c>
      <c r="AV1073" s="7">
        <v>354972.10965031618</v>
      </c>
      <c r="AW1073" s="7">
        <f t="shared" si="1783"/>
        <v>-2961.8888901725877</v>
      </c>
      <c r="AX1073" s="7">
        <v>352236.67366749793</v>
      </c>
      <c r="AY1073" s="7">
        <v>355147.78542299545</v>
      </c>
      <c r="AZ1073" s="7">
        <f t="shared" si="1784"/>
        <v>-2911.1117554975208</v>
      </c>
      <c r="BA1073" s="7">
        <v>352467.85620516521</v>
      </c>
      <c r="BB1073" s="7">
        <v>355327.52969486883</v>
      </c>
      <c r="BC1073" s="7">
        <f t="shared" si="1785"/>
        <v>-2859.6734897036222</v>
      </c>
      <c r="BD1073" s="7">
        <v>352668.71153453965</v>
      </c>
      <c r="BE1073" s="7">
        <v>355481.1860456299</v>
      </c>
      <c r="BF1073" s="7">
        <f t="shared" si="1786"/>
        <v>-2812.4745110902586</v>
      </c>
      <c r="BG1073" s="7">
        <v>352858.67598482396</v>
      </c>
      <c r="BH1073" s="7">
        <v>355625.4738982491</v>
      </c>
      <c r="BI1073" s="7">
        <f t="shared" si="1787"/>
        <v>-2766.7979134251364</v>
      </c>
      <c r="BJ1073" s="7">
        <v>353058.11482149444</v>
      </c>
      <c r="BK1073" s="7">
        <v>355777.91176066268</v>
      </c>
      <c r="BL1073" s="7">
        <f t="shared" si="1788"/>
        <v>-2719.7969391682418</v>
      </c>
      <c r="BM1073" s="7">
        <v>353248.19969077059</v>
      </c>
      <c r="BN1073" s="7">
        <v>355922.30319951137</v>
      </c>
      <c r="BO1073" s="7">
        <f t="shared" si="1789"/>
        <v>-2674.1035087407799</v>
      </c>
      <c r="BP1073" s="7">
        <v>353402.11418299342</v>
      </c>
      <c r="BQ1073" s="7">
        <v>356035.58033551846</v>
      </c>
      <c r="BR1073" s="7">
        <f t="shared" si="1790"/>
        <v>-2633.4661525250413</v>
      </c>
      <c r="BS1073" s="7">
        <v>353527.23306037928</v>
      </c>
      <c r="BT1073" s="7">
        <v>356124.08705016051</v>
      </c>
      <c r="BU1073" s="7">
        <f t="shared" si="1791"/>
        <v>-2596.8539897812298</v>
      </c>
      <c r="BV1073" s="7">
        <v>353630.00139517599</v>
      </c>
      <c r="BW1073" s="7">
        <v>356193.36749160744</v>
      </c>
      <c r="BX1073" s="7">
        <f t="shared" si="1792"/>
        <v>-2563.3660964314477</v>
      </c>
      <c r="BY1073" s="7">
        <v>4232658.5020296732</v>
      </c>
      <c r="BZ1073" s="7">
        <v>4266204.8430297179</v>
      </c>
      <c r="CA1073" s="7">
        <f t="shared" si="1793"/>
        <v>-33546.341000044718</v>
      </c>
    </row>
    <row r="1074" spans="1:79" hidden="1" x14ac:dyDescent="0.25">
      <c r="A1074" s="49" t="s">
        <v>195</v>
      </c>
      <c r="B1074" s="7">
        <v>46258</v>
      </c>
      <c r="C1074" s="7">
        <v>46258</v>
      </c>
      <c r="D1074" s="7">
        <f t="shared" si="1768"/>
        <v>0</v>
      </c>
      <c r="E1074" s="7">
        <v>46258</v>
      </c>
      <c r="F1074" s="7">
        <v>46258</v>
      </c>
      <c r="G1074" s="7">
        <f t="shared" si="1769"/>
        <v>0</v>
      </c>
      <c r="H1074" s="7">
        <v>46258</v>
      </c>
      <c r="I1074" s="7">
        <v>46258</v>
      </c>
      <c r="J1074" s="7">
        <f t="shared" si="1770"/>
        <v>0</v>
      </c>
      <c r="K1074" s="7">
        <v>46258</v>
      </c>
      <c r="L1074" s="7">
        <v>46258</v>
      </c>
      <c r="M1074" s="7">
        <f t="shared" si="1771"/>
        <v>0</v>
      </c>
      <c r="N1074" s="7">
        <v>46258</v>
      </c>
      <c r="O1074" s="7">
        <v>46258</v>
      </c>
      <c r="P1074" s="7">
        <f t="shared" si="1772"/>
        <v>0</v>
      </c>
      <c r="Q1074" s="7">
        <v>46258</v>
      </c>
      <c r="R1074" s="7">
        <v>46258</v>
      </c>
      <c r="S1074" s="7">
        <f t="shared" si="1773"/>
        <v>0</v>
      </c>
      <c r="T1074" s="7">
        <v>46258</v>
      </c>
      <c r="U1074" s="7">
        <v>46258</v>
      </c>
      <c r="V1074" s="7">
        <f t="shared" si="1774"/>
        <v>0</v>
      </c>
      <c r="W1074" s="7">
        <v>46258</v>
      </c>
      <c r="X1074" s="7">
        <v>46258</v>
      </c>
      <c r="Y1074" s="7">
        <f t="shared" si="1775"/>
        <v>0</v>
      </c>
      <c r="Z1074" s="7">
        <v>46258</v>
      </c>
      <c r="AA1074" s="7">
        <v>46258</v>
      </c>
      <c r="AB1074" s="7">
        <f t="shared" si="1776"/>
        <v>0</v>
      </c>
      <c r="AC1074" s="7">
        <v>46258</v>
      </c>
      <c r="AD1074" s="7">
        <v>46258</v>
      </c>
      <c r="AE1074" s="7">
        <f t="shared" si="1777"/>
        <v>0</v>
      </c>
      <c r="AF1074" s="7">
        <v>46258</v>
      </c>
      <c r="AG1074" s="7">
        <v>46258</v>
      </c>
      <c r="AH1074" s="7">
        <f t="shared" si="1778"/>
        <v>0</v>
      </c>
      <c r="AI1074" s="7">
        <v>46258</v>
      </c>
      <c r="AJ1074" s="7">
        <v>46258</v>
      </c>
      <c r="AK1074" s="7">
        <f t="shared" si="1779"/>
        <v>0</v>
      </c>
      <c r="AL1074" s="7">
        <v>555096</v>
      </c>
      <c r="AM1074" s="7">
        <v>555096</v>
      </c>
      <c r="AN1074" s="7">
        <f t="shared" si="1780"/>
        <v>0</v>
      </c>
      <c r="AO1074" s="7">
        <v>46258</v>
      </c>
      <c r="AP1074" s="7">
        <v>46258</v>
      </c>
      <c r="AQ1074" s="7">
        <f t="shared" si="1781"/>
        <v>0</v>
      </c>
      <c r="AR1074" s="7">
        <v>46258</v>
      </c>
      <c r="AS1074" s="7">
        <v>46258</v>
      </c>
      <c r="AT1074" s="7">
        <f t="shared" si="1782"/>
        <v>0</v>
      </c>
      <c r="AU1074" s="7">
        <v>46258</v>
      </c>
      <c r="AV1074" s="7">
        <v>46258</v>
      </c>
      <c r="AW1074" s="7">
        <f t="shared" si="1783"/>
        <v>0</v>
      </c>
      <c r="AX1074" s="7">
        <v>46258</v>
      </c>
      <c r="AY1074" s="7">
        <v>46258</v>
      </c>
      <c r="AZ1074" s="7">
        <f t="shared" si="1784"/>
        <v>0</v>
      </c>
      <c r="BA1074" s="7">
        <v>46258</v>
      </c>
      <c r="BB1074" s="7">
        <v>46258</v>
      </c>
      <c r="BC1074" s="7">
        <f t="shared" si="1785"/>
        <v>0</v>
      </c>
      <c r="BD1074" s="7">
        <v>46258</v>
      </c>
      <c r="BE1074" s="7">
        <v>46258</v>
      </c>
      <c r="BF1074" s="7">
        <f t="shared" si="1786"/>
        <v>0</v>
      </c>
      <c r="BG1074" s="7">
        <v>46258</v>
      </c>
      <c r="BH1074" s="7">
        <v>46258</v>
      </c>
      <c r="BI1074" s="7">
        <f t="shared" si="1787"/>
        <v>0</v>
      </c>
      <c r="BJ1074" s="7">
        <v>46258</v>
      </c>
      <c r="BK1074" s="7">
        <v>46258</v>
      </c>
      <c r="BL1074" s="7">
        <f t="shared" si="1788"/>
        <v>0</v>
      </c>
      <c r="BM1074" s="7">
        <v>46258</v>
      </c>
      <c r="BN1074" s="7">
        <v>46258</v>
      </c>
      <c r="BO1074" s="7">
        <f t="shared" si="1789"/>
        <v>0</v>
      </c>
      <c r="BP1074" s="7">
        <v>46258</v>
      </c>
      <c r="BQ1074" s="7">
        <v>46258</v>
      </c>
      <c r="BR1074" s="7">
        <f t="shared" si="1790"/>
        <v>0</v>
      </c>
      <c r="BS1074" s="7">
        <v>46258</v>
      </c>
      <c r="BT1074" s="7">
        <v>46258</v>
      </c>
      <c r="BU1074" s="7">
        <f t="shared" si="1791"/>
        <v>0</v>
      </c>
      <c r="BV1074" s="7">
        <v>46258</v>
      </c>
      <c r="BW1074" s="7">
        <v>46258</v>
      </c>
      <c r="BX1074" s="7">
        <f t="shared" si="1792"/>
        <v>0</v>
      </c>
      <c r="BY1074" s="7">
        <v>555096</v>
      </c>
      <c r="BZ1074" s="7">
        <v>555096</v>
      </c>
      <c r="CA1074" s="7">
        <f t="shared" si="1793"/>
        <v>0</v>
      </c>
    </row>
    <row r="1075" spans="1:79" hidden="1" x14ac:dyDescent="0.25">
      <c r="A1075" s="49" t="s">
        <v>196</v>
      </c>
      <c r="B1075" s="7">
        <v>0</v>
      </c>
      <c r="C1075" s="7">
        <v>0</v>
      </c>
      <c r="D1075" s="7">
        <f t="shared" si="1768"/>
        <v>0</v>
      </c>
      <c r="E1075" s="7">
        <v>0</v>
      </c>
      <c r="F1075" s="7">
        <v>0</v>
      </c>
      <c r="G1075" s="7">
        <f t="shared" si="1769"/>
        <v>0</v>
      </c>
      <c r="H1075" s="7">
        <v>0</v>
      </c>
      <c r="I1075" s="7">
        <v>0</v>
      </c>
      <c r="J1075" s="7">
        <f t="shared" si="1770"/>
        <v>0</v>
      </c>
      <c r="K1075" s="7">
        <v>0</v>
      </c>
      <c r="L1075" s="7">
        <v>0</v>
      </c>
      <c r="M1075" s="7">
        <f t="shared" si="1771"/>
        <v>0</v>
      </c>
      <c r="N1075" s="7">
        <v>0</v>
      </c>
      <c r="O1075" s="7">
        <v>0</v>
      </c>
      <c r="P1075" s="7">
        <f t="shared" si="1772"/>
        <v>0</v>
      </c>
      <c r="Q1075" s="7">
        <v>0</v>
      </c>
      <c r="R1075" s="7">
        <v>0</v>
      </c>
      <c r="S1075" s="7">
        <f t="shared" si="1773"/>
        <v>0</v>
      </c>
      <c r="T1075" s="7">
        <v>0</v>
      </c>
      <c r="U1075" s="7">
        <v>0</v>
      </c>
      <c r="V1075" s="7">
        <f t="shared" si="1774"/>
        <v>0</v>
      </c>
      <c r="W1075" s="7">
        <v>0</v>
      </c>
      <c r="X1075" s="7">
        <v>0</v>
      </c>
      <c r="Y1075" s="7">
        <f t="shared" si="1775"/>
        <v>0</v>
      </c>
      <c r="Z1075" s="7">
        <v>0</v>
      </c>
      <c r="AA1075" s="7">
        <v>0</v>
      </c>
      <c r="AB1075" s="7">
        <f t="shared" si="1776"/>
        <v>0</v>
      </c>
      <c r="AC1075" s="7">
        <v>0</v>
      </c>
      <c r="AD1075" s="7">
        <v>0</v>
      </c>
      <c r="AE1075" s="7">
        <f t="shared" si="1777"/>
        <v>0</v>
      </c>
      <c r="AF1075" s="7">
        <v>0</v>
      </c>
      <c r="AG1075" s="7">
        <v>0</v>
      </c>
      <c r="AH1075" s="7">
        <f t="shared" si="1778"/>
        <v>0</v>
      </c>
      <c r="AI1075" s="7">
        <v>0</v>
      </c>
      <c r="AJ1075" s="7">
        <v>0</v>
      </c>
      <c r="AK1075" s="7">
        <f t="shared" si="1779"/>
        <v>0</v>
      </c>
      <c r="AL1075" s="7">
        <v>0</v>
      </c>
      <c r="AM1075" s="7">
        <v>0</v>
      </c>
      <c r="AN1075" s="7">
        <f t="shared" si="1780"/>
        <v>0</v>
      </c>
      <c r="AO1075" s="7">
        <v>0</v>
      </c>
      <c r="AP1075" s="7">
        <v>0</v>
      </c>
      <c r="AQ1075" s="7">
        <f t="shared" si="1781"/>
        <v>0</v>
      </c>
      <c r="AR1075" s="7">
        <v>0</v>
      </c>
      <c r="AS1075" s="7">
        <v>0</v>
      </c>
      <c r="AT1075" s="7">
        <f t="shared" si="1782"/>
        <v>0</v>
      </c>
      <c r="AU1075" s="7">
        <v>0</v>
      </c>
      <c r="AV1075" s="7">
        <v>0</v>
      </c>
      <c r="AW1075" s="7">
        <f t="shared" si="1783"/>
        <v>0</v>
      </c>
      <c r="AX1075" s="7">
        <v>0</v>
      </c>
      <c r="AY1075" s="7">
        <v>0</v>
      </c>
      <c r="AZ1075" s="7">
        <f t="shared" si="1784"/>
        <v>0</v>
      </c>
      <c r="BA1075" s="7">
        <v>0</v>
      </c>
      <c r="BB1075" s="7">
        <v>0</v>
      </c>
      <c r="BC1075" s="7">
        <f t="shared" si="1785"/>
        <v>0</v>
      </c>
      <c r="BD1075" s="7">
        <v>0</v>
      </c>
      <c r="BE1075" s="7">
        <v>0</v>
      </c>
      <c r="BF1075" s="7">
        <f t="shared" si="1786"/>
        <v>0</v>
      </c>
      <c r="BG1075" s="7">
        <v>0</v>
      </c>
      <c r="BH1075" s="7">
        <v>0</v>
      </c>
      <c r="BI1075" s="7">
        <f t="shared" si="1787"/>
        <v>0</v>
      </c>
      <c r="BJ1075" s="7">
        <v>0</v>
      </c>
      <c r="BK1075" s="7">
        <v>0</v>
      </c>
      <c r="BL1075" s="7">
        <f t="shared" si="1788"/>
        <v>0</v>
      </c>
      <c r="BM1075" s="7">
        <v>0</v>
      </c>
      <c r="BN1075" s="7">
        <v>0</v>
      </c>
      <c r="BO1075" s="7">
        <f t="shared" si="1789"/>
        <v>0</v>
      </c>
      <c r="BP1075" s="7">
        <v>0</v>
      </c>
      <c r="BQ1075" s="7">
        <v>0</v>
      </c>
      <c r="BR1075" s="7">
        <f t="shared" si="1790"/>
        <v>0</v>
      </c>
      <c r="BS1075" s="7">
        <v>0</v>
      </c>
      <c r="BT1075" s="7">
        <v>0</v>
      </c>
      <c r="BU1075" s="7">
        <f t="shared" si="1791"/>
        <v>0</v>
      </c>
      <c r="BV1075" s="7">
        <v>0</v>
      </c>
      <c r="BW1075" s="7">
        <v>0</v>
      </c>
      <c r="BX1075" s="7">
        <f t="shared" si="1792"/>
        <v>0</v>
      </c>
      <c r="BY1075" s="7">
        <v>0</v>
      </c>
      <c r="BZ1075" s="7">
        <v>0</v>
      </c>
      <c r="CA1075" s="7">
        <f t="shared" si="1793"/>
        <v>0</v>
      </c>
    </row>
    <row r="1076" spans="1:79" hidden="1" x14ac:dyDescent="0.25">
      <c r="A1076" s="49" t="s">
        <v>150</v>
      </c>
      <c r="B1076" s="7">
        <v>189538.56722389997</v>
      </c>
      <c r="C1076" s="7">
        <v>189538.56722389997</v>
      </c>
      <c r="D1076" s="7">
        <f t="shared" si="1768"/>
        <v>0</v>
      </c>
      <c r="E1076" s="7">
        <v>176445.62449156516</v>
      </c>
      <c r="F1076" s="7">
        <v>176445.62449156516</v>
      </c>
      <c r="G1076" s="7">
        <f t="shared" si="1769"/>
        <v>0</v>
      </c>
      <c r="H1076" s="7">
        <v>159123.84376677996</v>
      </c>
      <c r="I1076" s="7">
        <v>159123.84376677996</v>
      </c>
      <c r="J1076" s="7">
        <f t="shared" si="1770"/>
        <v>0</v>
      </c>
      <c r="K1076" s="7">
        <v>147781.99934105997</v>
      </c>
      <c r="L1076" s="7">
        <v>147781.99934105997</v>
      </c>
      <c r="M1076" s="7">
        <f t="shared" si="1771"/>
        <v>0</v>
      </c>
      <c r="N1076" s="7">
        <v>145803.20077178726</v>
      </c>
      <c r="O1076" s="7">
        <v>145803.20077178726</v>
      </c>
      <c r="P1076" s="7">
        <f t="shared" si="1772"/>
        <v>0</v>
      </c>
      <c r="Q1076" s="7">
        <v>140628.85565004716</v>
      </c>
      <c r="R1076" s="7">
        <v>140628.85565004716</v>
      </c>
      <c r="S1076" s="7">
        <f t="shared" si="1773"/>
        <v>0</v>
      </c>
      <c r="T1076" s="7">
        <v>137019.98584735731</v>
      </c>
      <c r="U1076" s="7">
        <v>137019.98584735731</v>
      </c>
      <c r="V1076" s="7">
        <f t="shared" si="1774"/>
        <v>0</v>
      </c>
      <c r="W1076" s="7">
        <v>127263.14156973887</v>
      </c>
      <c r="X1076" s="7">
        <v>127263.14156973887</v>
      </c>
      <c r="Y1076" s="7">
        <f t="shared" si="1775"/>
        <v>0</v>
      </c>
      <c r="Z1076" s="7">
        <v>128926.38525256133</v>
      </c>
      <c r="AA1076" s="7">
        <v>128926.38525256133</v>
      </c>
      <c r="AB1076" s="7">
        <f t="shared" si="1776"/>
        <v>0</v>
      </c>
      <c r="AC1076" s="7">
        <v>121502.23365763944</v>
      </c>
      <c r="AD1076" s="7">
        <v>121502.23365763944</v>
      </c>
      <c r="AE1076" s="7">
        <f t="shared" si="1777"/>
        <v>0</v>
      </c>
      <c r="AF1076" s="7">
        <v>115606.07080447715</v>
      </c>
      <c r="AG1076" s="7">
        <v>115606.07080447715</v>
      </c>
      <c r="AH1076" s="7">
        <f t="shared" si="1778"/>
        <v>0</v>
      </c>
      <c r="AI1076" s="7">
        <v>109705.2029954286</v>
      </c>
      <c r="AJ1076" s="7">
        <v>109705.2029954286</v>
      </c>
      <c r="AK1076" s="7">
        <f t="shared" si="1779"/>
        <v>0</v>
      </c>
      <c r="AL1076" s="7">
        <v>1699345.1113723426</v>
      </c>
      <c r="AM1076" s="7">
        <v>1699345.1113723426</v>
      </c>
      <c r="AN1076" s="7">
        <f t="shared" si="1780"/>
        <v>0</v>
      </c>
      <c r="AO1076" s="7">
        <v>116050.96266505454</v>
      </c>
      <c r="AP1076" s="7">
        <v>116050.96266505454</v>
      </c>
      <c r="AQ1076" s="7">
        <f t="shared" si="1781"/>
        <v>0</v>
      </c>
      <c r="AR1076" s="7">
        <v>147602.59038815254</v>
      </c>
      <c r="AS1076" s="7">
        <v>147602.59038815254</v>
      </c>
      <c r="AT1076" s="7">
        <f t="shared" si="1782"/>
        <v>0</v>
      </c>
      <c r="AU1076" s="7">
        <v>167874.79205245507</v>
      </c>
      <c r="AV1076" s="7">
        <v>167874.79205245507</v>
      </c>
      <c r="AW1076" s="7">
        <f t="shared" si="1783"/>
        <v>0</v>
      </c>
      <c r="AX1076" s="7">
        <v>190433.47979349687</v>
      </c>
      <c r="AY1076" s="7">
        <v>190433.47979349687</v>
      </c>
      <c r="AZ1076" s="7">
        <f t="shared" si="1784"/>
        <v>0</v>
      </c>
      <c r="BA1076" s="7">
        <v>171943.29124652062</v>
      </c>
      <c r="BB1076" s="7">
        <v>171943.29124652062</v>
      </c>
      <c r="BC1076" s="7">
        <f t="shared" si="1785"/>
        <v>0</v>
      </c>
      <c r="BD1076" s="7">
        <v>164345.55868123955</v>
      </c>
      <c r="BE1076" s="7">
        <v>164345.55868123955</v>
      </c>
      <c r="BF1076" s="7">
        <f t="shared" si="1786"/>
        <v>0</v>
      </c>
      <c r="BG1076" s="7">
        <v>162574.79310456396</v>
      </c>
      <c r="BH1076" s="7">
        <v>162574.79310456396</v>
      </c>
      <c r="BI1076" s="7">
        <f t="shared" si="1787"/>
        <v>0</v>
      </c>
      <c r="BJ1076" s="7">
        <v>172495.56847571538</v>
      </c>
      <c r="BK1076" s="7">
        <v>172495.56847571538</v>
      </c>
      <c r="BL1076" s="7">
        <f t="shared" si="1788"/>
        <v>0</v>
      </c>
      <c r="BM1076" s="7">
        <v>154528.36953961104</v>
      </c>
      <c r="BN1076" s="7">
        <v>154528.36953961104</v>
      </c>
      <c r="BO1076" s="7">
        <f t="shared" si="1789"/>
        <v>0</v>
      </c>
      <c r="BP1076" s="7">
        <v>141381.26563413427</v>
      </c>
      <c r="BQ1076" s="7">
        <v>141381.26563413427</v>
      </c>
      <c r="BR1076" s="7">
        <f t="shared" si="1790"/>
        <v>0</v>
      </c>
      <c r="BS1076" s="7">
        <v>129757.94817454206</v>
      </c>
      <c r="BT1076" s="7">
        <v>129757.94817454206</v>
      </c>
      <c r="BU1076" s="7">
        <f t="shared" si="1791"/>
        <v>0</v>
      </c>
      <c r="BV1076" s="7">
        <v>122154.99243910845</v>
      </c>
      <c r="BW1076" s="7">
        <v>122154.99243910845</v>
      </c>
      <c r="BX1076" s="7">
        <f t="shared" si="1792"/>
        <v>0</v>
      </c>
      <c r="BY1076" s="7">
        <v>1841143.612194594</v>
      </c>
      <c r="BZ1076" s="7">
        <v>1841143.612194594</v>
      </c>
      <c r="CA1076" s="7">
        <f t="shared" si="1793"/>
        <v>0</v>
      </c>
    </row>
    <row r="1077" spans="1:79" hidden="1" x14ac:dyDescent="0.25">
      <c r="A1077" s="49" t="s">
        <v>151</v>
      </c>
      <c r="B1077" s="7">
        <v>173146019.20880514</v>
      </c>
      <c r="C1077" s="7">
        <v>173146019.20880514</v>
      </c>
      <c r="D1077" s="7">
        <f t="shared" si="1768"/>
        <v>0</v>
      </c>
      <c r="E1077" s="7">
        <v>173235143.01329666</v>
      </c>
      <c r="F1077" s="7">
        <v>173235143.01329666</v>
      </c>
      <c r="G1077" s="7">
        <f t="shared" si="1769"/>
        <v>0</v>
      </c>
      <c r="H1077" s="7">
        <v>173306945.03706348</v>
      </c>
      <c r="I1077" s="7">
        <v>173306945.03706348</v>
      </c>
      <c r="J1077" s="7">
        <f t="shared" si="1770"/>
        <v>0</v>
      </c>
      <c r="K1077" s="7">
        <v>173367405.21640453</v>
      </c>
      <c r="L1077" s="7">
        <v>173367405.21640453</v>
      </c>
      <c r="M1077" s="7">
        <f t="shared" si="1771"/>
        <v>0</v>
      </c>
      <c r="N1077" s="7">
        <v>173425886.59717634</v>
      </c>
      <c r="O1077" s="7">
        <v>173425886.59717634</v>
      </c>
      <c r="P1077" s="7">
        <f t="shared" si="1772"/>
        <v>0</v>
      </c>
      <c r="Q1077" s="7">
        <v>173479193.63282642</v>
      </c>
      <c r="R1077" s="7">
        <v>173479193.63282642</v>
      </c>
      <c r="S1077" s="7">
        <f t="shared" si="1773"/>
        <v>0</v>
      </c>
      <c r="T1077" s="7">
        <v>173528891.79867375</v>
      </c>
      <c r="U1077" s="7">
        <v>173528891.79867375</v>
      </c>
      <c r="V1077" s="7">
        <f t="shared" si="1774"/>
        <v>0</v>
      </c>
      <c r="W1077" s="7">
        <v>173568833.12024349</v>
      </c>
      <c r="X1077" s="7">
        <v>173568833.12024349</v>
      </c>
      <c r="Y1077" s="7">
        <f t="shared" si="1775"/>
        <v>0</v>
      </c>
      <c r="Z1077" s="7">
        <v>173610437.68549603</v>
      </c>
      <c r="AA1077" s="7">
        <v>173610437.68549603</v>
      </c>
      <c r="AB1077" s="7">
        <f t="shared" si="1776"/>
        <v>0</v>
      </c>
      <c r="AC1077" s="7">
        <v>173644618.0991537</v>
      </c>
      <c r="AD1077" s="7">
        <v>173644618.0991537</v>
      </c>
      <c r="AE1077" s="7">
        <f t="shared" si="1777"/>
        <v>0</v>
      </c>
      <c r="AF1077" s="7">
        <v>173672902.34995821</v>
      </c>
      <c r="AG1077" s="7">
        <v>173672902.34995821</v>
      </c>
      <c r="AH1077" s="7">
        <f t="shared" si="1778"/>
        <v>0</v>
      </c>
      <c r="AI1077" s="7">
        <v>173695285.73295364</v>
      </c>
      <c r="AJ1077" s="7">
        <v>173695285.73295364</v>
      </c>
      <c r="AK1077" s="7">
        <f t="shared" si="1779"/>
        <v>0</v>
      </c>
      <c r="AL1077" s="7">
        <v>173695285.73295364</v>
      </c>
      <c r="AM1077" s="7">
        <v>173695285.73295364</v>
      </c>
      <c r="AN1077" s="7">
        <f t="shared" si="1780"/>
        <v>0</v>
      </c>
      <c r="AO1077" s="7">
        <v>173724014.8756187</v>
      </c>
      <c r="AP1077" s="7">
        <v>173724014.8756187</v>
      </c>
      <c r="AQ1077" s="7">
        <f t="shared" si="1781"/>
        <v>0</v>
      </c>
      <c r="AR1077" s="7">
        <v>173784295.64600688</v>
      </c>
      <c r="AS1077" s="7">
        <v>173784295.64600688</v>
      </c>
      <c r="AT1077" s="7">
        <f t="shared" si="1782"/>
        <v>0</v>
      </c>
      <c r="AU1077" s="7">
        <v>173864848.61805928</v>
      </c>
      <c r="AV1077" s="7">
        <v>173864848.61805928</v>
      </c>
      <c r="AW1077" s="7">
        <f t="shared" si="1783"/>
        <v>0</v>
      </c>
      <c r="AX1077" s="7">
        <v>173967960.27785283</v>
      </c>
      <c r="AY1077" s="7">
        <v>173967960.27785283</v>
      </c>
      <c r="AZ1077" s="7">
        <f t="shared" si="1784"/>
        <v>0</v>
      </c>
      <c r="BA1077" s="7">
        <v>174052581.74909934</v>
      </c>
      <c r="BB1077" s="7">
        <v>174052581.74909934</v>
      </c>
      <c r="BC1077" s="7">
        <f t="shared" si="1785"/>
        <v>0</v>
      </c>
      <c r="BD1077" s="7">
        <v>174129605.4877806</v>
      </c>
      <c r="BE1077" s="7">
        <v>174129605.4877806</v>
      </c>
      <c r="BF1077" s="7">
        <f t="shared" si="1786"/>
        <v>0</v>
      </c>
      <c r="BG1077" s="7">
        <v>174204858.46088517</v>
      </c>
      <c r="BH1077" s="7">
        <v>174204858.46088517</v>
      </c>
      <c r="BI1077" s="7">
        <f t="shared" si="1787"/>
        <v>0</v>
      </c>
      <c r="BJ1077" s="7">
        <v>174290032.2093609</v>
      </c>
      <c r="BK1077" s="7">
        <v>174290032.2093609</v>
      </c>
      <c r="BL1077" s="7">
        <f t="shared" si="1788"/>
        <v>0</v>
      </c>
      <c r="BM1077" s="7">
        <v>174357238.75890049</v>
      </c>
      <c r="BN1077" s="7">
        <v>174357238.75890049</v>
      </c>
      <c r="BO1077" s="7">
        <f t="shared" si="1789"/>
        <v>0</v>
      </c>
      <c r="BP1077" s="7">
        <v>174411298.20453465</v>
      </c>
      <c r="BQ1077" s="7">
        <v>174411298.20453465</v>
      </c>
      <c r="BR1077" s="7">
        <f t="shared" si="1790"/>
        <v>0</v>
      </c>
      <c r="BS1077" s="7">
        <v>174453734.33270916</v>
      </c>
      <c r="BT1077" s="7">
        <v>174453734.33270916</v>
      </c>
      <c r="BU1077" s="7">
        <f t="shared" si="1791"/>
        <v>0</v>
      </c>
      <c r="BV1077" s="7">
        <v>174488567.50514832</v>
      </c>
      <c r="BW1077" s="7">
        <v>174488567.50514832</v>
      </c>
      <c r="BX1077" s="7">
        <f t="shared" si="1792"/>
        <v>0</v>
      </c>
      <c r="BY1077" s="7">
        <v>174488567.50514832</v>
      </c>
      <c r="BZ1077" s="7">
        <v>174488567.50514832</v>
      </c>
      <c r="CA1077" s="7">
        <f t="shared" si="1793"/>
        <v>0</v>
      </c>
    </row>
    <row r="1078" spans="1:79" hidden="1" x14ac:dyDescent="0.25">
      <c r="A1078" s="49" t="s">
        <v>152</v>
      </c>
      <c r="B1078" s="7">
        <v>107530883.69490413</v>
      </c>
      <c r="C1078" s="7">
        <v>107534375.76656377</v>
      </c>
      <c r="D1078" s="7">
        <f t="shared" si="1768"/>
        <v>-3492.0716596394777</v>
      </c>
      <c r="E1078" s="7">
        <v>107780206.25049365</v>
      </c>
      <c r="F1078" s="7">
        <v>107787138.36934127</v>
      </c>
      <c r="G1078" s="7">
        <f t="shared" si="1769"/>
        <v>-6932.1188476234674</v>
      </c>
      <c r="H1078" s="7">
        <v>108032645.77513136</v>
      </c>
      <c r="I1078" s="7">
        <v>108042970.85908788</v>
      </c>
      <c r="J1078" s="7">
        <f t="shared" si="1770"/>
        <v>-10325.08395652473</v>
      </c>
      <c r="K1078" s="7">
        <v>108284671.43735301</v>
      </c>
      <c r="L1078" s="7">
        <v>108298347.06217846</v>
      </c>
      <c r="M1078" s="7">
        <f t="shared" si="1771"/>
        <v>-13675.624825447798</v>
      </c>
      <c r="N1078" s="7">
        <v>108534378.67191115</v>
      </c>
      <c r="O1078" s="7">
        <v>108551364.57796995</v>
      </c>
      <c r="P1078" s="7">
        <f t="shared" si="1772"/>
        <v>-16985.906058803201</v>
      </c>
      <c r="Q1078" s="7">
        <v>108785650.22327618</v>
      </c>
      <c r="R1078" s="7">
        <v>108805907.3133187</v>
      </c>
      <c r="S1078" s="7">
        <f t="shared" si="1773"/>
        <v>-20257.090042516589</v>
      </c>
      <c r="T1078" s="7">
        <v>109036965.74096082</v>
      </c>
      <c r="U1078" s="7">
        <v>109060456.34500976</v>
      </c>
      <c r="V1078" s="7">
        <f t="shared" si="1774"/>
        <v>-23490.604048937559</v>
      </c>
      <c r="W1078" s="7">
        <v>109291113.48732239</v>
      </c>
      <c r="X1078" s="7">
        <v>109317802.10732912</v>
      </c>
      <c r="Y1078" s="7">
        <f t="shared" si="1775"/>
        <v>-26688.620006725192</v>
      </c>
      <c r="Z1078" s="7">
        <v>109541953.57355019</v>
      </c>
      <c r="AA1078" s="7">
        <v>109571806.02667612</v>
      </c>
      <c r="AB1078" s="7">
        <f t="shared" si="1776"/>
        <v>-29852.453125923872</v>
      </c>
      <c r="AC1078" s="7">
        <v>109796215.82258888</v>
      </c>
      <c r="AD1078" s="7">
        <v>109829198.86214285</v>
      </c>
      <c r="AE1078" s="7">
        <f t="shared" si="1777"/>
        <v>-32983.039553970098</v>
      </c>
      <c r="AF1078" s="7">
        <v>110050711.80957279</v>
      </c>
      <c r="AG1078" s="7">
        <v>110086794.35341486</v>
      </c>
      <c r="AH1078" s="7">
        <f t="shared" si="1778"/>
        <v>-36082.543842077255</v>
      </c>
      <c r="AI1078" s="7">
        <v>110305864.58045386</v>
      </c>
      <c r="AJ1078" s="7">
        <v>110345017.46346153</v>
      </c>
      <c r="AK1078" s="7">
        <f t="shared" si="1779"/>
        <v>-39152.883007675409</v>
      </c>
      <c r="AL1078" s="7">
        <v>110305864.58045386</v>
      </c>
      <c r="AM1078" s="7">
        <v>110345017.46346153</v>
      </c>
      <c r="AN1078" s="7">
        <f t="shared" si="1780"/>
        <v>-39152.883007675409</v>
      </c>
      <c r="AO1078" s="7">
        <v>110556975.9224188</v>
      </c>
      <c r="AP1078" s="7">
        <v>110599169.90717468</v>
      </c>
      <c r="AQ1078" s="7">
        <f t="shared" si="1781"/>
        <v>-42193.98475587368</v>
      </c>
      <c r="AR1078" s="7">
        <v>110797907.95118053</v>
      </c>
      <c r="AS1078" s="7">
        <v>110843107.64194171</v>
      </c>
      <c r="AT1078" s="7">
        <f t="shared" si="1782"/>
        <v>-45199.690761178732</v>
      </c>
      <c r="AU1078" s="7">
        <v>111040222.55194069</v>
      </c>
      <c r="AV1078" s="7">
        <v>111088384.13159205</v>
      </c>
      <c r="AW1078" s="7">
        <f t="shared" si="1783"/>
        <v>-48161.579651355743</v>
      </c>
      <c r="AX1078" s="7">
        <v>111279881.64560817</v>
      </c>
      <c r="AY1078" s="7">
        <v>111330954.33701503</v>
      </c>
      <c r="AZ1078" s="7">
        <f t="shared" si="1784"/>
        <v>-51072.691406860948</v>
      </c>
      <c r="BA1078" s="7">
        <v>111533285.81181335</v>
      </c>
      <c r="BB1078" s="7">
        <v>111587218.17670989</v>
      </c>
      <c r="BC1078" s="7">
        <f t="shared" si="1785"/>
        <v>-53932.364896535873</v>
      </c>
      <c r="BD1078" s="7">
        <v>111784541.55334789</v>
      </c>
      <c r="BE1078" s="7">
        <v>111841286.39275552</v>
      </c>
      <c r="BF1078" s="7">
        <f t="shared" si="1786"/>
        <v>-56744.839407637715</v>
      </c>
      <c r="BG1078" s="7">
        <v>112034503.65933269</v>
      </c>
      <c r="BH1078" s="7">
        <v>112094015.29665376</v>
      </c>
      <c r="BI1078" s="7">
        <f t="shared" si="1787"/>
        <v>-59511.637321069837</v>
      </c>
      <c r="BJ1078" s="7">
        <v>112280355.8541542</v>
      </c>
      <c r="BK1078" s="7">
        <v>112342587.28841443</v>
      </c>
      <c r="BL1078" s="7">
        <f t="shared" si="1788"/>
        <v>-62231.434260234237</v>
      </c>
      <c r="BM1078" s="7">
        <v>112536113.84384495</v>
      </c>
      <c r="BN1078" s="7">
        <v>112601019.38161394</v>
      </c>
      <c r="BO1078" s="7">
        <f t="shared" si="1789"/>
        <v>-64905.537768989801</v>
      </c>
      <c r="BP1078" s="7">
        <v>112791953.89802794</v>
      </c>
      <c r="BQ1078" s="7">
        <v>112859492.90194945</v>
      </c>
      <c r="BR1078" s="7">
        <f t="shared" si="1790"/>
        <v>-67539.003921508789</v>
      </c>
      <c r="BS1078" s="7">
        <v>113048634.86108832</v>
      </c>
      <c r="BT1078" s="7">
        <v>113118770.71899962</v>
      </c>
      <c r="BU1078" s="7">
        <f t="shared" si="1791"/>
        <v>-70135.857911303639</v>
      </c>
      <c r="BV1078" s="7">
        <v>113305026.07248351</v>
      </c>
      <c r="BW1078" s="7">
        <v>113377725.29649125</v>
      </c>
      <c r="BX1078" s="7">
        <f t="shared" si="1792"/>
        <v>-72699.224007740617</v>
      </c>
      <c r="BY1078" s="7">
        <v>113305026.07248351</v>
      </c>
      <c r="BZ1078" s="7">
        <v>113377725.29649125</v>
      </c>
      <c r="CA1078" s="7">
        <f t="shared" si="1793"/>
        <v>-72699.224007740617</v>
      </c>
    </row>
    <row r="1079" spans="1:79" hidden="1" x14ac:dyDescent="0.25">
      <c r="A1079" s="49" t="s">
        <v>154</v>
      </c>
      <c r="B1079" s="7">
        <v>-87321.82</v>
      </c>
      <c r="C1079" s="7">
        <v>-87321.82</v>
      </c>
      <c r="D1079" s="7">
        <f t="shared" si="1768"/>
        <v>0</v>
      </c>
      <c r="E1079" s="7">
        <v>-87321.82</v>
      </c>
      <c r="F1079" s="7">
        <v>-87321.82</v>
      </c>
      <c r="G1079" s="7">
        <f t="shared" si="1769"/>
        <v>0</v>
      </c>
      <c r="H1079" s="7">
        <v>-87321.82</v>
      </c>
      <c r="I1079" s="7">
        <v>-87321.82</v>
      </c>
      <c r="J1079" s="7">
        <f t="shared" si="1770"/>
        <v>0</v>
      </c>
      <c r="K1079" s="7">
        <v>-87321.82</v>
      </c>
      <c r="L1079" s="7">
        <v>-87321.82</v>
      </c>
      <c r="M1079" s="7">
        <f t="shared" si="1771"/>
        <v>0</v>
      </c>
      <c r="N1079" s="7">
        <v>-87321.82</v>
      </c>
      <c r="O1079" s="7">
        <v>-87321.82</v>
      </c>
      <c r="P1079" s="7">
        <f t="shared" si="1772"/>
        <v>0</v>
      </c>
      <c r="Q1079" s="7">
        <v>-87321.82</v>
      </c>
      <c r="R1079" s="7">
        <v>-87321.82</v>
      </c>
      <c r="S1079" s="7">
        <f t="shared" si="1773"/>
        <v>0</v>
      </c>
      <c r="T1079" s="7">
        <v>-87321.82</v>
      </c>
      <c r="U1079" s="7">
        <v>-87321.82</v>
      </c>
      <c r="V1079" s="7">
        <f t="shared" si="1774"/>
        <v>0</v>
      </c>
      <c r="W1079" s="7">
        <v>-87321.82</v>
      </c>
      <c r="X1079" s="7">
        <v>-87321.82</v>
      </c>
      <c r="Y1079" s="7">
        <f t="shared" si="1775"/>
        <v>0</v>
      </c>
      <c r="Z1079" s="7">
        <v>-87321.82</v>
      </c>
      <c r="AA1079" s="7">
        <v>-87321.82</v>
      </c>
      <c r="AB1079" s="7">
        <f t="shared" si="1776"/>
        <v>0</v>
      </c>
      <c r="AC1079" s="7">
        <v>-87321.82</v>
      </c>
      <c r="AD1079" s="7">
        <v>-87321.82</v>
      </c>
      <c r="AE1079" s="7">
        <f t="shared" si="1777"/>
        <v>0</v>
      </c>
      <c r="AF1079" s="7">
        <v>-87321.82</v>
      </c>
      <c r="AG1079" s="7">
        <v>-87321.82</v>
      </c>
      <c r="AH1079" s="7">
        <f t="shared" si="1778"/>
        <v>0</v>
      </c>
      <c r="AI1079" s="7">
        <v>-87321.82</v>
      </c>
      <c r="AJ1079" s="7">
        <v>-87321.82</v>
      </c>
      <c r="AK1079" s="7">
        <f t="shared" si="1779"/>
        <v>0</v>
      </c>
      <c r="AL1079" s="7">
        <v>-1047861.8400000001</v>
      </c>
      <c r="AM1079" s="7">
        <v>-1047861.8400000001</v>
      </c>
      <c r="AN1079" s="7">
        <f t="shared" si="1780"/>
        <v>0</v>
      </c>
      <c r="AO1079" s="7">
        <v>-87321.82</v>
      </c>
      <c r="AP1079" s="7">
        <v>-87321.82</v>
      </c>
      <c r="AQ1079" s="7">
        <f t="shared" si="1781"/>
        <v>0</v>
      </c>
      <c r="AR1079" s="7">
        <v>-87321.82</v>
      </c>
      <c r="AS1079" s="7">
        <v>-87321.82</v>
      </c>
      <c r="AT1079" s="7">
        <f t="shared" si="1782"/>
        <v>0</v>
      </c>
      <c r="AU1079" s="7">
        <v>-87321.82</v>
      </c>
      <c r="AV1079" s="7">
        <v>-87321.82</v>
      </c>
      <c r="AW1079" s="7">
        <f t="shared" si="1783"/>
        <v>0</v>
      </c>
      <c r="AX1079" s="7">
        <v>-87321.82</v>
      </c>
      <c r="AY1079" s="7">
        <v>-87321.82</v>
      </c>
      <c r="AZ1079" s="7">
        <f t="shared" si="1784"/>
        <v>0</v>
      </c>
      <c r="BA1079" s="7">
        <v>-87321.82</v>
      </c>
      <c r="BB1079" s="7">
        <v>-87321.82</v>
      </c>
      <c r="BC1079" s="7">
        <f t="shared" si="1785"/>
        <v>0</v>
      </c>
      <c r="BD1079" s="7">
        <v>-87321.82</v>
      </c>
      <c r="BE1079" s="7">
        <v>-87321.82</v>
      </c>
      <c r="BF1079" s="7">
        <f t="shared" si="1786"/>
        <v>0</v>
      </c>
      <c r="BG1079" s="7">
        <v>-87321.82</v>
      </c>
      <c r="BH1079" s="7">
        <v>-87321.82</v>
      </c>
      <c r="BI1079" s="7">
        <f t="shared" si="1787"/>
        <v>0</v>
      </c>
      <c r="BJ1079" s="7">
        <v>-87321.82</v>
      </c>
      <c r="BK1079" s="7">
        <v>-87321.82</v>
      </c>
      <c r="BL1079" s="7">
        <f t="shared" si="1788"/>
        <v>0</v>
      </c>
      <c r="BM1079" s="7">
        <v>-87321.82</v>
      </c>
      <c r="BN1079" s="7">
        <v>-87321.82</v>
      </c>
      <c r="BO1079" s="7">
        <f t="shared" si="1789"/>
        <v>0</v>
      </c>
      <c r="BP1079" s="7">
        <v>-87321.82</v>
      </c>
      <c r="BQ1079" s="7">
        <v>-87321.82</v>
      </c>
      <c r="BR1079" s="7">
        <f t="shared" si="1790"/>
        <v>0</v>
      </c>
      <c r="BS1079" s="7">
        <v>-87321.82</v>
      </c>
      <c r="BT1079" s="7">
        <v>-87321.82</v>
      </c>
      <c r="BU1079" s="7">
        <f t="shared" si="1791"/>
        <v>0</v>
      </c>
      <c r="BV1079" s="7">
        <v>-87321.82</v>
      </c>
      <c r="BW1079" s="7">
        <v>-87321.82</v>
      </c>
      <c r="BX1079" s="7">
        <f t="shared" si="1792"/>
        <v>0</v>
      </c>
      <c r="BY1079" s="7">
        <v>-1047861.8400000001</v>
      </c>
      <c r="BZ1079" s="7">
        <v>-1047861.8400000001</v>
      </c>
      <c r="CA1079" s="7">
        <f t="shared" si="1793"/>
        <v>0</v>
      </c>
    </row>
    <row r="1080" spans="1:79" hidden="1" x14ac:dyDescent="0.25"/>
    <row r="1081" spans="1:79" hidden="1" x14ac:dyDescent="0.25">
      <c r="A1081" s="8" t="s">
        <v>231</v>
      </c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  <c r="BF1081" s="7"/>
      <c r="BG1081" s="7"/>
      <c r="BH1081" s="7"/>
      <c r="BI1081" s="7"/>
      <c r="BJ1081" s="7"/>
      <c r="BK1081" s="7"/>
      <c r="BL1081" s="7"/>
      <c r="BM1081" s="7"/>
      <c r="BN1081" s="7"/>
      <c r="BO1081" s="7"/>
      <c r="BP1081" s="7"/>
      <c r="BQ1081" s="7"/>
      <c r="BR1081" s="7"/>
      <c r="BS1081" s="7"/>
      <c r="BT1081" s="7"/>
      <c r="BU1081" s="7"/>
      <c r="BV1081" s="7"/>
      <c r="BW1081" s="7"/>
      <c r="BX1081" s="7"/>
      <c r="BY1081" s="7"/>
      <c r="BZ1081" s="7"/>
      <c r="CA1081" s="7"/>
    </row>
    <row r="1082" spans="1:79" hidden="1" x14ac:dyDescent="0.25">
      <c r="A1082" s="49" t="s">
        <v>148</v>
      </c>
      <c r="B1082" s="7">
        <v>1.5866666666666668E-2</v>
      </c>
      <c r="C1082" s="7">
        <v>1.1949166666666667E-2</v>
      </c>
      <c r="D1082" s="7">
        <f t="shared" ref="D1082:D1089" si="1794">B1082 - C1082</f>
        <v>3.9175000000000008E-3</v>
      </c>
      <c r="E1082" s="7">
        <v>1.5866666666666668E-2</v>
      </c>
      <c r="F1082" s="7">
        <v>1.1949166666666667E-2</v>
      </c>
      <c r="G1082" s="7">
        <f t="shared" ref="G1082:G1089" si="1795">E1082 - F1082</f>
        <v>3.9175000000000008E-3</v>
      </c>
      <c r="H1082" s="7">
        <v>1.5866666666666668E-2</v>
      </c>
      <c r="I1082" s="7">
        <v>1.1949166666666667E-2</v>
      </c>
      <c r="J1082" s="7">
        <f t="shared" ref="J1082:J1089" si="1796">H1082 - I1082</f>
        <v>3.9175000000000008E-3</v>
      </c>
      <c r="K1082" s="7">
        <v>1.5866666666666668E-2</v>
      </c>
      <c r="L1082" s="7">
        <v>1.1949166666666667E-2</v>
      </c>
      <c r="M1082" s="7">
        <f t="shared" ref="M1082:M1089" si="1797">K1082 - L1082</f>
        <v>3.9175000000000008E-3</v>
      </c>
      <c r="N1082" s="7">
        <v>1.5866666666666668E-2</v>
      </c>
      <c r="O1082" s="7">
        <v>1.1949166666666667E-2</v>
      </c>
      <c r="P1082" s="7">
        <f t="shared" ref="P1082:P1089" si="1798">N1082 - O1082</f>
        <v>3.9175000000000008E-3</v>
      </c>
      <c r="Q1082" s="7">
        <v>1.5866666666666668E-2</v>
      </c>
      <c r="R1082" s="7">
        <v>1.1949166666666667E-2</v>
      </c>
      <c r="S1082" s="7">
        <f t="shared" ref="S1082:S1089" si="1799">Q1082 - R1082</f>
        <v>3.9175000000000008E-3</v>
      </c>
      <c r="T1082" s="7">
        <v>1.5866666666666668E-2</v>
      </c>
      <c r="U1082" s="7">
        <v>1.1949166666666667E-2</v>
      </c>
      <c r="V1082" s="7">
        <f t="shared" ref="V1082:V1089" si="1800">T1082 - U1082</f>
        <v>3.9175000000000008E-3</v>
      </c>
      <c r="W1082" s="7">
        <v>1.5866666666666668E-2</v>
      </c>
      <c r="X1082" s="7">
        <v>1.1949166666666667E-2</v>
      </c>
      <c r="Y1082" s="7">
        <f t="shared" ref="Y1082:Y1089" si="1801">W1082 - X1082</f>
        <v>3.9175000000000008E-3</v>
      </c>
      <c r="Z1082" s="7">
        <v>1.5866666666666668E-2</v>
      </c>
      <c r="AA1082" s="7">
        <v>1.1949166666666667E-2</v>
      </c>
      <c r="AB1082" s="7">
        <f t="shared" ref="AB1082:AB1089" si="1802">Z1082 - AA1082</f>
        <v>3.9175000000000008E-3</v>
      </c>
      <c r="AC1082" s="7">
        <v>1.5866666666666668E-2</v>
      </c>
      <c r="AD1082" s="7">
        <v>1.1949166666666667E-2</v>
      </c>
      <c r="AE1082" s="7">
        <f t="shared" ref="AE1082:AE1089" si="1803">AC1082 - AD1082</f>
        <v>3.9175000000000008E-3</v>
      </c>
      <c r="AF1082" s="7">
        <v>1.5866666666666668E-2</v>
      </c>
      <c r="AG1082" s="7">
        <v>1.1949166666666667E-2</v>
      </c>
      <c r="AH1082" s="7">
        <f t="shared" ref="AH1082:AH1089" si="1804">AF1082 - AG1082</f>
        <v>3.9175000000000008E-3</v>
      </c>
      <c r="AI1082" s="7">
        <v>1.5866666666666668E-2</v>
      </c>
      <c r="AJ1082" s="7">
        <v>1.1949166666666667E-2</v>
      </c>
      <c r="AK1082" s="7">
        <f t="shared" ref="AK1082:AK1089" si="1805">AI1082 - AJ1082</f>
        <v>3.9175000000000008E-3</v>
      </c>
      <c r="AL1082" s="7">
        <v>1.5866666666666668E-2</v>
      </c>
      <c r="AM1082" s="7">
        <v>1.1949166666666667E-2</v>
      </c>
      <c r="AN1082" s="7">
        <f t="shared" ref="AN1082:AN1089" si="1806">AL1082 - AM1082</f>
        <v>3.9175000000000008E-3</v>
      </c>
      <c r="AO1082" s="7">
        <v>1.5866666666666668E-2</v>
      </c>
      <c r="AP1082" s="7">
        <v>1.1949166666666667E-2</v>
      </c>
      <c r="AQ1082" s="7">
        <f t="shared" ref="AQ1082:AQ1089" si="1807">AO1082 - AP1082</f>
        <v>3.9175000000000008E-3</v>
      </c>
      <c r="AR1082" s="7">
        <v>1.5866666666666668E-2</v>
      </c>
      <c r="AS1082" s="7">
        <v>1.1949166666666667E-2</v>
      </c>
      <c r="AT1082" s="7">
        <f t="shared" ref="AT1082:AT1089" si="1808">AR1082 - AS1082</f>
        <v>3.9175000000000008E-3</v>
      </c>
      <c r="AU1082" s="7">
        <v>1.5866666666666668E-2</v>
      </c>
      <c r="AV1082" s="7">
        <v>1.1949166666666667E-2</v>
      </c>
      <c r="AW1082" s="7">
        <f t="shared" ref="AW1082:AW1089" si="1809">AU1082 - AV1082</f>
        <v>3.9175000000000008E-3</v>
      </c>
      <c r="AX1082" s="7">
        <v>1.5866666666666668E-2</v>
      </c>
      <c r="AY1082" s="7">
        <v>1.1949166666666667E-2</v>
      </c>
      <c r="AZ1082" s="7">
        <f t="shared" ref="AZ1082:AZ1089" si="1810">AX1082 - AY1082</f>
        <v>3.9175000000000008E-3</v>
      </c>
      <c r="BA1082" s="7">
        <v>1.5866666666666668E-2</v>
      </c>
      <c r="BB1082" s="7">
        <v>1.1949166666666667E-2</v>
      </c>
      <c r="BC1082" s="7">
        <f t="shared" ref="BC1082:BC1089" si="1811">BA1082 - BB1082</f>
        <v>3.9175000000000008E-3</v>
      </c>
      <c r="BD1082" s="7">
        <v>1.5866666666666668E-2</v>
      </c>
      <c r="BE1082" s="7">
        <v>1.1949166666666667E-2</v>
      </c>
      <c r="BF1082" s="7">
        <f t="shared" ref="BF1082:BF1089" si="1812">BD1082 - BE1082</f>
        <v>3.9175000000000008E-3</v>
      </c>
      <c r="BG1082" s="7">
        <v>1.5866666666666668E-2</v>
      </c>
      <c r="BH1082" s="7">
        <v>1.1949166666666667E-2</v>
      </c>
      <c r="BI1082" s="7">
        <f t="shared" ref="BI1082:BI1089" si="1813">BG1082 - BH1082</f>
        <v>3.9175000000000008E-3</v>
      </c>
      <c r="BJ1082" s="7">
        <v>1.5866666666666668E-2</v>
      </c>
      <c r="BK1082" s="7">
        <v>1.1949166666666667E-2</v>
      </c>
      <c r="BL1082" s="7">
        <f t="shared" ref="BL1082:BL1089" si="1814">BJ1082 - BK1082</f>
        <v>3.9175000000000008E-3</v>
      </c>
      <c r="BM1082" s="7">
        <v>1.5866666666666668E-2</v>
      </c>
      <c r="BN1082" s="7">
        <v>1.1949166666666667E-2</v>
      </c>
      <c r="BO1082" s="7">
        <f t="shared" ref="BO1082:BO1089" si="1815">BM1082 - BN1082</f>
        <v>3.9175000000000008E-3</v>
      </c>
      <c r="BP1082" s="7">
        <v>1.5866666666666668E-2</v>
      </c>
      <c r="BQ1082" s="7">
        <v>1.1949166666666667E-2</v>
      </c>
      <c r="BR1082" s="7">
        <f t="shared" ref="BR1082:BR1089" si="1816">BP1082 - BQ1082</f>
        <v>3.9175000000000008E-3</v>
      </c>
      <c r="BS1082" s="7">
        <v>1.5866666666666668E-2</v>
      </c>
      <c r="BT1082" s="7">
        <v>1.1949166666666667E-2</v>
      </c>
      <c r="BU1082" s="7">
        <f t="shared" ref="BU1082:BU1089" si="1817">BS1082 - BT1082</f>
        <v>3.9175000000000008E-3</v>
      </c>
      <c r="BV1082" s="7">
        <v>1.5866666666666668E-2</v>
      </c>
      <c r="BW1082" s="7">
        <v>1.1949166666666667E-2</v>
      </c>
      <c r="BX1082" s="7">
        <f t="shared" ref="BX1082:BX1089" si="1818">BV1082 - BW1082</f>
        <v>3.9175000000000008E-3</v>
      </c>
      <c r="BY1082" s="7">
        <v>1.5866666666666668E-2</v>
      </c>
      <c r="BZ1082" s="7">
        <v>1.1949166666666667E-2</v>
      </c>
      <c r="CA1082" s="7">
        <f t="shared" ref="CA1082:CA1089" si="1819">BY1082 - BZ1082</f>
        <v>3.9175000000000008E-3</v>
      </c>
    </row>
    <row r="1083" spans="1:79" hidden="1" x14ac:dyDescent="0.25">
      <c r="A1083" s="49" t="s">
        <v>29</v>
      </c>
      <c r="B1083" s="7">
        <v>289550.98639462492</v>
      </c>
      <c r="C1083" s="7">
        <v>234534.62618833326</v>
      </c>
      <c r="D1083" s="7">
        <f t="shared" si="1794"/>
        <v>55016.360206291662</v>
      </c>
      <c r="E1083" s="7">
        <v>289324.62278020824</v>
      </c>
      <c r="F1083" s="7">
        <v>234355.12837166659</v>
      </c>
      <c r="G1083" s="7">
        <f t="shared" si="1795"/>
        <v>54969.49440854165</v>
      </c>
      <c r="H1083" s="7">
        <v>289098.25916579156</v>
      </c>
      <c r="I1083" s="7">
        <v>234175.63055499992</v>
      </c>
      <c r="J1083" s="7">
        <f t="shared" si="1796"/>
        <v>54922.628610791638</v>
      </c>
      <c r="K1083" s="7">
        <v>288871.89555137488</v>
      </c>
      <c r="L1083" s="7">
        <v>233996.13273833325</v>
      </c>
      <c r="M1083" s="7">
        <f t="shared" si="1797"/>
        <v>54875.762813041627</v>
      </c>
      <c r="N1083" s="7">
        <v>288645.5319369582</v>
      </c>
      <c r="O1083" s="7">
        <v>233816.63492166658</v>
      </c>
      <c r="P1083" s="7">
        <f t="shared" si="1798"/>
        <v>54828.897015291615</v>
      </c>
      <c r="Q1083" s="7">
        <v>288419.16832254158</v>
      </c>
      <c r="R1083" s="7">
        <v>233637.13710499994</v>
      </c>
      <c r="S1083" s="7">
        <f t="shared" si="1799"/>
        <v>54782.031217541633</v>
      </c>
      <c r="T1083" s="7">
        <v>288192.8047081249</v>
      </c>
      <c r="U1083" s="7">
        <v>233457.63928833324</v>
      </c>
      <c r="V1083" s="7">
        <f t="shared" si="1800"/>
        <v>54735.16541979165</v>
      </c>
      <c r="W1083" s="7">
        <v>287966.44109370821</v>
      </c>
      <c r="X1083" s="7">
        <v>233278.14147166657</v>
      </c>
      <c r="Y1083" s="7">
        <f t="shared" si="1801"/>
        <v>54688.299622041639</v>
      </c>
      <c r="Z1083" s="7">
        <v>287740.07747929153</v>
      </c>
      <c r="AA1083" s="7">
        <v>233098.64365499991</v>
      </c>
      <c r="AB1083" s="7">
        <f t="shared" si="1802"/>
        <v>54641.433824291627</v>
      </c>
      <c r="AC1083" s="7">
        <v>287513.71386487491</v>
      </c>
      <c r="AD1083" s="7">
        <v>232919.14583833324</v>
      </c>
      <c r="AE1083" s="7">
        <f t="shared" si="1803"/>
        <v>54594.568026541674</v>
      </c>
      <c r="AF1083" s="7">
        <v>287287.35025045817</v>
      </c>
      <c r="AG1083" s="7">
        <v>232739.64802166657</v>
      </c>
      <c r="AH1083" s="7">
        <f t="shared" si="1804"/>
        <v>54547.702228791604</v>
      </c>
      <c r="AI1083" s="7">
        <v>287060.98663604155</v>
      </c>
      <c r="AJ1083" s="7">
        <v>232560.1502049999</v>
      </c>
      <c r="AK1083" s="7">
        <f t="shared" si="1805"/>
        <v>54500.836431041651</v>
      </c>
      <c r="AL1083" s="7">
        <v>3459671.8381839981</v>
      </c>
      <c r="AM1083" s="7">
        <v>2802568.6583599988</v>
      </c>
      <c r="AN1083" s="7">
        <f t="shared" si="1806"/>
        <v>657103.17982399929</v>
      </c>
      <c r="AO1083" s="7">
        <v>286834.62302162487</v>
      </c>
      <c r="AP1083" s="7">
        <v>232380.65238833323</v>
      </c>
      <c r="AQ1083" s="7">
        <f t="shared" si="1807"/>
        <v>54453.970633291639</v>
      </c>
      <c r="AR1083" s="7">
        <v>286608.25940720818</v>
      </c>
      <c r="AS1083" s="7">
        <v>232201.1545716665</v>
      </c>
      <c r="AT1083" s="7">
        <f t="shared" si="1808"/>
        <v>54407.104835541686</v>
      </c>
      <c r="AU1083" s="7">
        <v>286381.8957927915</v>
      </c>
      <c r="AV1083" s="7">
        <v>232021.65675499989</v>
      </c>
      <c r="AW1083" s="7">
        <f t="shared" si="1809"/>
        <v>54360.239037791616</v>
      </c>
      <c r="AX1083" s="7">
        <v>286155.53217837482</v>
      </c>
      <c r="AY1083" s="7">
        <v>231842.15893833316</v>
      </c>
      <c r="AZ1083" s="7">
        <f t="shared" si="1810"/>
        <v>54313.373240041663</v>
      </c>
      <c r="BA1083" s="7">
        <v>285929.16856395814</v>
      </c>
      <c r="BB1083" s="7">
        <v>231662.66112166652</v>
      </c>
      <c r="BC1083" s="7">
        <f t="shared" si="1811"/>
        <v>54266.507442291622</v>
      </c>
      <c r="BD1083" s="7">
        <v>285702.80494954146</v>
      </c>
      <c r="BE1083" s="7">
        <v>231483.16330499982</v>
      </c>
      <c r="BF1083" s="7">
        <f t="shared" si="1812"/>
        <v>54219.64164454164</v>
      </c>
      <c r="BG1083" s="7">
        <v>285476.44133512484</v>
      </c>
      <c r="BH1083" s="7">
        <v>231303.66548833318</v>
      </c>
      <c r="BI1083" s="7">
        <f t="shared" si="1813"/>
        <v>54172.775846791657</v>
      </c>
      <c r="BJ1083" s="7">
        <v>285250.07772070816</v>
      </c>
      <c r="BK1083" s="7">
        <v>231124.16767166648</v>
      </c>
      <c r="BL1083" s="7">
        <f t="shared" si="1814"/>
        <v>54125.910049041675</v>
      </c>
      <c r="BM1083" s="7">
        <v>285023.71410629147</v>
      </c>
      <c r="BN1083" s="7">
        <v>230944.66985499984</v>
      </c>
      <c r="BO1083" s="7">
        <f t="shared" si="1815"/>
        <v>54079.044251291634</v>
      </c>
      <c r="BP1083" s="7">
        <v>284797.35049187479</v>
      </c>
      <c r="BQ1083" s="7">
        <v>230765.17203833314</v>
      </c>
      <c r="BR1083" s="7">
        <f t="shared" si="1816"/>
        <v>54032.178453541652</v>
      </c>
      <c r="BS1083" s="7">
        <v>284570.98687745817</v>
      </c>
      <c r="BT1083" s="7">
        <v>230585.6742216665</v>
      </c>
      <c r="BU1083" s="7">
        <f t="shared" si="1817"/>
        <v>53985.312655791669</v>
      </c>
      <c r="BV1083" s="7">
        <v>284344.62326304149</v>
      </c>
      <c r="BW1083" s="7">
        <v>230406.17640499983</v>
      </c>
      <c r="BX1083" s="7">
        <f t="shared" si="1818"/>
        <v>53938.446858041658</v>
      </c>
      <c r="BY1083" s="7">
        <v>3427075.4777079979</v>
      </c>
      <c r="BZ1083" s="7">
        <v>2776720.9727599975</v>
      </c>
      <c r="CA1083" s="7">
        <f t="shared" si="1819"/>
        <v>650354.50494800042</v>
      </c>
    </row>
    <row r="1084" spans="1:79" hidden="1" x14ac:dyDescent="0.25">
      <c r="A1084" s="49" t="s">
        <v>195</v>
      </c>
      <c r="B1084" s="7">
        <v>15858</v>
      </c>
      <c r="C1084" s="7">
        <v>15858</v>
      </c>
      <c r="D1084" s="7">
        <f t="shared" si="1794"/>
        <v>0</v>
      </c>
      <c r="E1084" s="7">
        <v>15858</v>
      </c>
      <c r="F1084" s="7">
        <v>15858</v>
      </c>
      <c r="G1084" s="7">
        <f t="shared" si="1795"/>
        <v>0</v>
      </c>
      <c r="H1084" s="7">
        <v>15858</v>
      </c>
      <c r="I1084" s="7">
        <v>15858</v>
      </c>
      <c r="J1084" s="7">
        <f t="shared" si="1796"/>
        <v>0</v>
      </c>
      <c r="K1084" s="7">
        <v>15858</v>
      </c>
      <c r="L1084" s="7">
        <v>15858</v>
      </c>
      <c r="M1084" s="7">
        <f t="shared" si="1797"/>
        <v>0</v>
      </c>
      <c r="N1084" s="7">
        <v>15858</v>
      </c>
      <c r="O1084" s="7">
        <v>15858</v>
      </c>
      <c r="P1084" s="7">
        <f t="shared" si="1798"/>
        <v>0</v>
      </c>
      <c r="Q1084" s="7">
        <v>15858</v>
      </c>
      <c r="R1084" s="7">
        <v>15858</v>
      </c>
      <c r="S1084" s="7">
        <f t="shared" si="1799"/>
        <v>0</v>
      </c>
      <c r="T1084" s="7">
        <v>15858</v>
      </c>
      <c r="U1084" s="7">
        <v>15858</v>
      </c>
      <c r="V1084" s="7">
        <f t="shared" si="1800"/>
        <v>0</v>
      </c>
      <c r="W1084" s="7">
        <v>15858</v>
      </c>
      <c r="X1084" s="7">
        <v>15858</v>
      </c>
      <c r="Y1084" s="7">
        <f t="shared" si="1801"/>
        <v>0</v>
      </c>
      <c r="Z1084" s="7">
        <v>15858</v>
      </c>
      <c r="AA1084" s="7">
        <v>15858</v>
      </c>
      <c r="AB1084" s="7">
        <f t="shared" si="1802"/>
        <v>0</v>
      </c>
      <c r="AC1084" s="7">
        <v>15858</v>
      </c>
      <c r="AD1084" s="7">
        <v>15858</v>
      </c>
      <c r="AE1084" s="7">
        <f t="shared" si="1803"/>
        <v>0</v>
      </c>
      <c r="AF1084" s="7">
        <v>15858</v>
      </c>
      <c r="AG1084" s="7">
        <v>15858</v>
      </c>
      <c r="AH1084" s="7">
        <f t="shared" si="1804"/>
        <v>0</v>
      </c>
      <c r="AI1084" s="7">
        <v>15858</v>
      </c>
      <c r="AJ1084" s="7">
        <v>15858</v>
      </c>
      <c r="AK1084" s="7">
        <f t="shared" si="1805"/>
        <v>0</v>
      </c>
      <c r="AL1084" s="7">
        <v>190296</v>
      </c>
      <c r="AM1084" s="7">
        <v>190296</v>
      </c>
      <c r="AN1084" s="7">
        <f t="shared" si="1806"/>
        <v>0</v>
      </c>
      <c r="AO1084" s="7">
        <v>15858</v>
      </c>
      <c r="AP1084" s="7">
        <v>15858</v>
      </c>
      <c r="AQ1084" s="7">
        <f t="shared" si="1807"/>
        <v>0</v>
      </c>
      <c r="AR1084" s="7">
        <v>15858</v>
      </c>
      <c r="AS1084" s="7">
        <v>15858</v>
      </c>
      <c r="AT1084" s="7">
        <f t="shared" si="1808"/>
        <v>0</v>
      </c>
      <c r="AU1084" s="7">
        <v>15858</v>
      </c>
      <c r="AV1084" s="7">
        <v>15858</v>
      </c>
      <c r="AW1084" s="7">
        <f t="shared" si="1809"/>
        <v>0</v>
      </c>
      <c r="AX1084" s="7">
        <v>15858</v>
      </c>
      <c r="AY1084" s="7">
        <v>15858</v>
      </c>
      <c r="AZ1084" s="7">
        <f t="shared" si="1810"/>
        <v>0</v>
      </c>
      <c r="BA1084" s="7">
        <v>15858</v>
      </c>
      <c r="BB1084" s="7">
        <v>15858</v>
      </c>
      <c r="BC1084" s="7">
        <f t="shared" si="1811"/>
        <v>0</v>
      </c>
      <c r="BD1084" s="7">
        <v>15858</v>
      </c>
      <c r="BE1084" s="7">
        <v>15858</v>
      </c>
      <c r="BF1084" s="7">
        <f t="shared" si="1812"/>
        <v>0</v>
      </c>
      <c r="BG1084" s="7">
        <v>15858</v>
      </c>
      <c r="BH1084" s="7">
        <v>15858</v>
      </c>
      <c r="BI1084" s="7">
        <f t="shared" si="1813"/>
        <v>0</v>
      </c>
      <c r="BJ1084" s="7">
        <v>15858</v>
      </c>
      <c r="BK1084" s="7">
        <v>15858</v>
      </c>
      <c r="BL1084" s="7">
        <f t="shared" si="1814"/>
        <v>0</v>
      </c>
      <c r="BM1084" s="7">
        <v>15858</v>
      </c>
      <c r="BN1084" s="7">
        <v>15858</v>
      </c>
      <c r="BO1084" s="7">
        <f t="shared" si="1815"/>
        <v>0</v>
      </c>
      <c r="BP1084" s="7">
        <v>15858</v>
      </c>
      <c r="BQ1084" s="7">
        <v>15858</v>
      </c>
      <c r="BR1084" s="7">
        <f t="shared" si="1816"/>
        <v>0</v>
      </c>
      <c r="BS1084" s="7">
        <v>15858</v>
      </c>
      <c r="BT1084" s="7">
        <v>15858</v>
      </c>
      <c r="BU1084" s="7">
        <f t="shared" si="1817"/>
        <v>0</v>
      </c>
      <c r="BV1084" s="7">
        <v>15858</v>
      </c>
      <c r="BW1084" s="7">
        <v>15858</v>
      </c>
      <c r="BX1084" s="7">
        <f t="shared" si="1818"/>
        <v>0</v>
      </c>
      <c r="BY1084" s="7">
        <v>190296</v>
      </c>
      <c r="BZ1084" s="7">
        <v>190296</v>
      </c>
      <c r="CA1084" s="7">
        <f t="shared" si="1819"/>
        <v>0</v>
      </c>
    </row>
    <row r="1085" spans="1:79" hidden="1" x14ac:dyDescent="0.25">
      <c r="A1085" s="49" t="s">
        <v>196</v>
      </c>
      <c r="B1085" s="7">
        <v>0</v>
      </c>
      <c r="C1085" s="7">
        <v>0</v>
      </c>
      <c r="D1085" s="7">
        <f t="shared" si="1794"/>
        <v>0</v>
      </c>
      <c r="E1085" s="7">
        <v>0</v>
      </c>
      <c r="F1085" s="7">
        <v>0</v>
      </c>
      <c r="G1085" s="7">
        <f t="shared" si="1795"/>
        <v>0</v>
      </c>
      <c r="H1085" s="7">
        <v>0</v>
      </c>
      <c r="I1085" s="7">
        <v>0</v>
      </c>
      <c r="J1085" s="7">
        <f t="shared" si="1796"/>
        <v>0</v>
      </c>
      <c r="K1085" s="7">
        <v>0</v>
      </c>
      <c r="L1085" s="7">
        <v>0</v>
      </c>
      <c r="M1085" s="7">
        <f t="shared" si="1797"/>
        <v>0</v>
      </c>
      <c r="N1085" s="7">
        <v>0</v>
      </c>
      <c r="O1085" s="7">
        <v>0</v>
      </c>
      <c r="P1085" s="7">
        <f t="shared" si="1798"/>
        <v>0</v>
      </c>
      <c r="Q1085" s="7">
        <v>0</v>
      </c>
      <c r="R1085" s="7">
        <v>0</v>
      </c>
      <c r="S1085" s="7">
        <f t="shared" si="1799"/>
        <v>0</v>
      </c>
      <c r="T1085" s="7">
        <v>0</v>
      </c>
      <c r="U1085" s="7">
        <v>0</v>
      </c>
      <c r="V1085" s="7">
        <f t="shared" si="1800"/>
        <v>0</v>
      </c>
      <c r="W1085" s="7">
        <v>0</v>
      </c>
      <c r="X1085" s="7">
        <v>0</v>
      </c>
      <c r="Y1085" s="7">
        <f t="shared" si="1801"/>
        <v>0</v>
      </c>
      <c r="Z1085" s="7">
        <v>0</v>
      </c>
      <c r="AA1085" s="7">
        <v>0</v>
      </c>
      <c r="AB1085" s="7">
        <f t="shared" si="1802"/>
        <v>0</v>
      </c>
      <c r="AC1085" s="7">
        <v>0</v>
      </c>
      <c r="AD1085" s="7">
        <v>0</v>
      </c>
      <c r="AE1085" s="7">
        <f t="shared" si="1803"/>
        <v>0</v>
      </c>
      <c r="AF1085" s="7">
        <v>0</v>
      </c>
      <c r="AG1085" s="7">
        <v>0</v>
      </c>
      <c r="AH1085" s="7">
        <f t="shared" si="1804"/>
        <v>0</v>
      </c>
      <c r="AI1085" s="7">
        <v>0</v>
      </c>
      <c r="AJ1085" s="7">
        <v>0</v>
      </c>
      <c r="AK1085" s="7">
        <f t="shared" si="1805"/>
        <v>0</v>
      </c>
      <c r="AL1085" s="7">
        <v>0</v>
      </c>
      <c r="AM1085" s="7">
        <v>0</v>
      </c>
      <c r="AN1085" s="7">
        <f t="shared" si="1806"/>
        <v>0</v>
      </c>
      <c r="AO1085" s="7">
        <v>0</v>
      </c>
      <c r="AP1085" s="7">
        <v>0</v>
      </c>
      <c r="AQ1085" s="7">
        <f t="shared" si="1807"/>
        <v>0</v>
      </c>
      <c r="AR1085" s="7">
        <v>0</v>
      </c>
      <c r="AS1085" s="7">
        <v>0</v>
      </c>
      <c r="AT1085" s="7">
        <f t="shared" si="1808"/>
        <v>0</v>
      </c>
      <c r="AU1085" s="7">
        <v>0</v>
      </c>
      <c r="AV1085" s="7">
        <v>0</v>
      </c>
      <c r="AW1085" s="7">
        <f t="shared" si="1809"/>
        <v>0</v>
      </c>
      <c r="AX1085" s="7">
        <v>0</v>
      </c>
      <c r="AY1085" s="7">
        <v>0</v>
      </c>
      <c r="AZ1085" s="7">
        <f t="shared" si="1810"/>
        <v>0</v>
      </c>
      <c r="BA1085" s="7">
        <v>0</v>
      </c>
      <c r="BB1085" s="7">
        <v>0</v>
      </c>
      <c r="BC1085" s="7">
        <f t="shared" si="1811"/>
        <v>0</v>
      </c>
      <c r="BD1085" s="7">
        <v>0</v>
      </c>
      <c r="BE1085" s="7">
        <v>0</v>
      </c>
      <c r="BF1085" s="7">
        <f t="shared" si="1812"/>
        <v>0</v>
      </c>
      <c r="BG1085" s="7">
        <v>0</v>
      </c>
      <c r="BH1085" s="7">
        <v>0</v>
      </c>
      <c r="BI1085" s="7">
        <f t="shared" si="1813"/>
        <v>0</v>
      </c>
      <c r="BJ1085" s="7">
        <v>0</v>
      </c>
      <c r="BK1085" s="7">
        <v>0</v>
      </c>
      <c r="BL1085" s="7">
        <f t="shared" si="1814"/>
        <v>0</v>
      </c>
      <c r="BM1085" s="7">
        <v>0</v>
      </c>
      <c r="BN1085" s="7">
        <v>0</v>
      </c>
      <c r="BO1085" s="7">
        <f t="shared" si="1815"/>
        <v>0</v>
      </c>
      <c r="BP1085" s="7">
        <v>0</v>
      </c>
      <c r="BQ1085" s="7">
        <v>0</v>
      </c>
      <c r="BR1085" s="7">
        <f t="shared" si="1816"/>
        <v>0</v>
      </c>
      <c r="BS1085" s="7">
        <v>0</v>
      </c>
      <c r="BT1085" s="7">
        <v>0</v>
      </c>
      <c r="BU1085" s="7">
        <f t="shared" si="1817"/>
        <v>0</v>
      </c>
      <c r="BV1085" s="7">
        <v>0</v>
      </c>
      <c r="BW1085" s="7">
        <v>0</v>
      </c>
      <c r="BX1085" s="7">
        <f t="shared" si="1818"/>
        <v>0</v>
      </c>
      <c r="BY1085" s="7">
        <v>0</v>
      </c>
      <c r="BZ1085" s="7">
        <v>0</v>
      </c>
      <c r="CA1085" s="7">
        <f t="shared" si="1819"/>
        <v>0</v>
      </c>
    </row>
    <row r="1086" spans="1:79" hidden="1" x14ac:dyDescent="0.25">
      <c r="A1086" s="49" t="s">
        <v>150</v>
      </c>
      <c r="B1086" s="7">
        <v>0</v>
      </c>
      <c r="C1086" s="7">
        <v>0</v>
      </c>
      <c r="D1086" s="7">
        <f t="shared" si="1794"/>
        <v>0</v>
      </c>
      <c r="E1086" s="7">
        <v>0</v>
      </c>
      <c r="F1086" s="7">
        <v>0</v>
      </c>
      <c r="G1086" s="7">
        <f t="shared" si="1795"/>
        <v>0</v>
      </c>
      <c r="H1086" s="7">
        <v>0</v>
      </c>
      <c r="I1086" s="7">
        <v>0</v>
      </c>
      <c r="J1086" s="7">
        <f t="shared" si="1796"/>
        <v>0</v>
      </c>
      <c r="K1086" s="7">
        <v>0</v>
      </c>
      <c r="L1086" s="7">
        <v>0</v>
      </c>
      <c r="M1086" s="7">
        <f t="shared" si="1797"/>
        <v>0</v>
      </c>
      <c r="N1086" s="7">
        <v>0</v>
      </c>
      <c r="O1086" s="7">
        <v>0</v>
      </c>
      <c r="P1086" s="7">
        <f t="shared" si="1798"/>
        <v>0</v>
      </c>
      <c r="Q1086" s="7">
        <v>0</v>
      </c>
      <c r="R1086" s="7">
        <v>0</v>
      </c>
      <c r="S1086" s="7">
        <f t="shared" si="1799"/>
        <v>0</v>
      </c>
      <c r="T1086" s="7">
        <v>0</v>
      </c>
      <c r="U1086" s="7">
        <v>0</v>
      </c>
      <c r="V1086" s="7">
        <f t="shared" si="1800"/>
        <v>0</v>
      </c>
      <c r="W1086" s="7">
        <v>0</v>
      </c>
      <c r="X1086" s="7">
        <v>0</v>
      </c>
      <c r="Y1086" s="7">
        <f t="shared" si="1801"/>
        <v>0</v>
      </c>
      <c r="Z1086" s="7">
        <v>0</v>
      </c>
      <c r="AA1086" s="7">
        <v>0</v>
      </c>
      <c r="AB1086" s="7">
        <f t="shared" si="1802"/>
        <v>0</v>
      </c>
      <c r="AC1086" s="7">
        <v>0</v>
      </c>
      <c r="AD1086" s="7">
        <v>0</v>
      </c>
      <c r="AE1086" s="7">
        <f t="shared" si="1803"/>
        <v>0</v>
      </c>
      <c r="AF1086" s="7">
        <v>0</v>
      </c>
      <c r="AG1086" s="7">
        <v>0</v>
      </c>
      <c r="AH1086" s="7">
        <f t="shared" si="1804"/>
        <v>0</v>
      </c>
      <c r="AI1086" s="7">
        <v>0</v>
      </c>
      <c r="AJ1086" s="7">
        <v>0</v>
      </c>
      <c r="AK1086" s="7">
        <f t="shared" si="1805"/>
        <v>0</v>
      </c>
      <c r="AL1086" s="7">
        <v>0</v>
      </c>
      <c r="AM1086" s="7">
        <v>0</v>
      </c>
      <c r="AN1086" s="7">
        <f t="shared" si="1806"/>
        <v>0</v>
      </c>
      <c r="AO1086" s="7">
        <v>0</v>
      </c>
      <c r="AP1086" s="7">
        <v>0</v>
      </c>
      <c r="AQ1086" s="7">
        <f t="shared" si="1807"/>
        <v>0</v>
      </c>
      <c r="AR1086" s="7">
        <v>0</v>
      </c>
      <c r="AS1086" s="7">
        <v>0</v>
      </c>
      <c r="AT1086" s="7">
        <f t="shared" si="1808"/>
        <v>0</v>
      </c>
      <c r="AU1086" s="7">
        <v>0</v>
      </c>
      <c r="AV1086" s="7">
        <v>0</v>
      </c>
      <c r="AW1086" s="7">
        <f t="shared" si="1809"/>
        <v>0</v>
      </c>
      <c r="AX1086" s="7">
        <v>0</v>
      </c>
      <c r="AY1086" s="7">
        <v>0</v>
      </c>
      <c r="AZ1086" s="7">
        <f t="shared" si="1810"/>
        <v>0</v>
      </c>
      <c r="BA1086" s="7">
        <v>0</v>
      </c>
      <c r="BB1086" s="7">
        <v>0</v>
      </c>
      <c r="BC1086" s="7">
        <f t="shared" si="1811"/>
        <v>0</v>
      </c>
      <c r="BD1086" s="7">
        <v>0</v>
      </c>
      <c r="BE1086" s="7">
        <v>0</v>
      </c>
      <c r="BF1086" s="7">
        <f t="shared" si="1812"/>
        <v>0</v>
      </c>
      <c r="BG1086" s="7">
        <v>0</v>
      </c>
      <c r="BH1086" s="7">
        <v>0</v>
      </c>
      <c r="BI1086" s="7">
        <f t="shared" si="1813"/>
        <v>0</v>
      </c>
      <c r="BJ1086" s="7">
        <v>0</v>
      </c>
      <c r="BK1086" s="7">
        <v>0</v>
      </c>
      <c r="BL1086" s="7">
        <f t="shared" si="1814"/>
        <v>0</v>
      </c>
      <c r="BM1086" s="7">
        <v>0</v>
      </c>
      <c r="BN1086" s="7">
        <v>0</v>
      </c>
      <c r="BO1086" s="7">
        <f t="shared" si="1815"/>
        <v>0</v>
      </c>
      <c r="BP1086" s="7">
        <v>0</v>
      </c>
      <c r="BQ1086" s="7">
        <v>0</v>
      </c>
      <c r="BR1086" s="7">
        <f t="shared" si="1816"/>
        <v>0</v>
      </c>
      <c r="BS1086" s="7">
        <v>0</v>
      </c>
      <c r="BT1086" s="7">
        <v>0</v>
      </c>
      <c r="BU1086" s="7">
        <f t="shared" si="1817"/>
        <v>0</v>
      </c>
      <c r="BV1086" s="7">
        <v>0</v>
      </c>
      <c r="BW1086" s="7">
        <v>0</v>
      </c>
      <c r="BX1086" s="7">
        <f t="shared" si="1818"/>
        <v>0</v>
      </c>
      <c r="BY1086" s="7">
        <v>0</v>
      </c>
      <c r="BZ1086" s="7">
        <v>0</v>
      </c>
      <c r="CA1086" s="7">
        <f t="shared" si="1819"/>
        <v>0</v>
      </c>
    </row>
    <row r="1087" spans="1:79" hidden="1" x14ac:dyDescent="0.25">
      <c r="A1087" s="49" t="s">
        <v>151</v>
      </c>
      <c r="B1087" s="7">
        <v>110461071.55999997</v>
      </c>
      <c r="C1087" s="7">
        <v>110461071.55999997</v>
      </c>
      <c r="D1087" s="7">
        <f t="shared" si="1794"/>
        <v>0</v>
      </c>
      <c r="E1087" s="7">
        <v>110377572.41999996</v>
      </c>
      <c r="F1087" s="7">
        <v>110377572.41999996</v>
      </c>
      <c r="G1087" s="7">
        <f t="shared" si="1795"/>
        <v>0</v>
      </c>
      <c r="H1087" s="7">
        <v>110294073.27999997</v>
      </c>
      <c r="I1087" s="7">
        <v>110294073.27999997</v>
      </c>
      <c r="J1087" s="7">
        <f t="shared" si="1796"/>
        <v>0</v>
      </c>
      <c r="K1087" s="7">
        <v>110210574.13999997</v>
      </c>
      <c r="L1087" s="7">
        <v>110210574.13999997</v>
      </c>
      <c r="M1087" s="7">
        <f t="shared" si="1797"/>
        <v>0</v>
      </c>
      <c r="N1087" s="7">
        <v>110127074.99999997</v>
      </c>
      <c r="O1087" s="7">
        <v>110127074.99999997</v>
      </c>
      <c r="P1087" s="7">
        <f t="shared" si="1798"/>
        <v>0</v>
      </c>
      <c r="Q1087" s="7">
        <v>110043575.85999997</v>
      </c>
      <c r="R1087" s="7">
        <v>110043575.85999997</v>
      </c>
      <c r="S1087" s="7">
        <f t="shared" si="1799"/>
        <v>0</v>
      </c>
      <c r="T1087" s="7">
        <v>109960076.71999995</v>
      </c>
      <c r="U1087" s="7">
        <v>109960076.71999995</v>
      </c>
      <c r="V1087" s="7">
        <f t="shared" si="1800"/>
        <v>0</v>
      </c>
      <c r="W1087" s="7">
        <v>109876577.57999995</v>
      </c>
      <c r="X1087" s="7">
        <v>109876577.57999995</v>
      </c>
      <c r="Y1087" s="7">
        <f t="shared" si="1801"/>
        <v>0</v>
      </c>
      <c r="Z1087" s="7">
        <v>109793078.43999997</v>
      </c>
      <c r="AA1087" s="7">
        <v>109793078.43999997</v>
      </c>
      <c r="AB1087" s="7">
        <f t="shared" si="1802"/>
        <v>0</v>
      </c>
      <c r="AC1087" s="7">
        <v>109709579.29999995</v>
      </c>
      <c r="AD1087" s="7">
        <v>109709579.29999995</v>
      </c>
      <c r="AE1087" s="7">
        <f t="shared" si="1803"/>
        <v>0</v>
      </c>
      <c r="AF1087" s="7">
        <v>109626080.15999995</v>
      </c>
      <c r="AG1087" s="7">
        <v>109626080.15999995</v>
      </c>
      <c r="AH1087" s="7">
        <f t="shared" si="1804"/>
        <v>0</v>
      </c>
      <c r="AI1087" s="7">
        <v>109542581.01999995</v>
      </c>
      <c r="AJ1087" s="7">
        <v>109542581.01999995</v>
      </c>
      <c r="AK1087" s="7">
        <f t="shared" si="1805"/>
        <v>0</v>
      </c>
      <c r="AL1087" s="7">
        <v>109542581.01999995</v>
      </c>
      <c r="AM1087" s="7">
        <v>109542581.01999995</v>
      </c>
      <c r="AN1087" s="7">
        <f t="shared" si="1806"/>
        <v>0</v>
      </c>
      <c r="AO1087" s="7">
        <v>109459081.87999994</v>
      </c>
      <c r="AP1087" s="7">
        <v>109459081.87999994</v>
      </c>
      <c r="AQ1087" s="7">
        <f t="shared" si="1807"/>
        <v>0</v>
      </c>
      <c r="AR1087" s="7">
        <v>109375582.73999995</v>
      </c>
      <c r="AS1087" s="7">
        <v>109375582.73999995</v>
      </c>
      <c r="AT1087" s="7">
        <f t="shared" si="1808"/>
        <v>0</v>
      </c>
      <c r="AU1087" s="7">
        <v>109292083.59999993</v>
      </c>
      <c r="AV1087" s="7">
        <v>109292083.59999993</v>
      </c>
      <c r="AW1087" s="7">
        <f t="shared" si="1809"/>
        <v>0</v>
      </c>
      <c r="AX1087" s="7">
        <v>109208584.45999993</v>
      </c>
      <c r="AY1087" s="7">
        <v>109208584.45999993</v>
      </c>
      <c r="AZ1087" s="7">
        <f t="shared" si="1810"/>
        <v>0</v>
      </c>
      <c r="BA1087" s="7">
        <v>109125085.31999993</v>
      </c>
      <c r="BB1087" s="7">
        <v>109125085.31999993</v>
      </c>
      <c r="BC1087" s="7">
        <f t="shared" si="1811"/>
        <v>0</v>
      </c>
      <c r="BD1087" s="7">
        <v>109041586.17999993</v>
      </c>
      <c r="BE1087" s="7">
        <v>109041586.17999993</v>
      </c>
      <c r="BF1087" s="7">
        <f t="shared" si="1812"/>
        <v>0</v>
      </c>
      <c r="BG1087" s="7">
        <v>108958087.03999993</v>
      </c>
      <c r="BH1087" s="7">
        <v>108958087.03999993</v>
      </c>
      <c r="BI1087" s="7">
        <f t="shared" si="1813"/>
        <v>0</v>
      </c>
      <c r="BJ1087" s="7">
        <v>108874587.89999995</v>
      </c>
      <c r="BK1087" s="7">
        <v>108874587.89999995</v>
      </c>
      <c r="BL1087" s="7">
        <f t="shared" si="1814"/>
        <v>0</v>
      </c>
      <c r="BM1087" s="7">
        <v>108791088.75999993</v>
      </c>
      <c r="BN1087" s="7">
        <v>108791088.75999993</v>
      </c>
      <c r="BO1087" s="7">
        <f t="shared" si="1815"/>
        <v>0</v>
      </c>
      <c r="BP1087" s="7">
        <v>108707589.61999995</v>
      </c>
      <c r="BQ1087" s="7">
        <v>108707589.61999995</v>
      </c>
      <c r="BR1087" s="7">
        <f t="shared" si="1816"/>
        <v>0</v>
      </c>
      <c r="BS1087" s="7">
        <v>108624090.47999993</v>
      </c>
      <c r="BT1087" s="7">
        <v>108624090.47999993</v>
      </c>
      <c r="BU1087" s="7">
        <f t="shared" si="1817"/>
        <v>0</v>
      </c>
      <c r="BV1087" s="7">
        <v>108540591.33999993</v>
      </c>
      <c r="BW1087" s="7">
        <v>108540591.33999993</v>
      </c>
      <c r="BX1087" s="7">
        <f t="shared" si="1818"/>
        <v>0</v>
      </c>
      <c r="BY1087" s="7">
        <v>108540591.33999993</v>
      </c>
      <c r="BZ1087" s="7">
        <v>108540591.33999993</v>
      </c>
      <c r="CA1087" s="7">
        <f t="shared" si="1819"/>
        <v>0</v>
      </c>
    </row>
    <row r="1088" spans="1:79" hidden="1" x14ac:dyDescent="0.25">
      <c r="A1088" s="49" t="s">
        <v>152</v>
      </c>
      <c r="B1088" s="7">
        <v>55500098.457219593</v>
      </c>
      <c r="C1088" s="7">
        <v>55445082.09701331</v>
      </c>
      <c r="D1088" s="7">
        <f t="shared" si="1794"/>
        <v>55016.360206283629</v>
      </c>
      <c r="E1088" s="7">
        <v>55705923.939999804</v>
      </c>
      <c r="F1088" s="7">
        <v>55595938.085384965</v>
      </c>
      <c r="G1088" s="7">
        <f t="shared" si="1795"/>
        <v>109985.85461483896</v>
      </c>
      <c r="H1088" s="7">
        <v>55911523.059165582</v>
      </c>
      <c r="I1088" s="7">
        <v>55746614.575939968</v>
      </c>
      <c r="J1088" s="7">
        <f t="shared" si="1796"/>
        <v>164908.48322561383</v>
      </c>
      <c r="K1088" s="7">
        <v>56116895.814716958</v>
      </c>
      <c r="L1088" s="7">
        <v>55897111.568678305</v>
      </c>
      <c r="M1088" s="7">
        <f t="shared" si="1797"/>
        <v>219784.24603865296</v>
      </c>
      <c r="N1088" s="7">
        <v>56322042.206653908</v>
      </c>
      <c r="O1088" s="7">
        <v>56047429.063599966</v>
      </c>
      <c r="P1088" s="7">
        <f t="shared" si="1798"/>
        <v>274613.14305394143</v>
      </c>
      <c r="Q1088" s="7">
        <v>56526962.234976456</v>
      </c>
      <c r="R1088" s="7">
        <v>56197567.060704969</v>
      </c>
      <c r="S1088" s="7">
        <f t="shared" si="1799"/>
        <v>329395.1742714867</v>
      </c>
      <c r="T1088" s="7">
        <v>56731655.899684578</v>
      </c>
      <c r="U1088" s="7">
        <v>56347525.559993297</v>
      </c>
      <c r="V1088" s="7">
        <f t="shared" si="1800"/>
        <v>384130.33969128132</v>
      </c>
      <c r="W1088" s="7">
        <v>56936123.200778291</v>
      </c>
      <c r="X1088" s="7">
        <v>56497304.561464965</v>
      </c>
      <c r="Y1088" s="7">
        <f t="shared" si="1801"/>
        <v>438818.63931332529</v>
      </c>
      <c r="Z1088" s="7">
        <v>57140364.138257578</v>
      </c>
      <c r="AA1088" s="7">
        <v>56646904.065119967</v>
      </c>
      <c r="AB1088" s="7">
        <f t="shared" si="1802"/>
        <v>493460.07313761115</v>
      </c>
      <c r="AC1088" s="7">
        <v>57344378.712122455</v>
      </c>
      <c r="AD1088" s="7">
        <v>56796324.070958301</v>
      </c>
      <c r="AE1088" s="7">
        <f t="shared" si="1803"/>
        <v>548054.64116415381</v>
      </c>
      <c r="AF1088" s="7">
        <v>57548166.922372907</v>
      </c>
      <c r="AG1088" s="7">
        <v>56945564.578979962</v>
      </c>
      <c r="AH1088" s="7">
        <f t="shared" si="1804"/>
        <v>602602.34339294583</v>
      </c>
      <c r="AI1088" s="7">
        <v>57751728.769008949</v>
      </c>
      <c r="AJ1088" s="7">
        <v>57094625.589184955</v>
      </c>
      <c r="AK1088" s="7">
        <f t="shared" si="1805"/>
        <v>657103.17982399464</v>
      </c>
      <c r="AL1088" s="7">
        <v>57751728.769008949</v>
      </c>
      <c r="AM1088" s="7">
        <v>57094625.589184955</v>
      </c>
      <c r="AN1088" s="7">
        <f t="shared" si="1806"/>
        <v>657103.17982399464</v>
      </c>
      <c r="AO1088" s="7">
        <v>57955064.252030566</v>
      </c>
      <c r="AP1088" s="7">
        <v>57243507.101573288</v>
      </c>
      <c r="AQ1088" s="7">
        <f t="shared" si="1807"/>
        <v>711557.15045727789</v>
      </c>
      <c r="AR1088" s="7">
        <v>58158173.371437773</v>
      </c>
      <c r="AS1088" s="7">
        <v>57392209.116144955</v>
      </c>
      <c r="AT1088" s="7">
        <f t="shared" si="1808"/>
        <v>765964.25529281795</v>
      </c>
      <c r="AU1088" s="7">
        <v>58361056.12723057</v>
      </c>
      <c r="AV1088" s="7">
        <v>57540731.632899955</v>
      </c>
      <c r="AW1088" s="7">
        <f t="shared" si="1809"/>
        <v>820324.49433061481</v>
      </c>
      <c r="AX1088" s="7">
        <v>58563712.519408941</v>
      </c>
      <c r="AY1088" s="7">
        <v>57689074.651838288</v>
      </c>
      <c r="AZ1088" s="7">
        <f t="shared" si="1810"/>
        <v>874637.86757065356</v>
      </c>
      <c r="BA1088" s="7">
        <v>58766142.547972888</v>
      </c>
      <c r="BB1088" s="7">
        <v>57837238.172959946</v>
      </c>
      <c r="BC1088" s="7">
        <f t="shared" si="1811"/>
        <v>928904.37501294166</v>
      </c>
      <c r="BD1088" s="7">
        <v>58968346.212922424</v>
      </c>
      <c r="BE1088" s="7">
        <v>57985222.196264938</v>
      </c>
      <c r="BF1088" s="7">
        <f t="shared" si="1812"/>
        <v>983124.01665748656</v>
      </c>
      <c r="BG1088" s="7">
        <v>59170323.51425755</v>
      </c>
      <c r="BH1088" s="7">
        <v>58133026.721753269</v>
      </c>
      <c r="BI1088" s="7">
        <f t="shared" si="1813"/>
        <v>1037296.7925042808</v>
      </c>
      <c r="BJ1088" s="7">
        <v>59372074.451978251</v>
      </c>
      <c r="BK1088" s="7">
        <v>58280651.749424934</v>
      </c>
      <c r="BL1088" s="7">
        <f t="shared" si="1814"/>
        <v>1091422.702553317</v>
      </c>
      <c r="BM1088" s="7">
        <v>59573599.026084542</v>
      </c>
      <c r="BN1088" s="7">
        <v>58428097.279279932</v>
      </c>
      <c r="BO1088" s="7">
        <f t="shared" si="1815"/>
        <v>1145501.7468046099</v>
      </c>
      <c r="BP1088" s="7">
        <v>59774897.236576423</v>
      </c>
      <c r="BQ1088" s="7">
        <v>58575363.311318263</v>
      </c>
      <c r="BR1088" s="7">
        <f t="shared" si="1816"/>
        <v>1199533.9252581596</v>
      </c>
      <c r="BS1088" s="7">
        <v>59975969.083453879</v>
      </c>
      <c r="BT1088" s="7">
        <v>58722449.84553992</v>
      </c>
      <c r="BU1088" s="7">
        <f t="shared" si="1817"/>
        <v>1253519.2379139587</v>
      </c>
      <c r="BV1088" s="7">
        <v>60176814.566716917</v>
      </c>
      <c r="BW1088" s="7">
        <v>58869356.881944917</v>
      </c>
      <c r="BX1088" s="7">
        <f t="shared" si="1818"/>
        <v>1307457.6847719997</v>
      </c>
      <c r="BY1088" s="7">
        <v>60176814.566716917</v>
      </c>
      <c r="BZ1088" s="7">
        <v>58869356.881944917</v>
      </c>
      <c r="CA1088" s="7">
        <f t="shared" si="1819"/>
        <v>1307457.6847719997</v>
      </c>
    </row>
    <row r="1089" spans="1:79" hidden="1" x14ac:dyDescent="0.25">
      <c r="A1089" s="49" t="s">
        <v>154</v>
      </c>
      <c r="B1089" s="7">
        <v>-83499.140000000014</v>
      </c>
      <c r="C1089" s="7">
        <v>-83499.140000000014</v>
      </c>
      <c r="D1089" s="7">
        <f t="shared" si="1794"/>
        <v>0</v>
      </c>
      <c r="E1089" s="7">
        <v>-83499.140000000014</v>
      </c>
      <c r="F1089" s="7">
        <v>-83499.140000000014</v>
      </c>
      <c r="G1089" s="7">
        <f t="shared" si="1795"/>
        <v>0</v>
      </c>
      <c r="H1089" s="7">
        <v>-83499.140000000014</v>
      </c>
      <c r="I1089" s="7">
        <v>-83499.140000000014</v>
      </c>
      <c r="J1089" s="7">
        <f t="shared" si="1796"/>
        <v>0</v>
      </c>
      <c r="K1089" s="7">
        <v>-83499.140000000014</v>
      </c>
      <c r="L1089" s="7">
        <v>-83499.140000000014</v>
      </c>
      <c r="M1089" s="7">
        <f t="shared" si="1797"/>
        <v>0</v>
      </c>
      <c r="N1089" s="7">
        <v>-83499.140000000014</v>
      </c>
      <c r="O1089" s="7">
        <v>-83499.140000000014</v>
      </c>
      <c r="P1089" s="7">
        <f t="shared" si="1798"/>
        <v>0</v>
      </c>
      <c r="Q1089" s="7">
        <v>-83499.140000000014</v>
      </c>
      <c r="R1089" s="7">
        <v>-83499.140000000014</v>
      </c>
      <c r="S1089" s="7">
        <f t="shared" si="1799"/>
        <v>0</v>
      </c>
      <c r="T1089" s="7">
        <v>-83499.140000000014</v>
      </c>
      <c r="U1089" s="7">
        <v>-83499.140000000014</v>
      </c>
      <c r="V1089" s="7">
        <f t="shared" si="1800"/>
        <v>0</v>
      </c>
      <c r="W1089" s="7">
        <v>-83499.140000000014</v>
      </c>
      <c r="X1089" s="7">
        <v>-83499.140000000014</v>
      </c>
      <c r="Y1089" s="7">
        <f t="shared" si="1801"/>
        <v>0</v>
      </c>
      <c r="Z1089" s="7">
        <v>-83499.140000000014</v>
      </c>
      <c r="AA1089" s="7">
        <v>-83499.140000000014</v>
      </c>
      <c r="AB1089" s="7">
        <f t="shared" si="1802"/>
        <v>0</v>
      </c>
      <c r="AC1089" s="7">
        <v>-83499.140000000014</v>
      </c>
      <c r="AD1089" s="7">
        <v>-83499.140000000014</v>
      </c>
      <c r="AE1089" s="7">
        <f t="shared" si="1803"/>
        <v>0</v>
      </c>
      <c r="AF1089" s="7">
        <v>-83499.140000000014</v>
      </c>
      <c r="AG1089" s="7">
        <v>-83499.140000000014</v>
      </c>
      <c r="AH1089" s="7">
        <f t="shared" si="1804"/>
        <v>0</v>
      </c>
      <c r="AI1089" s="7">
        <v>-83499.140000000014</v>
      </c>
      <c r="AJ1089" s="7">
        <v>-83499.140000000014</v>
      </c>
      <c r="AK1089" s="7">
        <f t="shared" si="1805"/>
        <v>0</v>
      </c>
      <c r="AL1089" s="7">
        <v>-1001989.6800000003</v>
      </c>
      <c r="AM1089" s="7">
        <v>-1001989.6800000003</v>
      </c>
      <c r="AN1089" s="7">
        <f t="shared" si="1806"/>
        <v>0</v>
      </c>
      <c r="AO1089" s="7">
        <v>-83499.140000000014</v>
      </c>
      <c r="AP1089" s="7">
        <v>-83499.140000000014</v>
      </c>
      <c r="AQ1089" s="7">
        <f t="shared" si="1807"/>
        <v>0</v>
      </c>
      <c r="AR1089" s="7">
        <v>-83499.140000000014</v>
      </c>
      <c r="AS1089" s="7">
        <v>-83499.140000000014</v>
      </c>
      <c r="AT1089" s="7">
        <f t="shared" si="1808"/>
        <v>0</v>
      </c>
      <c r="AU1089" s="7">
        <v>-83499.140000000014</v>
      </c>
      <c r="AV1089" s="7">
        <v>-83499.140000000014</v>
      </c>
      <c r="AW1089" s="7">
        <f t="shared" si="1809"/>
        <v>0</v>
      </c>
      <c r="AX1089" s="7">
        <v>-83499.140000000014</v>
      </c>
      <c r="AY1089" s="7">
        <v>-83499.140000000014</v>
      </c>
      <c r="AZ1089" s="7">
        <f t="shared" si="1810"/>
        <v>0</v>
      </c>
      <c r="BA1089" s="7">
        <v>-83499.140000000014</v>
      </c>
      <c r="BB1089" s="7">
        <v>-83499.140000000014</v>
      </c>
      <c r="BC1089" s="7">
        <f t="shared" si="1811"/>
        <v>0</v>
      </c>
      <c r="BD1089" s="7">
        <v>-83499.140000000014</v>
      </c>
      <c r="BE1089" s="7">
        <v>-83499.140000000014</v>
      </c>
      <c r="BF1089" s="7">
        <f t="shared" si="1812"/>
        <v>0</v>
      </c>
      <c r="BG1089" s="7">
        <v>-83499.140000000014</v>
      </c>
      <c r="BH1089" s="7">
        <v>-83499.140000000014</v>
      </c>
      <c r="BI1089" s="7">
        <f t="shared" si="1813"/>
        <v>0</v>
      </c>
      <c r="BJ1089" s="7">
        <v>-83499.140000000014</v>
      </c>
      <c r="BK1089" s="7">
        <v>-83499.140000000014</v>
      </c>
      <c r="BL1089" s="7">
        <f t="shared" si="1814"/>
        <v>0</v>
      </c>
      <c r="BM1089" s="7">
        <v>-83499.140000000014</v>
      </c>
      <c r="BN1089" s="7">
        <v>-83499.140000000014</v>
      </c>
      <c r="BO1089" s="7">
        <f t="shared" si="1815"/>
        <v>0</v>
      </c>
      <c r="BP1089" s="7">
        <v>-83499.140000000014</v>
      </c>
      <c r="BQ1089" s="7">
        <v>-83499.140000000014</v>
      </c>
      <c r="BR1089" s="7">
        <f t="shared" si="1816"/>
        <v>0</v>
      </c>
      <c r="BS1089" s="7">
        <v>-83499.140000000014</v>
      </c>
      <c r="BT1089" s="7">
        <v>-83499.140000000014</v>
      </c>
      <c r="BU1089" s="7">
        <f t="shared" si="1817"/>
        <v>0</v>
      </c>
      <c r="BV1089" s="7">
        <v>-83499.140000000014</v>
      </c>
      <c r="BW1089" s="7">
        <v>-83499.140000000014</v>
      </c>
      <c r="BX1089" s="7">
        <f t="shared" si="1818"/>
        <v>0</v>
      </c>
      <c r="BY1089" s="7">
        <v>-1001989.6800000003</v>
      </c>
      <c r="BZ1089" s="7">
        <v>-1001989.6800000003</v>
      </c>
      <c r="CA1089" s="7">
        <f t="shared" si="1819"/>
        <v>0</v>
      </c>
    </row>
    <row r="1090" spans="1:79" hidden="1" x14ac:dyDescent="0.25"/>
    <row r="1091" spans="1:79" hidden="1" x14ac:dyDescent="0.25">
      <c r="A1091" s="8" t="s">
        <v>232</v>
      </c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7"/>
      <c r="BL1091" s="7"/>
      <c r="BM1091" s="7"/>
      <c r="BN1091" s="7"/>
      <c r="BO1091" s="7"/>
      <c r="BP1091" s="7"/>
      <c r="BQ1091" s="7"/>
      <c r="BR1091" s="7"/>
      <c r="BS1091" s="7"/>
      <c r="BT1091" s="7"/>
      <c r="BU1091" s="7"/>
      <c r="BV1091" s="7"/>
      <c r="BW1091" s="7"/>
      <c r="BX1091" s="7"/>
      <c r="BY1091" s="7"/>
      <c r="BZ1091" s="7"/>
      <c r="CA1091" s="7"/>
    </row>
    <row r="1092" spans="1:79" hidden="1" x14ac:dyDescent="0.25">
      <c r="A1092" s="49" t="s">
        <v>148</v>
      </c>
      <c r="B1092" s="7">
        <v>2.3766666666666662E-2</v>
      </c>
      <c r="C1092" s="7">
        <v>1.7481666666666663E-2</v>
      </c>
      <c r="D1092" s="7">
        <f t="shared" ref="D1092:D1099" si="1820">B1092 - C1092</f>
        <v>6.2849999999999989E-3</v>
      </c>
      <c r="E1092" s="7">
        <v>2.3766666666666662E-2</v>
      </c>
      <c r="F1092" s="7">
        <v>1.7481666666666663E-2</v>
      </c>
      <c r="G1092" s="7">
        <f t="shared" ref="G1092:G1099" si="1821">E1092 - F1092</f>
        <v>6.2849999999999989E-3</v>
      </c>
      <c r="H1092" s="7">
        <v>2.3766666666666662E-2</v>
      </c>
      <c r="I1092" s="7">
        <v>1.7481666666666663E-2</v>
      </c>
      <c r="J1092" s="7">
        <f t="shared" ref="J1092:J1099" si="1822">H1092 - I1092</f>
        <v>6.2849999999999989E-3</v>
      </c>
      <c r="K1092" s="7">
        <v>2.3766666666666662E-2</v>
      </c>
      <c r="L1092" s="7">
        <v>1.7481666666666663E-2</v>
      </c>
      <c r="M1092" s="7">
        <f t="shared" ref="M1092:M1099" si="1823">K1092 - L1092</f>
        <v>6.2849999999999989E-3</v>
      </c>
      <c r="N1092" s="7">
        <v>2.3766666666666662E-2</v>
      </c>
      <c r="O1092" s="7">
        <v>1.7481666666666663E-2</v>
      </c>
      <c r="P1092" s="7">
        <f t="shared" ref="P1092:P1099" si="1824">N1092 - O1092</f>
        <v>6.2849999999999989E-3</v>
      </c>
      <c r="Q1092" s="7">
        <v>2.3766666666666662E-2</v>
      </c>
      <c r="R1092" s="7">
        <v>1.7481666666666663E-2</v>
      </c>
      <c r="S1092" s="7">
        <f t="shared" ref="S1092:S1099" si="1825">Q1092 - R1092</f>
        <v>6.2849999999999989E-3</v>
      </c>
      <c r="T1092" s="7">
        <v>2.3766666666666662E-2</v>
      </c>
      <c r="U1092" s="7">
        <v>1.7481666666666663E-2</v>
      </c>
      <c r="V1092" s="7">
        <f t="shared" ref="V1092:V1099" si="1826">T1092 - U1092</f>
        <v>6.2849999999999989E-3</v>
      </c>
      <c r="W1092" s="7">
        <v>2.3766666666666662E-2</v>
      </c>
      <c r="X1092" s="7">
        <v>1.7481666666666663E-2</v>
      </c>
      <c r="Y1092" s="7">
        <f t="shared" ref="Y1092:Y1099" si="1827">W1092 - X1092</f>
        <v>6.2849999999999989E-3</v>
      </c>
      <c r="Z1092" s="7">
        <v>2.3766666666666662E-2</v>
      </c>
      <c r="AA1092" s="7">
        <v>1.7481666666666663E-2</v>
      </c>
      <c r="AB1092" s="7">
        <f t="shared" ref="AB1092:AB1099" si="1828">Z1092 - AA1092</f>
        <v>6.2849999999999989E-3</v>
      </c>
      <c r="AC1092" s="7">
        <v>2.3766666666666662E-2</v>
      </c>
      <c r="AD1092" s="7">
        <v>1.7481666666666663E-2</v>
      </c>
      <c r="AE1092" s="7">
        <f t="shared" ref="AE1092:AE1099" si="1829">AC1092 - AD1092</f>
        <v>6.2849999999999989E-3</v>
      </c>
      <c r="AF1092" s="7">
        <v>2.3766666666666662E-2</v>
      </c>
      <c r="AG1092" s="7">
        <v>1.7481666666666663E-2</v>
      </c>
      <c r="AH1092" s="7">
        <f t="shared" ref="AH1092:AH1099" si="1830">AF1092 - AG1092</f>
        <v>6.2849999999999989E-3</v>
      </c>
      <c r="AI1092" s="7">
        <v>2.3766666666666662E-2</v>
      </c>
      <c r="AJ1092" s="7">
        <v>1.7481666666666663E-2</v>
      </c>
      <c r="AK1092" s="7">
        <f t="shared" ref="AK1092:AK1099" si="1831">AI1092 - AJ1092</f>
        <v>6.2849999999999989E-3</v>
      </c>
      <c r="AL1092" s="7">
        <v>2.3766666666666662E-2</v>
      </c>
      <c r="AM1092" s="7">
        <v>1.7481666666666663E-2</v>
      </c>
      <c r="AN1092" s="7">
        <f t="shared" ref="AN1092:AN1099" si="1832">AL1092 - AM1092</f>
        <v>6.2849999999999989E-3</v>
      </c>
      <c r="AO1092" s="7">
        <v>2.3766666666666662E-2</v>
      </c>
      <c r="AP1092" s="7">
        <v>1.7481666666666663E-2</v>
      </c>
      <c r="AQ1092" s="7">
        <f t="shared" ref="AQ1092:AQ1099" si="1833">AO1092 - AP1092</f>
        <v>6.2849999999999989E-3</v>
      </c>
      <c r="AR1092" s="7">
        <v>2.3766666666666662E-2</v>
      </c>
      <c r="AS1092" s="7">
        <v>1.7481666666666663E-2</v>
      </c>
      <c r="AT1092" s="7">
        <f t="shared" ref="AT1092:AT1099" si="1834">AR1092 - AS1092</f>
        <v>6.2849999999999989E-3</v>
      </c>
      <c r="AU1092" s="7">
        <v>2.3766666666666662E-2</v>
      </c>
      <c r="AV1092" s="7">
        <v>1.7481666666666663E-2</v>
      </c>
      <c r="AW1092" s="7">
        <f t="shared" ref="AW1092:AW1099" si="1835">AU1092 - AV1092</f>
        <v>6.2849999999999989E-3</v>
      </c>
      <c r="AX1092" s="7">
        <v>2.3766666666666662E-2</v>
      </c>
      <c r="AY1092" s="7">
        <v>1.7481666666666663E-2</v>
      </c>
      <c r="AZ1092" s="7">
        <f t="shared" ref="AZ1092:AZ1099" si="1836">AX1092 - AY1092</f>
        <v>6.2849999999999989E-3</v>
      </c>
      <c r="BA1092" s="7">
        <v>2.3766666666666662E-2</v>
      </c>
      <c r="BB1092" s="7">
        <v>1.7481666666666663E-2</v>
      </c>
      <c r="BC1092" s="7">
        <f t="shared" ref="BC1092:BC1099" si="1837">BA1092 - BB1092</f>
        <v>6.2849999999999989E-3</v>
      </c>
      <c r="BD1092" s="7">
        <v>2.3766666666666662E-2</v>
      </c>
      <c r="BE1092" s="7">
        <v>1.7481666666666663E-2</v>
      </c>
      <c r="BF1092" s="7">
        <f t="shared" ref="BF1092:BF1099" si="1838">BD1092 - BE1092</f>
        <v>6.2849999999999989E-3</v>
      </c>
      <c r="BG1092" s="7">
        <v>2.3766666666666662E-2</v>
      </c>
      <c r="BH1092" s="7">
        <v>1.7481666666666663E-2</v>
      </c>
      <c r="BI1092" s="7">
        <f t="shared" ref="BI1092:BI1099" si="1839">BG1092 - BH1092</f>
        <v>6.2849999999999989E-3</v>
      </c>
      <c r="BJ1092" s="7">
        <v>2.3766666666666662E-2</v>
      </c>
      <c r="BK1092" s="7">
        <v>1.7481666666666663E-2</v>
      </c>
      <c r="BL1092" s="7">
        <f t="shared" ref="BL1092:BL1099" si="1840">BJ1092 - BK1092</f>
        <v>6.2849999999999989E-3</v>
      </c>
      <c r="BM1092" s="7">
        <v>2.3766666666666662E-2</v>
      </c>
      <c r="BN1092" s="7">
        <v>1.7481666666666663E-2</v>
      </c>
      <c r="BO1092" s="7">
        <f t="shared" ref="BO1092:BO1099" si="1841">BM1092 - BN1092</f>
        <v>6.2849999999999989E-3</v>
      </c>
      <c r="BP1092" s="7">
        <v>2.3766666666666662E-2</v>
      </c>
      <c r="BQ1092" s="7">
        <v>1.7481666666666663E-2</v>
      </c>
      <c r="BR1092" s="7">
        <f t="shared" ref="BR1092:BR1099" si="1842">BP1092 - BQ1092</f>
        <v>6.2849999999999989E-3</v>
      </c>
      <c r="BS1092" s="7">
        <v>2.3766666666666662E-2</v>
      </c>
      <c r="BT1092" s="7">
        <v>1.7481666666666663E-2</v>
      </c>
      <c r="BU1092" s="7">
        <f t="shared" ref="BU1092:BU1099" si="1843">BS1092 - BT1092</f>
        <v>6.2849999999999989E-3</v>
      </c>
      <c r="BV1092" s="7">
        <v>2.3766666666666662E-2</v>
      </c>
      <c r="BW1092" s="7">
        <v>1.7481666666666663E-2</v>
      </c>
      <c r="BX1092" s="7">
        <f t="shared" ref="BX1092:BX1099" si="1844">BV1092 - BW1092</f>
        <v>6.2849999999999989E-3</v>
      </c>
      <c r="BY1092" s="7">
        <v>2.3766666666666662E-2</v>
      </c>
      <c r="BZ1092" s="7">
        <v>1.7481666666666663E-2</v>
      </c>
      <c r="CA1092" s="7">
        <f t="shared" ref="CA1092:CA1099" si="1845">BY1092 - BZ1092</f>
        <v>6.2849999999999989E-3</v>
      </c>
    </row>
    <row r="1093" spans="1:79" hidden="1" x14ac:dyDescent="0.25">
      <c r="A1093" s="49" t="s">
        <v>29</v>
      </c>
      <c r="B1093" s="7">
        <v>136846.87538870831</v>
      </c>
      <c r="C1093" s="7">
        <v>122507.95358249999</v>
      </c>
      <c r="D1093" s="7">
        <f t="shared" si="1820"/>
        <v>14338.921806208324</v>
      </c>
      <c r="E1093" s="7">
        <v>136769.35014795832</v>
      </c>
      <c r="F1093" s="7">
        <v>122440.98953083332</v>
      </c>
      <c r="G1093" s="7">
        <f t="shared" si="1821"/>
        <v>14328.360617124999</v>
      </c>
      <c r="H1093" s="7">
        <v>136691.82490720833</v>
      </c>
      <c r="I1093" s="7">
        <v>122374.02547916665</v>
      </c>
      <c r="J1093" s="7">
        <f t="shared" si="1822"/>
        <v>14317.799428041675</v>
      </c>
      <c r="K1093" s="7">
        <v>136614.2996664583</v>
      </c>
      <c r="L1093" s="7">
        <v>122307.06142749998</v>
      </c>
      <c r="M1093" s="7">
        <f t="shared" si="1823"/>
        <v>14307.238238958322</v>
      </c>
      <c r="N1093" s="7">
        <v>136536.77442570831</v>
      </c>
      <c r="O1093" s="7">
        <v>122240.09737583331</v>
      </c>
      <c r="P1093" s="7">
        <f t="shared" si="1824"/>
        <v>14296.677049874997</v>
      </c>
      <c r="Q1093" s="7">
        <v>136459.24918495832</v>
      </c>
      <c r="R1093" s="7">
        <v>122173.13332416666</v>
      </c>
      <c r="S1093" s="7">
        <f t="shared" si="1825"/>
        <v>14286.115860791659</v>
      </c>
      <c r="T1093" s="7">
        <v>136381.72394420832</v>
      </c>
      <c r="U1093" s="7">
        <v>122106.16927249999</v>
      </c>
      <c r="V1093" s="7">
        <f t="shared" si="1826"/>
        <v>14275.554671708334</v>
      </c>
      <c r="W1093" s="7">
        <v>136304.19870345833</v>
      </c>
      <c r="X1093" s="7">
        <v>122039.20522083332</v>
      </c>
      <c r="Y1093" s="7">
        <f t="shared" si="1827"/>
        <v>14264.99348262501</v>
      </c>
      <c r="Z1093" s="7">
        <v>136226.67346270834</v>
      </c>
      <c r="AA1093" s="7">
        <v>121972.24116916665</v>
      </c>
      <c r="AB1093" s="7">
        <f t="shared" si="1828"/>
        <v>14254.432293541686</v>
      </c>
      <c r="AC1093" s="7">
        <v>136149.14822195831</v>
      </c>
      <c r="AD1093" s="7">
        <v>121905.27711750001</v>
      </c>
      <c r="AE1093" s="7">
        <f t="shared" si="1829"/>
        <v>14243.871104458303</v>
      </c>
      <c r="AF1093" s="7">
        <v>136071.62298120832</v>
      </c>
      <c r="AG1093" s="7">
        <v>121838.31306583332</v>
      </c>
      <c r="AH1093" s="7">
        <f t="shared" si="1830"/>
        <v>14233.309915374994</v>
      </c>
      <c r="AI1093" s="7">
        <v>135994.09774045832</v>
      </c>
      <c r="AJ1093" s="7">
        <v>121771.34901416666</v>
      </c>
      <c r="AK1093" s="7">
        <f t="shared" si="1831"/>
        <v>14222.748726291669</v>
      </c>
      <c r="AL1093" s="7">
        <v>1637045.8387749996</v>
      </c>
      <c r="AM1093" s="7">
        <v>1465675.8155799997</v>
      </c>
      <c r="AN1093" s="7">
        <f t="shared" si="1832"/>
        <v>171370.0231949999</v>
      </c>
      <c r="AO1093" s="7">
        <v>135916.57249970833</v>
      </c>
      <c r="AP1093" s="7">
        <v>121704.38496249999</v>
      </c>
      <c r="AQ1093" s="7">
        <f t="shared" si="1833"/>
        <v>14212.187537208345</v>
      </c>
      <c r="AR1093" s="7">
        <v>135839.04725895831</v>
      </c>
      <c r="AS1093" s="7">
        <v>121637.42091083333</v>
      </c>
      <c r="AT1093" s="7">
        <f t="shared" si="1834"/>
        <v>14201.626348124977</v>
      </c>
      <c r="AU1093" s="7">
        <v>135761.52201820831</v>
      </c>
      <c r="AV1093" s="7">
        <v>121570.45685916663</v>
      </c>
      <c r="AW1093" s="7">
        <f t="shared" si="1835"/>
        <v>14191.065159041682</v>
      </c>
      <c r="AX1093" s="7">
        <v>135683.99677745832</v>
      </c>
      <c r="AY1093" s="7">
        <v>121503.49280749998</v>
      </c>
      <c r="AZ1093" s="7">
        <f t="shared" si="1836"/>
        <v>14180.503969958343</v>
      </c>
      <c r="BA1093" s="7">
        <v>135606.47153670833</v>
      </c>
      <c r="BB1093" s="7">
        <v>121436.52875583331</v>
      </c>
      <c r="BC1093" s="7">
        <f t="shared" si="1837"/>
        <v>14169.942780875019</v>
      </c>
      <c r="BD1093" s="7">
        <v>135528.9462959583</v>
      </c>
      <c r="BE1093" s="7">
        <v>121369.56470416665</v>
      </c>
      <c r="BF1093" s="7">
        <f t="shared" si="1838"/>
        <v>14159.381591791651</v>
      </c>
      <c r="BG1093" s="7">
        <v>135451.42105520831</v>
      </c>
      <c r="BH1093" s="7">
        <v>121302.60065249997</v>
      </c>
      <c r="BI1093" s="7">
        <f t="shared" si="1839"/>
        <v>14148.820402708341</v>
      </c>
      <c r="BJ1093" s="7">
        <v>135373.89581445832</v>
      </c>
      <c r="BK1093" s="7">
        <v>121235.63660083333</v>
      </c>
      <c r="BL1093" s="7">
        <f t="shared" si="1840"/>
        <v>14138.259213624988</v>
      </c>
      <c r="BM1093" s="7">
        <v>135296.37057370832</v>
      </c>
      <c r="BN1093" s="7">
        <v>121168.67254916664</v>
      </c>
      <c r="BO1093" s="7">
        <f t="shared" si="1841"/>
        <v>14127.698024541678</v>
      </c>
      <c r="BP1093" s="7">
        <v>135218.84533295833</v>
      </c>
      <c r="BQ1093" s="7">
        <v>121101.7084975</v>
      </c>
      <c r="BR1093" s="7">
        <f t="shared" si="1842"/>
        <v>14117.136835458325</v>
      </c>
      <c r="BS1093" s="7">
        <v>135141.32009220831</v>
      </c>
      <c r="BT1093" s="7">
        <v>121034.7444458333</v>
      </c>
      <c r="BU1093" s="7">
        <f t="shared" si="1843"/>
        <v>14106.575646375</v>
      </c>
      <c r="BV1093" s="7">
        <v>135063.79485145831</v>
      </c>
      <c r="BW1093" s="7">
        <v>120967.78039416666</v>
      </c>
      <c r="BX1093" s="7">
        <f t="shared" si="1844"/>
        <v>14096.014457291647</v>
      </c>
      <c r="BY1093" s="7">
        <v>1625882.2041069998</v>
      </c>
      <c r="BZ1093" s="7">
        <v>1456032.99214</v>
      </c>
      <c r="CA1093" s="7">
        <f t="shared" si="1845"/>
        <v>169849.21196699981</v>
      </c>
    </row>
    <row r="1094" spans="1:79" hidden="1" x14ac:dyDescent="0.25">
      <c r="A1094" s="49" t="s">
        <v>195</v>
      </c>
      <c r="B1094" s="7">
        <v>10350</v>
      </c>
      <c r="C1094" s="7">
        <v>10350</v>
      </c>
      <c r="D1094" s="7">
        <f t="shared" si="1820"/>
        <v>0</v>
      </c>
      <c r="E1094" s="7">
        <v>10350</v>
      </c>
      <c r="F1094" s="7">
        <v>10350</v>
      </c>
      <c r="G1094" s="7">
        <f t="shared" si="1821"/>
        <v>0</v>
      </c>
      <c r="H1094" s="7">
        <v>10350</v>
      </c>
      <c r="I1094" s="7">
        <v>10350</v>
      </c>
      <c r="J1094" s="7">
        <f t="shared" si="1822"/>
        <v>0</v>
      </c>
      <c r="K1094" s="7">
        <v>10350</v>
      </c>
      <c r="L1094" s="7">
        <v>10350</v>
      </c>
      <c r="M1094" s="7">
        <f t="shared" si="1823"/>
        <v>0</v>
      </c>
      <c r="N1094" s="7">
        <v>10350</v>
      </c>
      <c r="O1094" s="7">
        <v>10350</v>
      </c>
      <c r="P1094" s="7">
        <f t="shared" si="1824"/>
        <v>0</v>
      </c>
      <c r="Q1094" s="7">
        <v>10350</v>
      </c>
      <c r="R1094" s="7">
        <v>10350</v>
      </c>
      <c r="S1094" s="7">
        <f t="shared" si="1825"/>
        <v>0</v>
      </c>
      <c r="T1094" s="7">
        <v>10350</v>
      </c>
      <c r="U1094" s="7">
        <v>10350</v>
      </c>
      <c r="V1094" s="7">
        <f t="shared" si="1826"/>
        <v>0</v>
      </c>
      <c r="W1094" s="7">
        <v>10350</v>
      </c>
      <c r="X1094" s="7">
        <v>10350</v>
      </c>
      <c r="Y1094" s="7">
        <f t="shared" si="1827"/>
        <v>0</v>
      </c>
      <c r="Z1094" s="7">
        <v>10350</v>
      </c>
      <c r="AA1094" s="7">
        <v>10350</v>
      </c>
      <c r="AB1094" s="7">
        <f t="shared" si="1828"/>
        <v>0</v>
      </c>
      <c r="AC1094" s="7">
        <v>10350</v>
      </c>
      <c r="AD1094" s="7">
        <v>10350</v>
      </c>
      <c r="AE1094" s="7">
        <f t="shared" si="1829"/>
        <v>0</v>
      </c>
      <c r="AF1094" s="7">
        <v>10350</v>
      </c>
      <c r="AG1094" s="7">
        <v>10350</v>
      </c>
      <c r="AH1094" s="7">
        <f t="shared" si="1830"/>
        <v>0</v>
      </c>
      <c r="AI1094" s="7">
        <v>10350</v>
      </c>
      <c r="AJ1094" s="7">
        <v>10350</v>
      </c>
      <c r="AK1094" s="7">
        <f t="shared" si="1831"/>
        <v>0</v>
      </c>
      <c r="AL1094" s="7">
        <v>124200</v>
      </c>
      <c r="AM1094" s="7">
        <v>124200</v>
      </c>
      <c r="AN1094" s="7">
        <f t="shared" si="1832"/>
        <v>0</v>
      </c>
      <c r="AO1094" s="7">
        <v>10350</v>
      </c>
      <c r="AP1094" s="7">
        <v>10350</v>
      </c>
      <c r="AQ1094" s="7">
        <f t="shared" si="1833"/>
        <v>0</v>
      </c>
      <c r="AR1094" s="7">
        <v>10350</v>
      </c>
      <c r="AS1094" s="7">
        <v>10350</v>
      </c>
      <c r="AT1094" s="7">
        <f t="shared" si="1834"/>
        <v>0</v>
      </c>
      <c r="AU1094" s="7">
        <v>10350</v>
      </c>
      <c r="AV1094" s="7">
        <v>10350</v>
      </c>
      <c r="AW1094" s="7">
        <f t="shared" si="1835"/>
        <v>0</v>
      </c>
      <c r="AX1094" s="7">
        <v>10350</v>
      </c>
      <c r="AY1094" s="7">
        <v>10350</v>
      </c>
      <c r="AZ1094" s="7">
        <f t="shared" si="1836"/>
        <v>0</v>
      </c>
      <c r="BA1094" s="7">
        <v>10350</v>
      </c>
      <c r="BB1094" s="7">
        <v>10350</v>
      </c>
      <c r="BC1094" s="7">
        <f t="shared" si="1837"/>
        <v>0</v>
      </c>
      <c r="BD1094" s="7">
        <v>10350</v>
      </c>
      <c r="BE1094" s="7">
        <v>10350</v>
      </c>
      <c r="BF1094" s="7">
        <f t="shared" si="1838"/>
        <v>0</v>
      </c>
      <c r="BG1094" s="7">
        <v>10350</v>
      </c>
      <c r="BH1094" s="7">
        <v>10350</v>
      </c>
      <c r="BI1094" s="7">
        <f t="shared" si="1839"/>
        <v>0</v>
      </c>
      <c r="BJ1094" s="7">
        <v>10350</v>
      </c>
      <c r="BK1094" s="7">
        <v>10350</v>
      </c>
      <c r="BL1094" s="7">
        <f t="shared" si="1840"/>
        <v>0</v>
      </c>
      <c r="BM1094" s="7">
        <v>10350</v>
      </c>
      <c r="BN1094" s="7">
        <v>10350</v>
      </c>
      <c r="BO1094" s="7">
        <f t="shared" si="1841"/>
        <v>0</v>
      </c>
      <c r="BP1094" s="7">
        <v>10350</v>
      </c>
      <c r="BQ1094" s="7">
        <v>10350</v>
      </c>
      <c r="BR1094" s="7">
        <f t="shared" si="1842"/>
        <v>0</v>
      </c>
      <c r="BS1094" s="7">
        <v>10350</v>
      </c>
      <c r="BT1094" s="7">
        <v>10350</v>
      </c>
      <c r="BU1094" s="7">
        <f t="shared" si="1843"/>
        <v>0</v>
      </c>
      <c r="BV1094" s="7">
        <v>10350</v>
      </c>
      <c r="BW1094" s="7">
        <v>10350</v>
      </c>
      <c r="BX1094" s="7">
        <f t="shared" si="1844"/>
        <v>0</v>
      </c>
      <c r="BY1094" s="7">
        <v>124200</v>
      </c>
      <c r="BZ1094" s="7">
        <v>124200</v>
      </c>
      <c r="CA1094" s="7">
        <f t="shared" si="1845"/>
        <v>0</v>
      </c>
    </row>
    <row r="1095" spans="1:79" hidden="1" x14ac:dyDescent="0.25">
      <c r="A1095" s="49" t="s">
        <v>196</v>
      </c>
      <c r="B1095" s="7">
        <v>0</v>
      </c>
      <c r="C1095" s="7">
        <v>0</v>
      </c>
      <c r="D1095" s="7">
        <f t="shared" si="1820"/>
        <v>0</v>
      </c>
      <c r="E1095" s="7">
        <v>0</v>
      </c>
      <c r="F1095" s="7">
        <v>0</v>
      </c>
      <c r="G1095" s="7">
        <f t="shared" si="1821"/>
        <v>0</v>
      </c>
      <c r="H1095" s="7">
        <v>0</v>
      </c>
      <c r="I1095" s="7">
        <v>0</v>
      </c>
      <c r="J1095" s="7">
        <f t="shared" si="1822"/>
        <v>0</v>
      </c>
      <c r="K1095" s="7">
        <v>0</v>
      </c>
      <c r="L1095" s="7">
        <v>0</v>
      </c>
      <c r="M1095" s="7">
        <f t="shared" si="1823"/>
        <v>0</v>
      </c>
      <c r="N1095" s="7">
        <v>0</v>
      </c>
      <c r="O1095" s="7">
        <v>0</v>
      </c>
      <c r="P1095" s="7">
        <f t="shared" si="1824"/>
        <v>0</v>
      </c>
      <c r="Q1095" s="7">
        <v>0</v>
      </c>
      <c r="R1095" s="7">
        <v>0</v>
      </c>
      <c r="S1095" s="7">
        <f t="shared" si="1825"/>
        <v>0</v>
      </c>
      <c r="T1095" s="7">
        <v>0</v>
      </c>
      <c r="U1095" s="7">
        <v>0</v>
      </c>
      <c r="V1095" s="7">
        <f t="shared" si="1826"/>
        <v>0</v>
      </c>
      <c r="W1095" s="7">
        <v>0</v>
      </c>
      <c r="X1095" s="7">
        <v>0</v>
      </c>
      <c r="Y1095" s="7">
        <f t="shared" si="1827"/>
        <v>0</v>
      </c>
      <c r="Z1095" s="7">
        <v>0</v>
      </c>
      <c r="AA1095" s="7">
        <v>0</v>
      </c>
      <c r="AB1095" s="7">
        <f t="shared" si="1828"/>
        <v>0</v>
      </c>
      <c r="AC1095" s="7">
        <v>0</v>
      </c>
      <c r="AD1095" s="7">
        <v>0</v>
      </c>
      <c r="AE1095" s="7">
        <f t="shared" si="1829"/>
        <v>0</v>
      </c>
      <c r="AF1095" s="7">
        <v>0</v>
      </c>
      <c r="AG1095" s="7">
        <v>0</v>
      </c>
      <c r="AH1095" s="7">
        <f t="shared" si="1830"/>
        <v>0</v>
      </c>
      <c r="AI1095" s="7">
        <v>0</v>
      </c>
      <c r="AJ1095" s="7">
        <v>0</v>
      </c>
      <c r="AK1095" s="7">
        <f t="shared" si="1831"/>
        <v>0</v>
      </c>
      <c r="AL1095" s="7">
        <v>0</v>
      </c>
      <c r="AM1095" s="7">
        <v>0</v>
      </c>
      <c r="AN1095" s="7">
        <f t="shared" si="1832"/>
        <v>0</v>
      </c>
      <c r="AO1095" s="7">
        <v>0</v>
      </c>
      <c r="AP1095" s="7">
        <v>0</v>
      </c>
      <c r="AQ1095" s="7">
        <f t="shared" si="1833"/>
        <v>0</v>
      </c>
      <c r="AR1095" s="7">
        <v>0</v>
      </c>
      <c r="AS1095" s="7">
        <v>0</v>
      </c>
      <c r="AT1095" s="7">
        <f t="shared" si="1834"/>
        <v>0</v>
      </c>
      <c r="AU1095" s="7">
        <v>0</v>
      </c>
      <c r="AV1095" s="7">
        <v>0</v>
      </c>
      <c r="AW1095" s="7">
        <f t="shared" si="1835"/>
        <v>0</v>
      </c>
      <c r="AX1095" s="7">
        <v>0</v>
      </c>
      <c r="AY1095" s="7">
        <v>0</v>
      </c>
      <c r="AZ1095" s="7">
        <f t="shared" si="1836"/>
        <v>0</v>
      </c>
      <c r="BA1095" s="7">
        <v>0</v>
      </c>
      <c r="BB1095" s="7">
        <v>0</v>
      </c>
      <c r="BC1095" s="7">
        <f t="shared" si="1837"/>
        <v>0</v>
      </c>
      <c r="BD1095" s="7">
        <v>0</v>
      </c>
      <c r="BE1095" s="7">
        <v>0</v>
      </c>
      <c r="BF1095" s="7">
        <f t="shared" si="1838"/>
        <v>0</v>
      </c>
      <c r="BG1095" s="7">
        <v>0</v>
      </c>
      <c r="BH1095" s="7">
        <v>0</v>
      </c>
      <c r="BI1095" s="7">
        <f t="shared" si="1839"/>
        <v>0</v>
      </c>
      <c r="BJ1095" s="7">
        <v>0</v>
      </c>
      <c r="BK1095" s="7">
        <v>0</v>
      </c>
      <c r="BL1095" s="7">
        <f t="shared" si="1840"/>
        <v>0</v>
      </c>
      <c r="BM1095" s="7">
        <v>0</v>
      </c>
      <c r="BN1095" s="7">
        <v>0</v>
      </c>
      <c r="BO1095" s="7">
        <f t="shared" si="1841"/>
        <v>0</v>
      </c>
      <c r="BP1095" s="7">
        <v>0</v>
      </c>
      <c r="BQ1095" s="7">
        <v>0</v>
      </c>
      <c r="BR1095" s="7">
        <f t="shared" si="1842"/>
        <v>0</v>
      </c>
      <c r="BS1095" s="7">
        <v>0</v>
      </c>
      <c r="BT1095" s="7">
        <v>0</v>
      </c>
      <c r="BU1095" s="7">
        <f t="shared" si="1843"/>
        <v>0</v>
      </c>
      <c r="BV1095" s="7">
        <v>0</v>
      </c>
      <c r="BW1095" s="7">
        <v>0</v>
      </c>
      <c r="BX1095" s="7">
        <f t="shared" si="1844"/>
        <v>0</v>
      </c>
      <c r="BY1095" s="7">
        <v>0</v>
      </c>
      <c r="BZ1095" s="7">
        <v>0</v>
      </c>
      <c r="CA1095" s="7">
        <f t="shared" si="1845"/>
        <v>0</v>
      </c>
    </row>
    <row r="1096" spans="1:79" hidden="1" x14ac:dyDescent="0.25">
      <c r="A1096" s="49" t="s">
        <v>150</v>
      </c>
      <c r="B1096" s="7">
        <v>0</v>
      </c>
      <c r="C1096" s="7">
        <v>0</v>
      </c>
      <c r="D1096" s="7">
        <f t="shared" si="1820"/>
        <v>0</v>
      </c>
      <c r="E1096" s="7">
        <v>0</v>
      </c>
      <c r="F1096" s="7">
        <v>0</v>
      </c>
      <c r="G1096" s="7">
        <f t="shared" si="1821"/>
        <v>0</v>
      </c>
      <c r="H1096" s="7">
        <v>0</v>
      </c>
      <c r="I1096" s="7">
        <v>0</v>
      </c>
      <c r="J1096" s="7">
        <f t="shared" si="1822"/>
        <v>0</v>
      </c>
      <c r="K1096" s="7">
        <v>0</v>
      </c>
      <c r="L1096" s="7">
        <v>0</v>
      </c>
      <c r="M1096" s="7">
        <f t="shared" si="1823"/>
        <v>0</v>
      </c>
      <c r="N1096" s="7">
        <v>0</v>
      </c>
      <c r="O1096" s="7">
        <v>0</v>
      </c>
      <c r="P1096" s="7">
        <f t="shared" si="1824"/>
        <v>0</v>
      </c>
      <c r="Q1096" s="7">
        <v>0</v>
      </c>
      <c r="R1096" s="7">
        <v>0</v>
      </c>
      <c r="S1096" s="7">
        <f t="shared" si="1825"/>
        <v>0</v>
      </c>
      <c r="T1096" s="7">
        <v>0</v>
      </c>
      <c r="U1096" s="7">
        <v>0</v>
      </c>
      <c r="V1096" s="7">
        <f t="shared" si="1826"/>
        <v>0</v>
      </c>
      <c r="W1096" s="7">
        <v>0</v>
      </c>
      <c r="X1096" s="7">
        <v>0</v>
      </c>
      <c r="Y1096" s="7">
        <f t="shared" si="1827"/>
        <v>0</v>
      </c>
      <c r="Z1096" s="7">
        <v>0</v>
      </c>
      <c r="AA1096" s="7">
        <v>0</v>
      </c>
      <c r="AB1096" s="7">
        <f t="shared" si="1828"/>
        <v>0</v>
      </c>
      <c r="AC1096" s="7">
        <v>0</v>
      </c>
      <c r="AD1096" s="7">
        <v>0</v>
      </c>
      <c r="AE1096" s="7">
        <f t="shared" si="1829"/>
        <v>0</v>
      </c>
      <c r="AF1096" s="7">
        <v>0</v>
      </c>
      <c r="AG1096" s="7">
        <v>0</v>
      </c>
      <c r="AH1096" s="7">
        <f t="shared" si="1830"/>
        <v>0</v>
      </c>
      <c r="AI1096" s="7">
        <v>0</v>
      </c>
      <c r="AJ1096" s="7">
        <v>0</v>
      </c>
      <c r="AK1096" s="7">
        <f t="shared" si="1831"/>
        <v>0</v>
      </c>
      <c r="AL1096" s="7">
        <v>0</v>
      </c>
      <c r="AM1096" s="7">
        <v>0</v>
      </c>
      <c r="AN1096" s="7">
        <f t="shared" si="1832"/>
        <v>0</v>
      </c>
      <c r="AO1096" s="7">
        <v>0</v>
      </c>
      <c r="AP1096" s="7">
        <v>0</v>
      </c>
      <c r="AQ1096" s="7">
        <f t="shared" si="1833"/>
        <v>0</v>
      </c>
      <c r="AR1096" s="7">
        <v>0</v>
      </c>
      <c r="AS1096" s="7">
        <v>0</v>
      </c>
      <c r="AT1096" s="7">
        <f t="shared" si="1834"/>
        <v>0</v>
      </c>
      <c r="AU1096" s="7">
        <v>0</v>
      </c>
      <c r="AV1096" s="7">
        <v>0</v>
      </c>
      <c r="AW1096" s="7">
        <f t="shared" si="1835"/>
        <v>0</v>
      </c>
      <c r="AX1096" s="7">
        <v>0</v>
      </c>
      <c r="AY1096" s="7">
        <v>0</v>
      </c>
      <c r="AZ1096" s="7">
        <f t="shared" si="1836"/>
        <v>0</v>
      </c>
      <c r="BA1096" s="7">
        <v>0</v>
      </c>
      <c r="BB1096" s="7">
        <v>0</v>
      </c>
      <c r="BC1096" s="7">
        <f t="shared" si="1837"/>
        <v>0</v>
      </c>
      <c r="BD1096" s="7">
        <v>0</v>
      </c>
      <c r="BE1096" s="7">
        <v>0</v>
      </c>
      <c r="BF1096" s="7">
        <f t="shared" si="1838"/>
        <v>0</v>
      </c>
      <c r="BG1096" s="7">
        <v>0</v>
      </c>
      <c r="BH1096" s="7">
        <v>0</v>
      </c>
      <c r="BI1096" s="7">
        <f t="shared" si="1839"/>
        <v>0</v>
      </c>
      <c r="BJ1096" s="7">
        <v>0</v>
      </c>
      <c r="BK1096" s="7">
        <v>0</v>
      </c>
      <c r="BL1096" s="7">
        <f t="shared" si="1840"/>
        <v>0</v>
      </c>
      <c r="BM1096" s="7">
        <v>0</v>
      </c>
      <c r="BN1096" s="7">
        <v>0</v>
      </c>
      <c r="BO1096" s="7">
        <f t="shared" si="1841"/>
        <v>0</v>
      </c>
      <c r="BP1096" s="7">
        <v>0</v>
      </c>
      <c r="BQ1096" s="7">
        <v>0</v>
      </c>
      <c r="BR1096" s="7">
        <f t="shared" si="1842"/>
        <v>0</v>
      </c>
      <c r="BS1096" s="7">
        <v>0</v>
      </c>
      <c r="BT1096" s="7">
        <v>0</v>
      </c>
      <c r="BU1096" s="7">
        <f t="shared" si="1843"/>
        <v>0</v>
      </c>
      <c r="BV1096" s="7">
        <v>0</v>
      </c>
      <c r="BW1096" s="7">
        <v>0</v>
      </c>
      <c r="BX1096" s="7">
        <f t="shared" si="1844"/>
        <v>0</v>
      </c>
      <c r="BY1096" s="7">
        <v>0</v>
      </c>
      <c r="BZ1096" s="7">
        <v>0</v>
      </c>
      <c r="CA1096" s="7">
        <f t="shared" si="1845"/>
        <v>0</v>
      </c>
    </row>
    <row r="1097" spans="1:79" hidden="1" x14ac:dyDescent="0.25">
      <c r="A1097" s="49" t="s">
        <v>151</v>
      </c>
      <c r="B1097" s="7">
        <v>57953024.220000006</v>
      </c>
      <c r="C1097" s="7">
        <v>57953024.220000006</v>
      </c>
      <c r="D1097" s="7">
        <f t="shared" si="1820"/>
        <v>0</v>
      </c>
      <c r="E1097" s="7">
        <v>57921006.200000003</v>
      </c>
      <c r="F1097" s="7">
        <v>57921006.200000003</v>
      </c>
      <c r="G1097" s="7">
        <f t="shared" si="1821"/>
        <v>0</v>
      </c>
      <c r="H1097" s="7">
        <v>57888988.18</v>
      </c>
      <c r="I1097" s="7">
        <v>57888988.18</v>
      </c>
      <c r="J1097" s="7">
        <f t="shared" si="1822"/>
        <v>0</v>
      </c>
      <c r="K1097" s="7">
        <v>57856970.159999996</v>
      </c>
      <c r="L1097" s="7">
        <v>57856970.159999996</v>
      </c>
      <c r="M1097" s="7">
        <f t="shared" si="1823"/>
        <v>0</v>
      </c>
      <c r="N1097" s="7">
        <v>57824952.140000001</v>
      </c>
      <c r="O1097" s="7">
        <v>57824952.140000001</v>
      </c>
      <c r="P1097" s="7">
        <f t="shared" si="1824"/>
        <v>0</v>
      </c>
      <c r="Q1097" s="7">
        <v>57792934.120000005</v>
      </c>
      <c r="R1097" s="7">
        <v>57792934.120000005</v>
      </c>
      <c r="S1097" s="7">
        <f t="shared" si="1825"/>
        <v>0</v>
      </c>
      <c r="T1097" s="7">
        <v>57760916.100000001</v>
      </c>
      <c r="U1097" s="7">
        <v>57760916.100000001</v>
      </c>
      <c r="V1097" s="7">
        <f t="shared" si="1826"/>
        <v>0</v>
      </c>
      <c r="W1097" s="7">
        <v>57728898.079999998</v>
      </c>
      <c r="X1097" s="7">
        <v>57728898.079999998</v>
      </c>
      <c r="Y1097" s="7">
        <f t="shared" si="1827"/>
        <v>0</v>
      </c>
      <c r="Z1097" s="7">
        <v>57696880.059999995</v>
      </c>
      <c r="AA1097" s="7">
        <v>57696880.059999995</v>
      </c>
      <c r="AB1097" s="7">
        <f t="shared" si="1828"/>
        <v>0</v>
      </c>
      <c r="AC1097" s="7">
        <v>57664862.039999999</v>
      </c>
      <c r="AD1097" s="7">
        <v>57664862.039999999</v>
      </c>
      <c r="AE1097" s="7">
        <f t="shared" si="1829"/>
        <v>0</v>
      </c>
      <c r="AF1097" s="7">
        <v>57632844.020000003</v>
      </c>
      <c r="AG1097" s="7">
        <v>57632844.020000003</v>
      </c>
      <c r="AH1097" s="7">
        <f t="shared" si="1830"/>
        <v>0</v>
      </c>
      <c r="AI1097" s="7">
        <v>57600826</v>
      </c>
      <c r="AJ1097" s="7">
        <v>57600826</v>
      </c>
      <c r="AK1097" s="7">
        <f t="shared" si="1831"/>
        <v>0</v>
      </c>
      <c r="AL1097" s="7">
        <v>57600826</v>
      </c>
      <c r="AM1097" s="7">
        <v>57600826</v>
      </c>
      <c r="AN1097" s="7">
        <f t="shared" si="1832"/>
        <v>0</v>
      </c>
      <c r="AO1097" s="7">
        <v>57568807.980000004</v>
      </c>
      <c r="AP1097" s="7">
        <v>57568807.980000004</v>
      </c>
      <c r="AQ1097" s="7">
        <f t="shared" si="1833"/>
        <v>0</v>
      </c>
      <c r="AR1097" s="7">
        <v>57536789.960000001</v>
      </c>
      <c r="AS1097" s="7">
        <v>57536789.960000001</v>
      </c>
      <c r="AT1097" s="7">
        <f t="shared" si="1834"/>
        <v>0</v>
      </c>
      <c r="AU1097" s="7">
        <v>57504771.939999998</v>
      </c>
      <c r="AV1097" s="7">
        <v>57504771.939999998</v>
      </c>
      <c r="AW1097" s="7">
        <f t="shared" si="1835"/>
        <v>0</v>
      </c>
      <c r="AX1097" s="7">
        <v>57472753.920000002</v>
      </c>
      <c r="AY1097" s="7">
        <v>57472753.920000002</v>
      </c>
      <c r="AZ1097" s="7">
        <f t="shared" si="1836"/>
        <v>0</v>
      </c>
      <c r="BA1097" s="7">
        <v>57440735.900000006</v>
      </c>
      <c r="BB1097" s="7">
        <v>57440735.900000006</v>
      </c>
      <c r="BC1097" s="7">
        <f t="shared" si="1837"/>
        <v>0</v>
      </c>
      <c r="BD1097" s="7">
        <v>57408717.880000003</v>
      </c>
      <c r="BE1097" s="7">
        <v>57408717.880000003</v>
      </c>
      <c r="BF1097" s="7">
        <f t="shared" si="1838"/>
        <v>0</v>
      </c>
      <c r="BG1097" s="7">
        <v>57376699.859999999</v>
      </c>
      <c r="BH1097" s="7">
        <v>57376699.859999999</v>
      </c>
      <c r="BI1097" s="7">
        <f t="shared" si="1839"/>
        <v>0</v>
      </c>
      <c r="BJ1097" s="7">
        <v>57344681.839999996</v>
      </c>
      <c r="BK1097" s="7">
        <v>57344681.839999996</v>
      </c>
      <c r="BL1097" s="7">
        <f t="shared" si="1840"/>
        <v>0</v>
      </c>
      <c r="BM1097" s="7">
        <v>57312663.82</v>
      </c>
      <c r="BN1097" s="7">
        <v>57312663.82</v>
      </c>
      <c r="BO1097" s="7">
        <f t="shared" si="1841"/>
        <v>0</v>
      </c>
      <c r="BP1097" s="7">
        <v>57280645.800000004</v>
      </c>
      <c r="BQ1097" s="7">
        <v>57280645.800000004</v>
      </c>
      <c r="BR1097" s="7">
        <f t="shared" si="1842"/>
        <v>0</v>
      </c>
      <c r="BS1097" s="7">
        <v>57248627.780000001</v>
      </c>
      <c r="BT1097" s="7">
        <v>57248627.780000001</v>
      </c>
      <c r="BU1097" s="7">
        <f t="shared" si="1843"/>
        <v>0</v>
      </c>
      <c r="BV1097" s="7">
        <v>57216609.760000005</v>
      </c>
      <c r="BW1097" s="7">
        <v>57216609.760000005</v>
      </c>
      <c r="BX1097" s="7">
        <f t="shared" si="1844"/>
        <v>0</v>
      </c>
      <c r="BY1097" s="7">
        <v>57216609.760000005</v>
      </c>
      <c r="BZ1097" s="7">
        <v>57216609.760000005</v>
      </c>
      <c r="CA1097" s="7">
        <f t="shared" si="1845"/>
        <v>0</v>
      </c>
    </row>
    <row r="1098" spans="1:79" hidden="1" x14ac:dyDescent="0.25">
      <c r="A1098" s="49" t="s">
        <v>152</v>
      </c>
      <c r="B1098" s="7">
        <v>30198237.345326211</v>
      </c>
      <c r="C1098" s="7">
        <v>30183898.423520003</v>
      </c>
      <c r="D1098" s="7">
        <f t="shared" si="1820"/>
        <v>14338.921806208789</v>
      </c>
      <c r="E1098" s="7">
        <v>30302988.675474167</v>
      </c>
      <c r="F1098" s="7">
        <v>30274321.393050835</v>
      </c>
      <c r="G1098" s="7">
        <f t="shared" si="1821"/>
        <v>28667.282423332334</v>
      </c>
      <c r="H1098" s="7">
        <v>30407662.480381373</v>
      </c>
      <c r="I1098" s="7">
        <v>30364677.398530003</v>
      </c>
      <c r="J1098" s="7">
        <f t="shared" si="1822"/>
        <v>42985.081851370633</v>
      </c>
      <c r="K1098" s="7">
        <v>30512258.760047838</v>
      </c>
      <c r="L1098" s="7">
        <v>30454966.439957507</v>
      </c>
      <c r="M1098" s="7">
        <f t="shared" si="1823"/>
        <v>57292.320090331137</v>
      </c>
      <c r="N1098" s="7">
        <v>30616777.514473546</v>
      </c>
      <c r="O1098" s="7">
        <v>30545188.51733334</v>
      </c>
      <c r="P1098" s="7">
        <f t="shared" si="1824"/>
        <v>71588.997140206397</v>
      </c>
      <c r="Q1098" s="7">
        <v>30721218.743658498</v>
      </c>
      <c r="R1098" s="7">
        <v>30635343.630657502</v>
      </c>
      <c r="S1098" s="7">
        <f t="shared" si="1825"/>
        <v>85875.113000996411</v>
      </c>
      <c r="T1098" s="7">
        <v>30825582.447602712</v>
      </c>
      <c r="U1098" s="7">
        <v>30725431.779930003</v>
      </c>
      <c r="V1098" s="7">
        <f t="shared" si="1826"/>
        <v>100150.66767270863</v>
      </c>
      <c r="W1098" s="7">
        <v>30929868.626306165</v>
      </c>
      <c r="X1098" s="7">
        <v>30815452.965150837</v>
      </c>
      <c r="Y1098" s="7">
        <f t="shared" si="1827"/>
        <v>114415.66115532815</v>
      </c>
      <c r="Z1098" s="7">
        <v>31034077.279768873</v>
      </c>
      <c r="AA1098" s="7">
        <v>30905407.186320011</v>
      </c>
      <c r="AB1098" s="7">
        <f t="shared" si="1828"/>
        <v>128670.09344886243</v>
      </c>
      <c r="AC1098" s="7">
        <v>31138208.407990828</v>
      </c>
      <c r="AD1098" s="7">
        <v>30995294.443437506</v>
      </c>
      <c r="AE1098" s="7">
        <f t="shared" si="1829"/>
        <v>142913.96455332264</v>
      </c>
      <c r="AF1098" s="7">
        <v>31242262.010972038</v>
      </c>
      <c r="AG1098" s="7">
        <v>31085114.73650334</v>
      </c>
      <c r="AH1098" s="7">
        <f t="shared" si="1830"/>
        <v>157147.27446869761</v>
      </c>
      <c r="AI1098" s="7">
        <v>31346238.088712502</v>
      </c>
      <c r="AJ1098" s="7">
        <v>31174868.065517511</v>
      </c>
      <c r="AK1098" s="7">
        <f t="shared" si="1831"/>
        <v>171370.02319499105</v>
      </c>
      <c r="AL1098" s="7">
        <v>31346238.088712502</v>
      </c>
      <c r="AM1098" s="7">
        <v>31174868.065517511</v>
      </c>
      <c r="AN1098" s="7">
        <f t="shared" si="1832"/>
        <v>171370.02319499105</v>
      </c>
      <c r="AO1098" s="7">
        <v>31450136.641212214</v>
      </c>
      <c r="AP1098" s="7">
        <v>31264554.430480015</v>
      </c>
      <c r="AQ1098" s="7">
        <f t="shared" si="1833"/>
        <v>185582.21073219925</v>
      </c>
      <c r="AR1098" s="7">
        <v>31553957.668471176</v>
      </c>
      <c r="AS1098" s="7">
        <v>31354173.831390843</v>
      </c>
      <c r="AT1098" s="7">
        <f t="shared" si="1834"/>
        <v>199783.83708033338</v>
      </c>
      <c r="AU1098" s="7">
        <v>31657701.170489389</v>
      </c>
      <c r="AV1098" s="7">
        <v>31443726.268250011</v>
      </c>
      <c r="AW1098" s="7">
        <f t="shared" si="1835"/>
        <v>213974.90223937854</v>
      </c>
      <c r="AX1098" s="7">
        <v>31761367.14726685</v>
      </c>
      <c r="AY1098" s="7">
        <v>31533211.741057515</v>
      </c>
      <c r="AZ1098" s="7">
        <f t="shared" si="1836"/>
        <v>228155.40620933473</v>
      </c>
      <c r="BA1098" s="7">
        <v>31864955.598803557</v>
      </c>
      <c r="BB1098" s="7">
        <v>31622630.249813352</v>
      </c>
      <c r="BC1098" s="7">
        <f t="shared" si="1837"/>
        <v>242325.34899020568</v>
      </c>
      <c r="BD1098" s="7">
        <v>31968466.52509952</v>
      </c>
      <c r="BE1098" s="7">
        <v>31711981.794517521</v>
      </c>
      <c r="BF1098" s="7">
        <f t="shared" si="1838"/>
        <v>256484.73058199883</v>
      </c>
      <c r="BG1098" s="7">
        <v>32071899.926154736</v>
      </c>
      <c r="BH1098" s="7">
        <v>31801266.375170026</v>
      </c>
      <c r="BI1098" s="7">
        <f t="shared" si="1839"/>
        <v>270633.55098471045</v>
      </c>
      <c r="BJ1098" s="7">
        <v>32175255.801969193</v>
      </c>
      <c r="BK1098" s="7">
        <v>31890483.991770856</v>
      </c>
      <c r="BL1098" s="7">
        <f t="shared" si="1840"/>
        <v>284771.81019833684</v>
      </c>
      <c r="BM1098" s="7">
        <v>32278534.1525429</v>
      </c>
      <c r="BN1098" s="7">
        <v>31979634.644320026</v>
      </c>
      <c r="BO1098" s="7">
        <f t="shared" si="1841"/>
        <v>298899.50822287425</v>
      </c>
      <c r="BP1098" s="7">
        <v>32381734.977875859</v>
      </c>
      <c r="BQ1098" s="7">
        <v>32068718.332817525</v>
      </c>
      <c r="BR1098" s="7">
        <f t="shared" si="1842"/>
        <v>313016.64505833387</v>
      </c>
      <c r="BS1098" s="7">
        <v>32484858.277968071</v>
      </c>
      <c r="BT1098" s="7">
        <v>32157735.057263359</v>
      </c>
      <c r="BU1098" s="7">
        <f t="shared" si="1843"/>
        <v>327123.22070471197</v>
      </c>
      <c r="BV1098" s="7">
        <v>32587904.052819531</v>
      </c>
      <c r="BW1098" s="7">
        <v>32246684.81765753</v>
      </c>
      <c r="BX1098" s="7">
        <f t="shared" si="1844"/>
        <v>341219.2351620011</v>
      </c>
      <c r="BY1098" s="7">
        <v>32587904.052819531</v>
      </c>
      <c r="BZ1098" s="7">
        <v>32246684.81765753</v>
      </c>
      <c r="CA1098" s="7">
        <f t="shared" si="1845"/>
        <v>341219.2351620011</v>
      </c>
    </row>
    <row r="1099" spans="1:79" hidden="1" x14ac:dyDescent="0.25">
      <c r="A1099" s="49" t="s">
        <v>154</v>
      </c>
      <c r="B1099" s="7">
        <v>-32018.02</v>
      </c>
      <c r="C1099" s="7">
        <v>-32018.02</v>
      </c>
      <c r="D1099" s="7">
        <f t="shared" si="1820"/>
        <v>0</v>
      </c>
      <c r="E1099" s="7">
        <v>-32018.02</v>
      </c>
      <c r="F1099" s="7">
        <v>-32018.02</v>
      </c>
      <c r="G1099" s="7">
        <f t="shared" si="1821"/>
        <v>0</v>
      </c>
      <c r="H1099" s="7">
        <v>-32018.02</v>
      </c>
      <c r="I1099" s="7">
        <v>-32018.02</v>
      </c>
      <c r="J1099" s="7">
        <f t="shared" si="1822"/>
        <v>0</v>
      </c>
      <c r="K1099" s="7">
        <v>-32018.02</v>
      </c>
      <c r="L1099" s="7">
        <v>-32018.02</v>
      </c>
      <c r="M1099" s="7">
        <f t="shared" si="1823"/>
        <v>0</v>
      </c>
      <c r="N1099" s="7">
        <v>-32018.02</v>
      </c>
      <c r="O1099" s="7">
        <v>-32018.02</v>
      </c>
      <c r="P1099" s="7">
        <f t="shared" si="1824"/>
        <v>0</v>
      </c>
      <c r="Q1099" s="7">
        <v>-32018.02</v>
      </c>
      <c r="R1099" s="7">
        <v>-32018.02</v>
      </c>
      <c r="S1099" s="7">
        <f t="shared" si="1825"/>
        <v>0</v>
      </c>
      <c r="T1099" s="7">
        <v>-32018.02</v>
      </c>
      <c r="U1099" s="7">
        <v>-32018.02</v>
      </c>
      <c r="V1099" s="7">
        <f t="shared" si="1826"/>
        <v>0</v>
      </c>
      <c r="W1099" s="7">
        <v>-32018.02</v>
      </c>
      <c r="X1099" s="7">
        <v>-32018.02</v>
      </c>
      <c r="Y1099" s="7">
        <f t="shared" si="1827"/>
        <v>0</v>
      </c>
      <c r="Z1099" s="7">
        <v>-32018.02</v>
      </c>
      <c r="AA1099" s="7">
        <v>-32018.02</v>
      </c>
      <c r="AB1099" s="7">
        <f t="shared" si="1828"/>
        <v>0</v>
      </c>
      <c r="AC1099" s="7">
        <v>-32018.02</v>
      </c>
      <c r="AD1099" s="7">
        <v>-32018.02</v>
      </c>
      <c r="AE1099" s="7">
        <f t="shared" si="1829"/>
        <v>0</v>
      </c>
      <c r="AF1099" s="7">
        <v>-32018.02</v>
      </c>
      <c r="AG1099" s="7">
        <v>-32018.02</v>
      </c>
      <c r="AH1099" s="7">
        <f t="shared" si="1830"/>
        <v>0</v>
      </c>
      <c r="AI1099" s="7">
        <v>-32018.02</v>
      </c>
      <c r="AJ1099" s="7">
        <v>-32018.02</v>
      </c>
      <c r="AK1099" s="7">
        <f t="shared" si="1831"/>
        <v>0</v>
      </c>
      <c r="AL1099" s="7">
        <v>-384216.24000000005</v>
      </c>
      <c r="AM1099" s="7">
        <v>-384216.24000000005</v>
      </c>
      <c r="AN1099" s="7">
        <f t="shared" si="1832"/>
        <v>0</v>
      </c>
      <c r="AO1099" s="7">
        <v>-32018.02</v>
      </c>
      <c r="AP1099" s="7">
        <v>-32018.02</v>
      </c>
      <c r="AQ1099" s="7">
        <f t="shared" si="1833"/>
        <v>0</v>
      </c>
      <c r="AR1099" s="7">
        <v>-32018.02</v>
      </c>
      <c r="AS1099" s="7">
        <v>-32018.02</v>
      </c>
      <c r="AT1099" s="7">
        <f t="shared" si="1834"/>
        <v>0</v>
      </c>
      <c r="AU1099" s="7">
        <v>-32018.02</v>
      </c>
      <c r="AV1099" s="7">
        <v>-32018.02</v>
      </c>
      <c r="AW1099" s="7">
        <f t="shared" si="1835"/>
        <v>0</v>
      </c>
      <c r="AX1099" s="7">
        <v>-32018.02</v>
      </c>
      <c r="AY1099" s="7">
        <v>-32018.02</v>
      </c>
      <c r="AZ1099" s="7">
        <f t="shared" si="1836"/>
        <v>0</v>
      </c>
      <c r="BA1099" s="7">
        <v>-32018.02</v>
      </c>
      <c r="BB1099" s="7">
        <v>-32018.02</v>
      </c>
      <c r="BC1099" s="7">
        <f t="shared" si="1837"/>
        <v>0</v>
      </c>
      <c r="BD1099" s="7">
        <v>-32018.02</v>
      </c>
      <c r="BE1099" s="7">
        <v>-32018.02</v>
      </c>
      <c r="BF1099" s="7">
        <f t="shared" si="1838"/>
        <v>0</v>
      </c>
      <c r="BG1099" s="7">
        <v>-32018.02</v>
      </c>
      <c r="BH1099" s="7">
        <v>-32018.02</v>
      </c>
      <c r="BI1099" s="7">
        <f t="shared" si="1839"/>
        <v>0</v>
      </c>
      <c r="BJ1099" s="7">
        <v>-32018.02</v>
      </c>
      <c r="BK1099" s="7">
        <v>-32018.02</v>
      </c>
      <c r="BL1099" s="7">
        <f t="shared" si="1840"/>
        <v>0</v>
      </c>
      <c r="BM1099" s="7">
        <v>-32018.02</v>
      </c>
      <c r="BN1099" s="7">
        <v>-32018.02</v>
      </c>
      <c r="BO1099" s="7">
        <f t="shared" si="1841"/>
        <v>0</v>
      </c>
      <c r="BP1099" s="7">
        <v>-32018.02</v>
      </c>
      <c r="BQ1099" s="7">
        <v>-32018.02</v>
      </c>
      <c r="BR1099" s="7">
        <f t="shared" si="1842"/>
        <v>0</v>
      </c>
      <c r="BS1099" s="7">
        <v>-32018.02</v>
      </c>
      <c r="BT1099" s="7">
        <v>-32018.02</v>
      </c>
      <c r="BU1099" s="7">
        <f t="shared" si="1843"/>
        <v>0</v>
      </c>
      <c r="BV1099" s="7">
        <v>-32018.02</v>
      </c>
      <c r="BW1099" s="7">
        <v>-32018.02</v>
      </c>
      <c r="BX1099" s="7">
        <f t="shared" si="1844"/>
        <v>0</v>
      </c>
      <c r="BY1099" s="7">
        <v>-384216.24000000005</v>
      </c>
      <c r="BZ1099" s="7">
        <v>-384216.24000000005</v>
      </c>
      <c r="CA1099" s="7">
        <f t="shared" si="1845"/>
        <v>0</v>
      </c>
    </row>
    <row r="1100" spans="1:79" hidden="1" x14ac:dyDescent="0.25"/>
    <row r="1101" spans="1:79" hidden="1" x14ac:dyDescent="0.25">
      <c r="A1101" s="8" t="s">
        <v>233</v>
      </c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7"/>
      <c r="BL1101" s="7"/>
      <c r="BM1101" s="7"/>
      <c r="BN1101" s="7"/>
      <c r="BO1101" s="7"/>
      <c r="BP1101" s="7"/>
      <c r="BQ1101" s="7"/>
      <c r="BR1101" s="7"/>
      <c r="BS1101" s="7"/>
      <c r="BT1101" s="7"/>
      <c r="BU1101" s="7"/>
      <c r="BV1101" s="7"/>
      <c r="BW1101" s="7"/>
      <c r="BX1101" s="7"/>
      <c r="BY1101" s="7"/>
      <c r="BZ1101" s="7"/>
      <c r="CA1101" s="7"/>
    </row>
    <row r="1102" spans="1:79" hidden="1" x14ac:dyDescent="0.25">
      <c r="A1102" s="49" t="s">
        <v>148</v>
      </c>
      <c r="B1102" s="7">
        <v>4.6633333333333339E-2</v>
      </c>
      <c r="C1102" s="7">
        <v>2.98625E-2</v>
      </c>
      <c r="D1102" s="7">
        <f t="shared" ref="D1102:D1109" si="1846">B1102 - C1102</f>
        <v>1.6770833333333339E-2</v>
      </c>
      <c r="E1102" s="7">
        <v>4.6633333333333339E-2</v>
      </c>
      <c r="F1102" s="7">
        <v>2.98625E-2</v>
      </c>
      <c r="G1102" s="7">
        <f t="shared" ref="G1102:G1109" si="1847">E1102 - F1102</f>
        <v>1.6770833333333339E-2</v>
      </c>
      <c r="H1102" s="7">
        <v>4.6633333333333339E-2</v>
      </c>
      <c r="I1102" s="7">
        <v>2.98625E-2</v>
      </c>
      <c r="J1102" s="7">
        <f t="shared" ref="J1102:J1109" si="1848">H1102 - I1102</f>
        <v>1.6770833333333339E-2</v>
      </c>
      <c r="K1102" s="7">
        <v>4.6633333333333339E-2</v>
      </c>
      <c r="L1102" s="7">
        <v>2.98625E-2</v>
      </c>
      <c r="M1102" s="7">
        <f t="shared" ref="M1102:M1109" si="1849">K1102 - L1102</f>
        <v>1.6770833333333339E-2</v>
      </c>
      <c r="N1102" s="7">
        <v>4.6633333333333339E-2</v>
      </c>
      <c r="O1102" s="7">
        <v>2.98625E-2</v>
      </c>
      <c r="P1102" s="7">
        <f t="shared" ref="P1102:P1109" si="1850">N1102 - O1102</f>
        <v>1.6770833333333339E-2</v>
      </c>
      <c r="Q1102" s="7">
        <v>4.6633333333333339E-2</v>
      </c>
      <c r="R1102" s="7">
        <v>2.98625E-2</v>
      </c>
      <c r="S1102" s="7">
        <f t="shared" ref="S1102:S1109" si="1851">Q1102 - R1102</f>
        <v>1.6770833333333339E-2</v>
      </c>
      <c r="T1102" s="7">
        <v>4.6633333333333339E-2</v>
      </c>
      <c r="U1102" s="7">
        <v>2.98625E-2</v>
      </c>
      <c r="V1102" s="7">
        <f t="shared" ref="V1102:V1109" si="1852">T1102 - U1102</f>
        <v>1.6770833333333339E-2</v>
      </c>
      <c r="W1102" s="7">
        <v>4.6633333333333339E-2</v>
      </c>
      <c r="X1102" s="7">
        <v>2.98625E-2</v>
      </c>
      <c r="Y1102" s="7">
        <f t="shared" ref="Y1102:Y1109" si="1853">W1102 - X1102</f>
        <v>1.6770833333333339E-2</v>
      </c>
      <c r="Z1102" s="7">
        <v>4.6633333333333339E-2</v>
      </c>
      <c r="AA1102" s="7">
        <v>2.98625E-2</v>
      </c>
      <c r="AB1102" s="7">
        <f t="shared" ref="AB1102:AB1109" si="1854">Z1102 - AA1102</f>
        <v>1.6770833333333339E-2</v>
      </c>
      <c r="AC1102" s="7">
        <v>4.6633333333333339E-2</v>
      </c>
      <c r="AD1102" s="7">
        <v>2.98625E-2</v>
      </c>
      <c r="AE1102" s="7">
        <f t="shared" ref="AE1102:AE1109" si="1855">AC1102 - AD1102</f>
        <v>1.6770833333333339E-2</v>
      </c>
      <c r="AF1102" s="7">
        <v>4.6633333333333339E-2</v>
      </c>
      <c r="AG1102" s="7">
        <v>2.98625E-2</v>
      </c>
      <c r="AH1102" s="7">
        <f t="shared" ref="AH1102:AH1109" si="1856">AF1102 - AG1102</f>
        <v>1.6770833333333339E-2</v>
      </c>
      <c r="AI1102" s="7">
        <v>4.6633333333333339E-2</v>
      </c>
      <c r="AJ1102" s="7">
        <v>2.98625E-2</v>
      </c>
      <c r="AK1102" s="7">
        <f t="shared" ref="AK1102:AK1109" si="1857">AI1102 - AJ1102</f>
        <v>1.6770833333333339E-2</v>
      </c>
      <c r="AL1102" s="7">
        <v>4.6633333333333339E-2</v>
      </c>
      <c r="AM1102" s="7">
        <v>2.98625E-2</v>
      </c>
      <c r="AN1102" s="7">
        <f t="shared" ref="AN1102:AN1109" si="1858">AL1102 - AM1102</f>
        <v>1.6770833333333339E-2</v>
      </c>
      <c r="AO1102" s="7">
        <v>4.6633333333333339E-2</v>
      </c>
      <c r="AP1102" s="7">
        <v>2.98625E-2</v>
      </c>
      <c r="AQ1102" s="7">
        <f t="shared" ref="AQ1102:AQ1109" si="1859">AO1102 - AP1102</f>
        <v>1.6770833333333339E-2</v>
      </c>
      <c r="AR1102" s="7">
        <v>4.6633333333333339E-2</v>
      </c>
      <c r="AS1102" s="7">
        <v>2.98625E-2</v>
      </c>
      <c r="AT1102" s="7">
        <f t="shared" ref="AT1102:AT1109" si="1860">AR1102 - AS1102</f>
        <v>1.6770833333333339E-2</v>
      </c>
      <c r="AU1102" s="7">
        <v>4.6633333333333339E-2</v>
      </c>
      <c r="AV1102" s="7">
        <v>2.98625E-2</v>
      </c>
      <c r="AW1102" s="7">
        <f t="shared" ref="AW1102:AW1109" si="1861">AU1102 - AV1102</f>
        <v>1.6770833333333339E-2</v>
      </c>
      <c r="AX1102" s="7">
        <v>4.6633333333333339E-2</v>
      </c>
      <c r="AY1102" s="7">
        <v>2.98625E-2</v>
      </c>
      <c r="AZ1102" s="7">
        <f t="shared" ref="AZ1102:AZ1109" si="1862">AX1102 - AY1102</f>
        <v>1.6770833333333339E-2</v>
      </c>
      <c r="BA1102" s="7">
        <v>4.6633333333333339E-2</v>
      </c>
      <c r="BB1102" s="7">
        <v>2.98625E-2</v>
      </c>
      <c r="BC1102" s="7">
        <f t="shared" ref="BC1102:BC1109" si="1863">BA1102 - BB1102</f>
        <v>1.6770833333333339E-2</v>
      </c>
      <c r="BD1102" s="7">
        <v>4.6633333333333339E-2</v>
      </c>
      <c r="BE1102" s="7">
        <v>2.98625E-2</v>
      </c>
      <c r="BF1102" s="7">
        <f t="shared" ref="BF1102:BF1109" si="1864">BD1102 - BE1102</f>
        <v>1.6770833333333339E-2</v>
      </c>
      <c r="BG1102" s="7">
        <v>4.6633333333333339E-2</v>
      </c>
      <c r="BH1102" s="7">
        <v>2.98625E-2</v>
      </c>
      <c r="BI1102" s="7">
        <f t="shared" ref="BI1102:BI1109" si="1865">BG1102 - BH1102</f>
        <v>1.6770833333333339E-2</v>
      </c>
      <c r="BJ1102" s="7">
        <v>4.6633333333333339E-2</v>
      </c>
      <c r="BK1102" s="7">
        <v>2.98625E-2</v>
      </c>
      <c r="BL1102" s="7">
        <f t="shared" ref="BL1102:BL1109" si="1866">BJ1102 - BK1102</f>
        <v>1.6770833333333339E-2</v>
      </c>
      <c r="BM1102" s="7">
        <v>4.6633333333333339E-2</v>
      </c>
      <c r="BN1102" s="7">
        <v>2.98625E-2</v>
      </c>
      <c r="BO1102" s="7">
        <f t="shared" ref="BO1102:BO1109" si="1867">BM1102 - BN1102</f>
        <v>1.6770833333333339E-2</v>
      </c>
      <c r="BP1102" s="7">
        <v>4.6633333333333339E-2</v>
      </c>
      <c r="BQ1102" s="7">
        <v>2.98625E-2</v>
      </c>
      <c r="BR1102" s="7">
        <f t="shared" ref="BR1102:BR1109" si="1868">BP1102 - BQ1102</f>
        <v>1.6770833333333339E-2</v>
      </c>
      <c r="BS1102" s="7">
        <v>4.6633333333333339E-2</v>
      </c>
      <c r="BT1102" s="7">
        <v>2.98625E-2</v>
      </c>
      <c r="BU1102" s="7">
        <f t="shared" ref="BU1102:BU1109" si="1869">BS1102 - BT1102</f>
        <v>1.6770833333333339E-2</v>
      </c>
      <c r="BV1102" s="7">
        <v>4.6633333333333339E-2</v>
      </c>
      <c r="BW1102" s="7">
        <v>2.98625E-2</v>
      </c>
      <c r="BX1102" s="7">
        <f t="shared" ref="BX1102:BX1109" si="1870">BV1102 - BW1102</f>
        <v>1.6770833333333339E-2</v>
      </c>
      <c r="BY1102" s="7">
        <v>4.6633333333333339E-2</v>
      </c>
      <c r="BZ1102" s="7">
        <v>2.98625E-2</v>
      </c>
      <c r="CA1102" s="7">
        <f t="shared" ref="CA1102:CA1109" si="1871">BY1102 - BZ1102</f>
        <v>1.6770833333333339E-2</v>
      </c>
    </row>
    <row r="1103" spans="1:79" hidden="1" x14ac:dyDescent="0.25">
      <c r="A1103" s="49" t="s">
        <v>29</v>
      </c>
      <c r="B1103" s="7">
        <v>1836276.841649008</v>
      </c>
      <c r="C1103" s="7">
        <v>1332838.582507316</v>
      </c>
      <c r="D1103" s="7">
        <f t="shared" si="1846"/>
        <v>503438.25914169196</v>
      </c>
      <c r="E1103" s="7">
        <v>1837408.8048077696</v>
      </c>
      <c r="F1103" s="7">
        <v>1333627.0399300335</v>
      </c>
      <c r="G1103" s="7">
        <f t="shared" si="1847"/>
        <v>503781.7648777361</v>
      </c>
      <c r="H1103" s="7">
        <v>1841178.379403224</v>
      </c>
      <c r="I1103" s="7">
        <v>1336294.1379771754</v>
      </c>
      <c r="J1103" s="7">
        <f t="shared" si="1848"/>
        <v>504884.24142604857</v>
      </c>
      <c r="K1103" s="7">
        <v>1846933.3371233919</v>
      </c>
      <c r="L1103" s="7">
        <v>1340375.3265689851</v>
      </c>
      <c r="M1103" s="7">
        <f t="shared" si="1849"/>
        <v>506558.01055440679</v>
      </c>
      <c r="N1103" s="7">
        <v>1851852.5309261878</v>
      </c>
      <c r="O1103" s="7">
        <v>1343861.2417153737</v>
      </c>
      <c r="P1103" s="7">
        <f t="shared" si="1850"/>
        <v>507991.28921081405</v>
      </c>
      <c r="Q1103" s="7">
        <v>1856142.9818298132</v>
      </c>
      <c r="R1103" s="7">
        <v>1346899.3342840052</v>
      </c>
      <c r="S1103" s="7">
        <f t="shared" si="1851"/>
        <v>509243.64754580799</v>
      </c>
      <c r="T1103" s="7">
        <v>1859705.2861937042</v>
      </c>
      <c r="U1103" s="7">
        <v>1349418.8039610879</v>
      </c>
      <c r="V1103" s="7">
        <f t="shared" si="1852"/>
        <v>510286.48223261628</v>
      </c>
      <c r="W1103" s="7">
        <v>1862698.7253142684</v>
      </c>
      <c r="X1103" s="7">
        <v>1351533.0989634367</v>
      </c>
      <c r="Y1103" s="7">
        <f t="shared" si="1853"/>
        <v>511165.62635083171</v>
      </c>
      <c r="Z1103" s="7">
        <v>1865249.0376525566</v>
      </c>
      <c r="AA1103" s="7">
        <v>1353331.7765994919</v>
      </c>
      <c r="AB1103" s="7">
        <f t="shared" si="1854"/>
        <v>511917.26105306461</v>
      </c>
      <c r="AC1103" s="7">
        <v>1867472.8608014642</v>
      </c>
      <c r="AD1103" s="7">
        <v>1354897.9120778691</v>
      </c>
      <c r="AE1103" s="7">
        <f t="shared" si="1855"/>
        <v>512574.94872359512</v>
      </c>
      <c r="AF1103" s="7">
        <v>1869616.1704231673</v>
      </c>
      <c r="AG1103" s="7">
        <v>1356406.7017391485</v>
      </c>
      <c r="AH1103" s="7">
        <f t="shared" si="1856"/>
        <v>513209.46868401882</v>
      </c>
      <c r="AI1103" s="7">
        <v>1872011.0618481494</v>
      </c>
      <c r="AJ1103" s="7">
        <v>1358094.6807190028</v>
      </c>
      <c r="AK1103" s="7">
        <f t="shared" si="1857"/>
        <v>513916.38112914655</v>
      </c>
      <c r="AL1103" s="7">
        <v>22266546.017972708</v>
      </c>
      <c r="AM1103" s="7">
        <v>16157578.637042925</v>
      </c>
      <c r="AN1103" s="7">
        <f t="shared" si="1858"/>
        <v>6108967.380929783</v>
      </c>
      <c r="AO1103" s="7">
        <v>1874238.4290514076</v>
      </c>
      <c r="AP1103" s="7">
        <v>1359663.3404526147</v>
      </c>
      <c r="AQ1103" s="7">
        <f t="shared" si="1859"/>
        <v>514575.08859879291</v>
      </c>
      <c r="AR1103" s="7">
        <v>1876171.6461328492</v>
      </c>
      <c r="AS1103" s="7">
        <v>1361022.4915524544</v>
      </c>
      <c r="AT1103" s="7">
        <f t="shared" si="1860"/>
        <v>515149.15458039474</v>
      </c>
      <c r="AU1103" s="7">
        <v>1879941.4576430281</v>
      </c>
      <c r="AV1103" s="7">
        <v>1363689.7583422782</v>
      </c>
      <c r="AW1103" s="7">
        <f t="shared" si="1861"/>
        <v>516251.69930074993</v>
      </c>
      <c r="AX1103" s="7">
        <v>1891468.5353165399</v>
      </c>
      <c r="AY1103" s="7">
        <v>1371882.1434820541</v>
      </c>
      <c r="AZ1103" s="7">
        <f t="shared" si="1862"/>
        <v>519586.39183448581</v>
      </c>
      <c r="BA1103" s="7">
        <v>1909350.6329400719</v>
      </c>
      <c r="BB1103" s="7">
        <v>1384600.8961075987</v>
      </c>
      <c r="BC1103" s="7">
        <f t="shared" si="1863"/>
        <v>524749.73683247319</v>
      </c>
      <c r="BD1103" s="7">
        <v>1925554.9028519113</v>
      </c>
      <c r="BE1103" s="7">
        <v>1396124.614750457</v>
      </c>
      <c r="BF1103" s="7">
        <f t="shared" si="1864"/>
        <v>529430.28810145427</v>
      </c>
      <c r="BG1103" s="7">
        <v>1938207.5878969089</v>
      </c>
      <c r="BH1103" s="7">
        <v>1405118.7145422881</v>
      </c>
      <c r="BI1103" s="7">
        <f t="shared" si="1865"/>
        <v>533088.87335462077</v>
      </c>
      <c r="BJ1103" s="7">
        <v>1948051.2227827371</v>
      </c>
      <c r="BK1103" s="7">
        <v>1412112.0663575032</v>
      </c>
      <c r="BL1103" s="7">
        <f t="shared" si="1866"/>
        <v>535939.15642523393</v>
      </c>
      <c r="BM1103" s="7">
        <v>1955619.5597643571</v>
      </c>
      <c r="BN1103" s="7">
        <v>1417484.8356198629</v>
      </c>
      <c r="BO1103" s="7">
        <f t="shared" si="1867"/>
        <v>538134.72414449416</v>
      </c>
      <c r="BP1103" s="7">
        <v>1961481.9527978462</v>
      </c>
      <c r="BQ1103" s="7">
        <v>1421642.545090107</v>
      </c>
      <c r="BR1103" s="7">
        <f t="shared" si="1868"/>
        <v>539839.40770773916</v>
      </c>
      <c r="BS1103" s="7">
        <v>1966095.5956638409</v>
      </c>
      <c r="BT1103" s="7">
        <v>1424910.831364129</v>
      </c>
      <c r="BU1103" s="7">
        <f t="shared" si="1869"/>
        <v>541184.76429971191</v>
      </c>
      <c r="BV1103" s="7">
        <v>1969799.7965037304</v>
      </c>
      <c r="BW1103" s="7">
        <v>1427531.3669073081</v>
      </c>
      <c r="BX1103" s="7">
        <f t="shared" si="1870"/>
        <v>542268.42959642224</v>
      </c>
      <c r="BY1103" s="7">
        <v>23095981.319345225</v>
      </c>
      <c r="BZ1103" s="7">
        <v>16745783.604568657</v>
      </c>
      <c r="CA1103" s="7">
        <f t="shared" si="1871"/>
        <v>6350197.7147765681</v>
      </c>
    </row>
    <row r="1104" spans="1:79" hidden="1" x14ac:dyDescent="0.25">
      <c r="A1104" s="49" t="s">
        <v>195</v>
      </c>
      <c r="B1104" s="7">
        <v>136179</v>
      </c>
      <c r="C1104" s="7">
        <v>136179</v>
      </c>
      <c r="D1104" s="7">
        <f t="shared" si="1846"/>
        <v>0</v>
      </c>
      <c r="E1104" s="7">
        <v>136179</v>
      </c>
      <c r="F1104" s="7">
        <v>136179</v>
      </c>
      <c r="G1104" s="7">
        <f t="shared" si="1847"/>
        <v>0</v>
      </c>
      <c r="H1104" s="7">
        <v>136179</v>
      </c>
      <c r="I1104" s="7">
        <v>136179</v>
      </c>
      <c r="J1104" s="7">
        <f t="shared" si="1848"/>
        <v>0</v>
      </c>
      <c r="K1104" s="7">
        <v>136179</v>
      </c>
      <c r="L1104" s="7">
        <v>136179</v>
      </c>
      <c r="M1104" s="7">
        <f t="shared" si="1849"/>
        <v>0</v>
      </c>
      <c r="N1104" s="7">
        <v>136179</v>
      </c>
      <c r="O1104" s="7">
        <v>136179</v>
      </c>
      <c r="P1104" s="7">
        <f t="shared" si="1850"/>
        <v>0</v>
      </c>
      <c r="Q1104" s="7">
        <v>136179</v>
      </c>
      <c r="R1104" s="7">
        <v>136179</v>
      </c>
      <c r="S1104" s="7">
        <f t="shared" si="1851"/>
        <v>0</v>
      </c>
      <c r="T1104" s="7">
        <v>136179</v>
      </c>
      <c r="U1104" s="7">
        <v>136179</v>
      </c>
      <c r="V1104" s="7">
        <f t="shared" si="1852"/>
        <v>0</v>
      </c>
      <c r="W1104" s="7">
        <v>136179</v>
      </c>
      <c r="X1104" s="7">
        <v>136179</v>
      </c>
      <c r="Y1104" s="7">
        <f t="shared" si="1853"/>
        <v>0</v>
      </c>
      <c r="Z1104" s="7">
        <v>136179</v>
      </c>
      <c r="AA1104" s="7">
        <v>136179</v>
      </c>
      <c r="AB1104" s="7">
        <f t="shared" si="1854"/>
        <v>0</v>
      </c>
      <c r="AC1104" s="7">
        <v>136179</v>
      </c>
      <c r="AD1104" s="7">
        <v>136179</v>
      </c>
      <c r="AE1104" s="7">
        <f t="shared" si="1855"/>
        <v>0</v>
      </c>
      <c r="AF1104" s="7">
        <v>136179</v>
      </c>
      <c r="AG1104" s="7">
        <v>136179</v>
      </c>
      <c r="AH1104" s="7">
        <f t="shared" si="1856"/>
        <v>0</v>
      </c>
      <c r="AI1104" s="7">
        <v>136179</v>
      </c>
      <c r="AJ1104" s="7">
        <v>136179</v>
      </c>
      <c r="AK1104" s="7">
        <f t="shared" si="1857"/>
        <v>0</v>
      </c>
      <c r="AL1104" s="7">
        <v>1634148</v>
      </c>
      <c r="AM1104" s="7">
        <v>1634148</v>
      </c>
      <c r="AN1104" s="7">
        <f t="shared" si="1858"/>
        <v>0</v>
      </c>
      <c r="AO1104" s="7">
        <v>136179</v>
      </c>
      <c r="AP1104" s="7">
        <v>136179</v>
      </c>
      <c r="AQ1104" s="7">
        <f t="shared" si="1859"/>
        <v>0</v>
      </c>
      <c r="AR1104" s="7">
        <v>136179</v>
      </c>
      <c r="AS1104" s="7">
        <v>136179</v>
      </c>
      <c r="AT1104" s="7">
        <f t="shared" si="1860"/>
        <v>0</v>
      </c>
      <c r="AU1104" s="7">
        <v>136179</v>
      </c>
      <c r="AV1104" s="7">
        <v>136179</v>
      </c>
      <c r="AW1104" s="7">
        <f t="shared" si="1861"/>
        <v>0</v>
      </c>
      <c r="AX1104" s="7">
        <v>136179</v>
      </c>
      <c r="AY1104" s="7">
        <v>136179</v>
      </c>
      <c r="AZ1104" s="7">
        <f t="shared" si="1862"/>
        <v>0</v>
      </c>
      <c r="BA1104" s="7">
        <v>136179</v>
      </c>
      <c r="BB1104" s="7">
        <v>136179</v>
      </c>
      <c r="BC1104" s="7">
        <f t="shared" si="1863"/>
        <v>0</v>
      </c>
      <c r="BD1104" s="7">
        <v>136179</v>
      </c>
      <c r="BE1104" s="7">
        <v>136179</v>
      </c>
      <c r="BF1104" s="7">
        <f t="shared" si="1864"/>
        <v>0</v>
      </c>
      <c r="BG1104" s="7">
        <v>136179</v>
      </c>
      <c r="BH1104" s="7">
        <v>136179</v>
      </c>
      <c r="BI1104" s="7">
        <f t="shared" si="1865"/>
        <v>0</v>
      </c>
      <c r="BJ1104" s="7">
        <v>136179</v>
      </c>
      <c r="BK1104" s="7">
        <v>136179</v>
      </c>
      <c r="BL1104" s="7">
        <f t="shared" si="1866"/>
        <v>0</v>
      </c>
      <c r="BM1104" s="7">
        <v>136179</v>
      </c>
      <c r="BN1104" s="7">
        <v>136179</v>
      </c>
      <c r="BO1104" s="7">
        <f t="shared" si="1867"/>
        <v>0</v>
      </c>
      <c r="BP1104" s="7">
        <v>136179</v>
      </c>
      <c r="BQ1104" s="7">
        <v>136179</v>
      </c>
      <c r="BR1104" s="7">
        <f t="shared" si="1868"/>
        <v>0</v>
      </c>
      <c r="BS1104" s="7">
        <v>136179</v>
      </c>
      <c r="BT1104" s="7">
        <v>136179</v>
      </c>
      <c r="BU1104" s="7">
        <f t="shared" si="1869"/>
        <v>0</v>
      </c>
      <c r="BV1104" s="7">
        <v>136179</v>
      </c>
      <c r="BW1104" s="7">
        <v>136179</v>
      </c>
      <c r="BX1104" s="7">
        <f t="shared" si="1870"/>
        <v>0</v>
      </c>
      <c r="BY1104" s="7">
        <v>1634148</v>
      </c>
      <c r="BZ1104" s="7">
        <v>1634148</v>
      </c>
      <c r="CA1104" s="7">
        <f t="shared" si="1871"/>
        <v>0</v>
      </c>
    </row>
    <row r="1105" spans="1:79" hidden="1" x14ac:dyDescent="0.25">
      <c r="A1105" s="49" t="s">
        <v>196</v>
      </c>
      <c r="B1105" s="7">
        <v>0</v>
      </c>
      <c r="C1105" s="7">
        <v>0</v>
      </c>
      <c r="D1105" s="7">
        <f t="shared" si="1846"/>
        <v>0</v>
      </c>
      <c r="E1105" s="7">
        <v>0</v>
      </c>
      <c r="F1105" s="7">
        <v>0</v>
      </c>
      <c r="G1105" s="7">
        <f t="shared" si="1847"/>
        <v>0</v>
      </c>
      <c r="H1105" s="7">
        <v>0</v>
      </c>
      <c r="I1105" s="7">
        <v>0</v>
      </c>
      <c r="J1105" s="7">
        <f t="shared" si="1848"/>
        <v>0</v>
      </c>
      <c r="K1105" s="7">
        <v>0</v>
      </c>
      <c r="L1105" s="7">
        <v>0</v>
      </c>
      <c r="M1105" s="7">
        <f t="shared" si="1849"/>
        <v>0</v>
      </c>
      <c r="N1105" s="7">
        <v>0</v>
      </c>
      <c r="O1105" s="7">
        <v>0</v>
      </c>
      <c r="P1105" s="7">
        <f t="shared" si="1850"/>
        <v>0</v>
      </c>
      <c r="Q1105" s="7">
        <v>0</v>
      </c>
      <c r="R1105" s="7">
        <v>0</v>
      </c>
      <c r="S1105" s="7">
        <f t="shared" si="1851"/>
        <v>0</v>
      </c>
      <c r="T1105" s="7">
        <v>0</v>
      </c>
      <c r="U1105" s="7">
        <v>0</v>
      </c>
      <c r="V1105" s="7">
        <f t="shared" si="1852"/>
        <v>0</v>
      </c>
      <c r="W1105" s="7">
        <v>0</v>
      </c>
      <c r="X1105" s="7">
        <v>0</v>
      </c>
      <c r="Y1105" s="7">
        <f t="shared" si="1853"/>
        <v>0</v>
      </c>
      <c r="Z1105" s="7">
        <v>0</v>
      </c>
      <c r="AA1105" s="7">
        <v>0</v>
      </c>
      <c r="AB1105" s="7">
        <f t="shared" si="1854"/>
        <v>0</v>
      </c>
      <c r="AC1105" s="7">
        <v>0</v>
      </c>
      <c r="AD1105" s="7">
        <v>0</v>
      </c>
      <c r="AE1105" s="7">
        <f t="shared" si="1855"/>
        <v>0</v>
      </c>
      <c r="AF1105" s="7">
        <v>0</v>
      </c>
      <c r="AG1105" s="7">
        <v>0</v>
      </c>
      <c r="AH1105" s="7">
        <f t="shared" si="1856"/>
        <v>0</v>
      </c>
      <c r="AI1105" s="7">
        <v>0</v>
      </c>
      <c r="AJ1105" s="7">
        <v>0</v>
      </c>
      <c r="AK1105" s="7">
        <f t="shared" si="1857"/>
        <v>0</v>
      </c>
      <c r="AL1105" s="7">
        <v>0</v>
      </c>
      <c r="AM1105" s="7">
        <v>0</v>
      </c>
      <c r="AN1105" s="7">
        <f t="shared" si="1858"/>
        <v>0</v>
      </c>
      <c r="AO1105" s="7">
        <v>0</v>
      </c>
      <c r="AP1105" s="7">
        <v>0</v>
      </c>
      <c r="AQ1105" s="7">
        <f t="shared" si="1859"/>
        <v>0</v>
      </c>
      <c r="AR1105" s="7">
        <v>0</v>
      </c>
      <c r="AS1105" s="7">
        <v>0</v>
      </c>
      <c r="AT1105" s="7">
        <f t="shared" si="1860"/>
        <v>0</v>
      </c>
      <c r="AU1105" s="7">
        <v>0</v>
      </c>
      <c r="AV1105" s="7">
        <v>0</v>
      </c>
      <c r="AW1105" s="7">
        <f t="shared" si="1861"/>
        <v>0</v>
      </c>
      <c r="AX1105" s="7">
        <v>0</v>
      </c>
      <c r="AY1105" s="7">
        <v>0</v>
      </c>
      <c r="AZ1105" s="7">
        <f t="shared" si="1862"/>
        <v>0</v>
      </c>
      <c r="BA1105" s="7">
        <v>0</v>
      </c>
      <c r="BB1105" s="7">
        <v>0</v>
      </c>
      <c r="BC1105" s="7">
        <f t="shared" si="1863"/>
        <v>0</v>
      </c>
      <c r="BD1105" s="7">
        <v>0</v>
      </c>
      <c r="BE1105" s="7">
        <v>0</v>
      </c>
      <c r="BF1105" s="7">
        <f t="shared" si="1864"/>
        <v>0</v>
      </c>
      <c r="BG1105" s="7">
        <v>0</v>
      </c>
      <c r="BH1105" s="7">
        <v>0</v>
      </c>
      <c r="BI1105" s="7">
        <f t="shared" si="1865"/>
        <v>0</v>
      </c>
      <c r="BJ1105" s="7">
        <v>0</v>
      </c>
      <c r="BK1105" s="7">
        <v>0</v>
      </c>
      <c r="BL1105" s="7">
        <f t="shared" si="1866"/>
        <v>0</v>
      </c>
      <c r="BM1105" s="7">
        <v>0</v>
      </c>
      <c r="BN1105" s="7">
        <v>0</v>
      </c>
      <c r="BO1105" s="7">
        <f t="shared" si="1867"/>
        <v>0</v>
      </c>
      <c r="BP1105" s="7">
        <v>0</v>
      </c>
      <c r="BQ1105" s="7">
        <v>0</v>
      </c>
      <c r="BR1105" s="7">
        <f t="shared" si="1868"/>
        <v>0</v>
      </c>
      <c r="BS1105" s="7">
        <v>0</v>
      </c>
      <c r="BT1105" s="7">
        <v>0</v>
      </c>
      <c r="BU1105" s="7">
        <f t="shared" si="1869"/>
        <v>0</v>
      </c>
      <c r="BV1105" s="7">
        <v>0</v>
      </c>
      <c r="BW1105" s="7">
        <v>0</v>
      </c>
      <c r="BX1105" s="7">
        <f t="shared" si="1870"/>
        <v>0</v>
      </c>
      <c r="BY1105" s="7">
        <v>0</v>
      </c>
      <c r="BZ1105" s="7">
        <v>0</v>
      </c>
      <c r="CA1105" s="7">
        <f t="shared" si="1871"/>
        <v>0</v>
      </c>
    </row>
    <row r="1106" spans="1:79" hidden="1" x14ac:dyDescent="0.25">
      <c r="A1106" s="49" t="s">
        <v>150</v>
      </c>
      <c r="B1106" s="7">
        <v>462108.32125440298</v>
      </c>
      <c r="C1106" s="7">
        <v>462108.32125440298</v>
      </c>
      <c r="D1106" s="7">
        <f t="shared" si="1846"/>
        <v>0</v>
      </c>
      <c r="E1106" s="7">
        <v>487665.72855438729</v>
      </c>
      <c r="F1106" s="7">
        <v>487665.72855438729</v>
      </c>
      <c r="G1106" s="7">
        <f t="shared" si="1847"/>
        <v>0</v>
      </c>
      <c r="H1106" s="7">
        <v>2265603.3207020462</v>
      </c>
      <c r="I1106" s="7">
        <v>2265603.3207020462</v>
      </c>
      <c r="J1106" s="7">
        <f t="shared" si="1848"/>
        <v>0</v>
      </c>
      <c r="K1106" s="7">
        <v>1845192.6514355061</v>
      </c>
      <c r="L1106" s="7">
        <v>1845192.6514355061</v>
      </c>
      <c r="M1106" s="7">
        <f t="shared" si="1849"/>
        <v>0</v>
      </c>
      <c r="N1106" s="7">
        <v>1694140.8130974006</v>
      </c>
      <c r="O1106" s="7">
        <v>1694140.8130974006</v>
      </c>
      <c r="P1106" s="7">
        <f t="shared" si="1850"/>
        <v>0</v>
      </c>
      <c r="Q1106" s="7">
        <v>1415282.9767889541</v>
      </c>
      <c r="R1106" s="7">
        <v>1415282.9767889541</v>
      </c>
      <c r="S1106" s="7">
        <f t="shared" si="1851"/>
        <v>0</v>
      </c>
      <c r="T1106" s="7">
        <v>1196262.8372105639</v>
      </c>
      <c r="U1106" s="7">
        <v>1196262.8372105639</v>
      </c>
      <c r="V1106" s="7">
        <f t="shared" si="1852"/>
        <v>0</v>
      </c>
      <c r="W1106" s="7">
        <v>1026315.2890442533</v>
      </c>
      <c r="X1106" s="7">
        <v>1026315.2890442533</v>
      </c>
      <c r="Y1106" s="7">
        <f t="shared" si="1853"/>
        <v>0</v>
      </c>
      <c r="Z1106" s="7">
        <v>893270.16556868202</v>
      </c>
      <c r="AA1106" s="7">
        <v>893270.16556868202</v>
      </c>
      <c r="AB1106" s="7">
        <f t="shared" si="1854"/>
        <v>0</v>
      </c>
      <c r="AC1106" s="7">
        <v>803074.81767323811</v>
      </c>
      <c r="AD1106" s="7">
        <v>803074.81767323811</v>
      </c>
      <c r="AE1106" s="7">
        <f t="shared" si="1855"/>
        <v>0</v>
      </c>
      <c r="AF1106" s="7">
        <v>838218.18115509208</v>
      </c>
      <c r="AG1106" s="7">
        <v>838218.18115509208</v>
      </c>
      <c r="AH1106" s="7">
        <f t="shared" si="1856"/>
        <v>0</v>
      </c>
      <c r="AI1106" s="7">
        <v>975096.56350498635</v>
      </c>
      <c r="AJ1106" s="7">
        <v>975096.56350498635</v>
      </c>
      <c r="AK1106" s="7">
        <f t="shared" si="1857"/>
        <v>0</v>
      </c>
      <c r="AL1106" s="7">
        <v>13902231.665989514</v>
      </c>
      <c r="AM1106" s="7">
        <v>13902231.665989514</v>
      </c>
      <c r="AN1106" s="7">
        <f t="shared" si="1858"/>
        <v>0</v>
      </c>
      <c r="AO1106" s="7">
        <v>723671.70476269326</v>
      </c>
      <c r="AP1106" s="7">
        <v>723671.70476269326</v>
      </c>
      <c r="AQ1106" s="7">
        <f t="shared" si="1859"/>
        <v>0</v>
      </c>
      <c r="AR1106" s="7">
        <v>773968.27508329414</v>
      </c>
      <c r="AS1106" s="7">
        <v>773968.27508329414</v>
      </c>
      <c r="AT1106" s="7">
        <f t="shared" si="1860"/>
        <v>0</v>
      </c>
      <c r="AU1106" s="7">
        <v>1979462.7671476463</v>
      </c>
      <c r="AV1106" s="7">
        <v>1979462.7671476463</v>
      </c>
      <c r="AW1106" s="7">
        <f t="shared" si="1861"/>
        <v>0</v>
      </c>
      <c r="AX1106" s="7">
        <v>6078081.8910370767</v>
      </c>
      <c r="AY1106" s="7">
        <v>6078081.8910370767</v>
      </c>
      <c r="AZ1106" s="7">
        <f t="shared" si="1862"/>
        <v>0</v>
      </c>
      <c r="BA1106" s="7">
        <v>6324775.5534861227</v>
      </c>
      <c r="BB1106" s="7">
        <v>6324775.5534861227</v>
      </c>
      <c r="BC1106" s="7">
        <f t="shared" si="1863"/>
        <v>0</v>
      </c>
      <c r="BD1106" s="7">
        <v>4930849.267657768</v>
      </c>
      <c r="BE1106" s="7">
        <v>4930849.267657768</v>
      </c>
      <c r="BF1106" s="7">
        <f t="shared" si="1864"/>
        <v>0</v>
      </c>
      <c r="BG1106" s="7">
        <v>3896341.4565000725</v>
      </c>
      <c r="BH1106" s="7">
        <v>3896341.4565000725</v>
      </c>
      <c r="BI1106" s="7">
        <f t="shared" si="1865"/>
        <v>0</v>
      </c>
      <c r="BJ1106" s="7">
        <v>3010131.2101062317</v>
      </c>
      <c r="BK1106" s="7">
        <v>3010131.2101062317</v>
      </c>
      <c r="BL1106" s="7">
        <f t="shared" si="1866"/>
        <v>0</v>
      </c>
      <c r="BM1106" s="7">
        <v>2340582.2057591029</v>
      </c>
      <c r="BN1106" s="7">
        <v>2340582.2057591029</v>
      </c>
      <c r="BO1106" s="7">
        <f t="shared" si="1867"/>
        <v>0</v>
      </c>
      <c r="BP1106" s="7">
        <v>1843673.8096753415</v>
      </c>
      <c r="BQ1106" s="7">
        <v>1843673.8096753415</v>
      </c>
      <c r="BR1106" s="7">
        <f t="shared" si="1868"/>
        <v>0</v>
      </c>
      <c r="BS1106" s="7">
        <v>1486735.9373863696</v>
      </c>
      <c r="BT1106" s="7">
        <v>1486735.9373863696</v>
      </c>
      <c r="BU1106" s="7">
        <f t="shared" si="1869"/>
        <v>0</v>
      </c>
      <c r="BV1106" s="7">
        <v>1221833.1080652936</v>
      </c>
      <c r="BW1106" s="7">
        <v>1221833.1080652936</v>
      </c>
      <c r="BX1106" s="7">
        <f t="shared" si="1870"/>
        <v>0</v>
      </c>
      <c r="BY1106" s="7">
        <v>34610107.186667018</v>
      </c>
      <c r="BZ1106" s="7">
        <v>34610107.186667018</v>
      </c>
      <c r="CA1106" s="7">
        <f t="shared" si="1871"/>
        <v>0</v>
      </c>
    </row>
    <row r="1107" spans="1:79" hidden="1" x14ac:dyDescent="0.25">
      <c r="A1107" s="49" t="s">
        <v>151</v>
      </c>
      <c r="B1107" s="7">
        <v>673295959.22753882</v>
      </c>
      <c r="C1107" s="7">
        <v>673295959.22753882</v>
      </c>
      <c r="D1107" s="7">
        <f t="shared" si="1846"/>
        <v>0</v>
      </c>
      <c r="E1107" s="7">
        <v>673690274.87609315</v>
      </c>
      <c r="F1107" s="7">
        <v>673690274.87609315</v>
      </c>
      <c r="G1107" s="7">
        <f t="shared" si="1847"/>
        <v>0</v>
      </c>
      <c r="H1107" s="7">
        <v>675862528.1167953</v>
      </c>
      <c r="I1107" s="7">
        <v>675862528.1167953</v>
      </c>
      <c r="J1107" s="7">
        <f t="shared" si="1848"/>
        <v>0</v>
      </c>
      <c r="K1107" s="7">
        <v>677614370.68823063</v>
      </c>
      <c r="L1107" s="7">
        <v>677614370.68823063</v>
      </c>
      <c r="M1107" s="7">
        <f t="shared" si="1849"/>
        <v>0</v>
      </c>
      <c r="N1107" s="7">
        <v>679215161.42132807</v>
      </c>
      <c r="O1107" s="7">
        <v>679215161.42132807</v>
      </c>
      <c r="P1107" s="7">
        <f t="shared" si="1850"/>
        <v>0</v>
      </c>
      <c r="Q1107" s="7">
        <v>680537094.3181169</v>
      </c>
      <c r="R1107" s="7">
        <v>680537094.3181169</v>
      </c>
      <c r="S1107" s="7">
        <f t="shared" si="1851"/>
        <v>0</v>
      </c>
      <c r="T1107" s="7">
        <v>681640007.07532763</v>
      </c>
      <c r="U1107" s="7">
        <v>681640007.07532763</v>
      </c>
      <c r="V1107" s="7">
        <f t="shared" si="1852"/>
        <v>0</v>
      </c>
      <c r="W1107" s="7">
        <v>682572972.28437185</v>
      </c>
      <c r="X1107" s="7">
        <v>682572972.28437185</v>
      </c>
      <c r="Y1107" s="7">
        <f t="shared" si="1853"/>
        <v>0</v>
      </c>
      <c r="Z1107" s="7">
        <v>683372892.36994052</v>
      </c>
      <c r="AA1107" s="7">
        <v>683372892.36994052</v>
      </c>
      <c r="AB1107" s="7">
        <f t="shared" si="1854"/>
        <v>0</v>
      </c>
      <c r="AC1107" s="7">
        <v>684082617.10761356</v>
      </c>
      <c r="AD1107" s="7">
        <v>684082617.10761356</v>
      </c>
      <c r="AE1107" s="7">
        <f t="shared" si="1855"/>
        <v>0</v>
      </c>
      <c r="AF1107" s="7">
        <v>684827485.20876884</v>
      </c>
      <c r="AG1107" s="7">
        <v>684827485.20876884</v>
      </c>
      <c r="AH1107" s="7">
        <f t="shared" si="1856"/>
        <v>0</v>
      </c>
      <c r="AI1107" s="7">
        <v>685709231.69227374</v>
      </c>
      <c r="AJ1107" s="7">
        <v>685709231.69227374</v>
      </c>
      <c r="AK1107" s="7">
        <f t="shared" si="1857"/>
        <v>0</v>
      </c>
      <c r="AL1107" s="7">
        <v>685709231.69227374</v>
      </c>
      <c r="AM1107" s="7">
        <v>685709231.69227374</v>
      </c>
      <c r="AN1107" s="7">
        <f t="shared" si="1858"/>
        <v>0</v>
      </c>
      <c r="AO1107" s="7">
        <v>686339553.31703651</v>
      </c>
      <c r="AP1107" s="7">
        <v>686339553.31703651</v>
      </c>
      <c r="AQ1107" s="7">
        <f t="shared" si="1859"/>
        <v>0</v>
      </c>
      <c r="AR1107" s="7">
        <v>687020171.51211965</v>
      </c>
      <c r="AS1107" s="7">
        <v>687020171.51211965</v>
      </c>
      <c r="AT1107" s="7">
        <f t="shared" si="1860"/>
        <v>0</v>
      </c>
      <c r="AU1107" s="7">
        <v>688906284.19926739</v>
      </c>
      <c r="AV1107" s="7">
        <v>688906284.19926739</v>
      </c>
      <c r="AW1107" s="7">
        <f t="shared" si="1861"/>
        <v>0</v>
      </c>
      <c r="AX1107" s="7">
        <v>694891016.01030445</v>
      </c>
      <c r="AY1107" s="7">
        <v>694891016.01030445</v>
      </c>
      <c r="AZ1107" s="7">
        <f t="shared" si="1862"/>
        <v>0</v>
      </c>
      <c r="BA1107" s="7">
        <v>701122441.48379052</v>
      </c>
      <c r="BB1107" s="7">
        <v>701122441.48379052</v>
      </c>
      <c r="BC1107" s="7">
        <f t="shared" si="1863"/>
        <v>0</v>
      </c>
      <c r="BD1107" s="7">
        <v>705959940.67144823</v>
      </c>
      <c r="BE1107" s="7">
        <v>705959940.67144823</v>
      </c>
      <c r="BF1107" s="7">
        <f t="shared" si="1864"/>
        <v>0</v>
      </c>
      <c r="BG1107" s="7">
        <v>709762932.04794824</v>
      </c>
      <c r="BH1107" s="7">
        <v>709762932.04794824</v>
      </c>
      <c r="BI1107" s="7">
        <f t="shared" si="1865"/>
        <v>0</v>
      </c>
      <c r="BJ1107" s="7">
        <v>712679713.17805457</v>
      </c>
      <c r="BK1107" s="7">
        <v>712679713.17805457</v>
      </c>
      <c r="BL1107" s="7">
        <f t="shared" si="1866"/>
        <v>0</v>
      </c>
      <c r="BM1107" s="7">
        <v>714926945.3038137</v>
      </c>
      <c r="BN1107" s="7">
        <v>714926945.3038137</v>
      </c>
      <c r="BO1107" s="7">
        <f t="shared" si="1867"/>
        <v>0</v>
      </c>
      <c r="BP1107" s="7">
        <v>716677269.03348887</v>
      </c>
      <c r="BQ1107" s="7">
        <v>716677269.03348887</v>
      </c>
      <c r="BR1107" s="7">
        <f t="shared" si="1868"/>
        <v>0</v>
      </c>
      <c r="BS1107" s="7">
        <v>718070654.89087522</v>
      </c>
      <c r="BT1107" s="7">
        <v>718070654.89087522</v>
      </c>
      <c r="BU1107" s="7">
        <f t="shared" si="1869"/>
        <v>0</v>
      </c>
      <c r="BV1107" s="7">
        <v>719199137.91894054</v>
      </c>
      <c r="BW1107" s="7">
        <v>719199137.91894054</v>
      </c>
      <c r="BX1107" s="7">
        <f t="shared" si="1870"/>
        <v>0</v>
      </c>
      <c r="BY1107" s="7">
        <v>719199137.91894054</v>
      </c>
      <c r="BZ1107" s="7">
        <v>719199137.91894054</v>
      </c>
      <c r="CA1107" s="7">
        <f t="shared" si="1871"/>
        <v>0</v>
      </c>
    </row>
    <row r="1108" spans="1:79" hidden="1" x14ac:dyDescent="0.25">
      <c r="A1108" s="49" t="s">
        <v>152</v>
      </c>
      <c r="B1108" s="7">
        <v>320325373.9489975</v>
      </c>
      <c r="C1108" s="7">
        <v>319821935.68985593</v>
      </c>
      <c r="D1108" s="7">
        <f t="shared" si="1846"/>
        <v>503438.25914156437</v>
      </c>
      <c r="E1108" s="7">
        <v>322151926.69380534</v>
      </c>
      <c r="F1108" s="7">
        <v>321144706.66978598</v>
      </c>
      <c r="G1108" s="7">
        <f t="shared" si="1847"/>
        <v>1007220.0240193605</v>
      </c>
      <c r="H1108" s="7">
        <v>323307567.24320853</v>
      </c>
      <c r="I1108" s="7">
        <v>321795462.97776312</v>
      </c>
      <c r="J1108" s="7">
        <f t="shared" si="1848"/>
        <v>1512104.2654454112</v>
      </c>
      <c r="K1108" s="7">
        <v>325136335.24033189</v>
      </c>
      <c r="L1108" s="7">
        <v>323117672.96433216</v>
      </c>
      <c r="M1108" s="7">
        <f t="shared" si="1849"/>
        <v>2018662.2759997249</v>
      </c>
      <c r="N1108" s="7">
        <v>326908284.51125813</v>
      </c>
      <c r="O1108" s="7">
        <v>324381630.94604748</v>
      </c>
      <c r="P1108" s="7">
        <f t="shared" si="1850"/>
        <v>2526653.5652106404</v>
      </c>
      <c r="Q1108" s="7">
        <v>328748485.51308793</v>
      </c>
      <c r="R1108" s="7">
        <v>325712588.30033153</v>
      </c>
      <c r="S1108" s="7">
        <f t="shared" si="1851"/>
        <v>3035897.2127563953</v>
      </c>
      <c r="T1108" s="7">
        <v>330596876.43928164</v>
      </c>
      <c r="U1108" s="7">
        <v>327050692.74429262</v>
      </c>
      <c r="V1108" s="7">
        <f t="shared" si="1852"/>
        <v>3546183.6949890256</v>
      </c>
      <c r="W1108" s="7">
        <v>332451099.54459602</v>
      </c>
      <c r="X1108" s="7">
        <v>328393750.22325605</v>
      </c>
      <c r="Y1108" s="7">
        <f t="shared" si="1853"/>
        <v>4057349.3213399649</v>
      </c>
      <c r="Z1108" s="7">
        <v>334310526.42224854</v>
      </c>
      <c r="AA1108" s="7">
        <v>329741259.83985555</v>
      </c>
      <c r="AB1108" s="7">
        <f t="shared" si="1854"/>
        <v>4569266.5823929906</v>
      </c>
      <c r="AC1108" s="7">
        <v>336168899.70305002</v>
      </c>
      <c r="AD1108" s="7">
        <v>331087058.17193347</v>
      </c>
      <c r="AE1108" s="7">
        <f t="shared" si="1855"/>
        <v>5081841.5311165452</v>
      </c>
      <c r="AF1108" s="7">
        <v>337990260.99347323</v>
      </c>
      <c r="AG1108" s="7">
        <v>332395209.99367261</v>
      </c>
      <c r="AH1108" s="7">
        <f t="shared" si="1856"/>
        <v>5595050.9998006225</v>
      </c>
      <c r="AI1108" s="7">
        <v>339771519.33532137</v>
      </c>
      <c r="AJ1108" s="7">
        <v>333662551.95439166</v>
      </c>
      <c r="AK1108" s="7">
        <f t="shared" si="1857"/>
        <v>6108967.3809297085</v>
      </c>
      <c r="AL1108" s="7">
        <v>339771519.33532137</v>
      </c>
      <c r="AM1108" s="7">
        <v>333662551.95439166</v>
      </c>
      <c r="AN1108" s="7">
        <f t="shared" si="1858"/>
        <v>6108967.3809297085</v>
      </c>
      <c r="AO1108" s="7">
        <v>341690407.6843729</v>
      </c>
      <c r="AP1108" s="7">
        <v>335066865.21484423</v>
      </c>
      <c r="AQ1108" s="7">
        <f t="shared" si="1859"/>
        <v>6623542.4695286751</v>
      </c>
      <c r="AR1108" s="7">
        <v>343520365.25050563</v>
      </c>
      <c r="AS1108" s="7">
        <v>336381673.62639672</v>
      </c>
      <c r="AT1108" s="7">
        <f t="shared" si="1860"/>
        <v>7138691.6241089106</v>
      </c>
      <c r="AU1108" s="7">
        <v>344906023.15814871</v>
      </c>
      <c r="AV1108" s="7">
        <v>337251079.83473897</v>
      </c>
      <c r="AW1108" s="7">
        <f t="shared" si="1861"/>
        <v>7654943.3234097362</v>
      </c>
      <c r="AX1108" s="7">
        <v>345074278.09346527</v>
      </c>
      <c r="AY1108" s="7">
        <v>336899748.37822115</v>
      </c>
      <c r="AZ1108" s="7">
        <f t="shared" si="1862"/>
        <v>8174529.7152441144</v>
      </c>
      <c r="BA1108" s="7">
        <v>346332526.27640533</v>
      </c>
      <c r="BB1108" s="7">
        <v>337633246.82432878</v>
      </c>
      <c r="BC1108" s="7">
        <f t="shared" si="1863"/>
        <v>8699279.4520765543</v>
      </c>
      <c r="BD1108" s="7">
        <v>348211867.09925735</v>
      </c>
      <c r="BE1108" s="7">
        <v>338983157.3590793</v>
      </c>
      <c r="BF1108" s="7">
        <f t="shared" si="1864"/>
        <v>9228709.7401780486</v>
      </c>
      <c r="BG1108" s="7">
        <v>350103860.60715425</v>
      </c>
      <c r="BH1108" s="7">
        <v>340342061.99362147</v>
      </c>
      <c r="BI1108" s="7">
        <f t="shared" si="1865"/>
        <v>9761798.6135327816</v>
      </c>
      <c r="BJ1108" s="7">
        <v>352051129.74993688</v>
      </c>
      <c r="BK1108" s="7">
        <v>341753391.9799791</v>
      </c>
      <c r="BL1108" s="7">
        <f t="shared" si="1866"/>
        <v>10297737.769957781</v>
      </c>
      <c r="BM1108" s="7">
        <v>354010510.42970133</v>
      </c>
      <c r="BN1108" s="7">
        <v>343174637.93559891</v>
      </c>
      <c r="BO1108" s="7">
        <f t="shared" si="1867"/>
        <v>10835872.494102418</v>
      </c>
      <c r="BP1108" s="7">
        <v>355975753.50249922</v>
      </c>
      <c r="BQ1108" s="7">
        <v>344600041.60068905</v>
      </c>
      <c r="BR1108" s="7">
        <f t="shared" si="1868"/>
        <v>11375711.901810169</v>
      </c>
      <c r="BS1108" s="7">
        <v>357941067.01816308</v>
      </c>
      <c r="BT1108" s="7">
        <v>346024170.35205323</v>
      </c>
      <c r="BU1108" s="7">
        <f t="shared" si="1869"/>
        <v>11916896.66610986</v>
      </c>
      <c r="BV1108" s="7">
        <v>359910084.73466682</v>
      </c>
      <c r="BW1108" s="7">
        <v>347450919.63896054</v>
      </c>
      <c r="BX1108" s="7">
        <f t="shared" si="1870"/>
        <v>12459165.095706284</v>
      </c>
      <c r="BY1108" s="7">
        <v>359910084.73466682</v>
      </c>
      <c r="BZ1108" s="7">
        <v>347450919.63896054</v>
      </c>
      <c r="CA1108" s="7">
        <f t="shared" si="1871"/>
        <v>12459165.095706284</v>
      </c>
    </row>
    <row r="1109" spans="1:79" hidden="1" x14ac:dyDescent="0.25">
      <c r="A1109" s="49" t="s">
        <v>154</v>
      </c>
      <c r="B1109" s="7">
        <v>-93350.080000000016</v>
      </c>
      <c r="C1109" s="7">
        <v>-93350.080000000016</v>
      </c>
      <c r="D1109" s="7">
        <f t="shared" si="1846"/>
        <v>0</v>
      </c>
      <c r="E1109" s="7">
        <v>-93350.080000000016</v>
      </c>
      <c r="F1109" s="7">
        <v>-93350.080000000016</v>
      </c>
      <c r="G1109" s="7">
        <f t="shared" si="1847"/>
        <v>0</v>
      </c>
      <c r="H1109" s="7">
        <v>-93350.080000000016</v>
      </c>
      <c r="I1109" s="7">
        <v>-93350.080000000016</v>
      </c>
      <c r="J1109" s="7">
        <f t="shared" si="1848"/>
        <v>0</v>
      </c>
      <c r="K1109" s="7">
        <v>-93350.080000000016</v>
      </c>
      <c r="L1109" s="7">
        <v>-93350.080000000016</v>
      </c>
      <c r="M1109" s="7">
        <f t="shared" si="1849"/>
        <v>0</v>
      </c>
      <c r="N1109" s="7">
        <v>-93350.080000000016</v>
      </c>
      <c r="O1109" s="7">
        <v>-93350.080000000016</v>
      </c>
      <c r="P1109" s="7">
        <f t="shared" si="1850"/>
        <v>0</v>
      </c>
      <c r="Q1109" s="7">
        <v>-93350.080000000016</v>
      </c>
      <c r="R1109" s="7">
        <v>-93350.080000000016</v>
      </c>
      <c r="S1109" s="7">
        <f t="shared" si="1851"/>
        <v>0</v>
      </c>
      <c r="T1109" s="7">
        <v>-93350.080000000016</v>
      </c>
      <c r="U1109" s="7">
        <v>-93350.080000000016</v>
      </c>
      <c r="V1109" s="7">
        <f t="shared" si="1852"/>
        <v>0</v>
      </c>
      <c r="W1109" s="7">
        <v>-93350.080000000016</v>
      </c>
      <c r="X1109" s="7">
        <v>-93350.080000000016</v>
      </c>
      <c r="Y1109" s="7">
        <f t="shared" si="1853"/>
        <v>0</v>
      </c>
      <c r="Z1109" s="7">
        <v>-93350.080000000016</v>
      </c>
      <c r="AA1109" s="7">
        <v>-93350.080000000016</v>
      </c>
      <c r="AB1109" s="7">
        <f t="shared" si="1854"/>
        <v>0</v>
      </c>
      <c r="AC1109" s="7">
        <v>-93350.080000000016</v>
      </c>
      <c r="AD1109" s="7">
        <v>-93350.080000000016</v>
      </c>
      <c r="AE1109" s="7">
        <f t="shared" si="1855"/>
        <v>0</v>
      </c>
      <c r="AF1109" s="7">
        <v>-93350.080000000016</v>
      </c>
      <c r="AG1109" s="7">
        <v>-93350.080000000016</v>
      </c>
      <c r="AH1109" s="7">
        <f t="shared" si="1856"/>
        <v>0</v>
      </c>
      <c r="AI1109" s="7">
        <v>-93350.080000000016</v>
      </c>
      <c r="AJ1109" s="7">
        <v>-93350.080000000016</v>
      </c>
      <c r="AK1109" s="7">
        <f t="shared" si="1857"/>
        <v>0</v>
      </c>
      <c r="AL1109" s="7">
        <v>-1120200.9600000002</v>
      </c>
      <c r="AM1109" s="7">
        <v>-1120200.9600000002</v>
      </c>
      <c r="AN1109" s="7">
        <f t="shared" si="1858"/>
        <v>0</v>
      </c>
      <c r="AO1109" s="7">
        <v>-93350.080000000016</v>
      </c>
      <c r="AP1109" s="7">
        <v>-93350.080000000016</v>
      </c>
      <c r="AQ1109" s="7">
        <f t="shared" si="1859"/>
        <v>0</v>
      </c>
      <c r="AR1109" s="7">
        <v>-93350.080000000016</v>
      </c>
      <c r="AS1109" s="7">
        <v>-93350.080000000016</v>
      </c>
      <c r="AT1109" s="7">
        <f t="shared" si="1860"/>
        <v>0</v>
      </c>
      <c r="AU1109" s="7">
        <v>-93350.080000000016</v>
      </c>
      <c r="AV1109" s="7">
        <v>-93350.080000000016</v>
      </c>
      <c r="AW1109" s="7">
        <f t="shared" si="1861"/>
        <v>0</v>
      </c>
      <c r="AX1109" s="7">
        <v>-93350.080000000016</v>
      </c>
      <c r="AY1109" s="7">
        <v>-93350.080000000016</v>
      </c>
      <c r="AZ1109" s="7">
        <f t="shared" si="1862"/>
        <v>0</v>
      </c>
      <c r="BA1109" s="7">
        <v>-93350.080000000016</v>
      </c>
      <c r="BB1109" s="7">
        <v>-93350.080000000016</v>
      </c>
      <c r="BC1109" s="7">
        <f t="shared" si="1863"/>
        <v>0</v>
      </c>
      <c r="BD1109" s="7">
        <v>-93350.080000000016</v>
      </c>
      <c r="BE1109" s="7">
        <v>-93350.080000000016</v>
      </c>
      <c r="BF1109" s="7">
        <f t="shared" si="1864"/>
        <v>0</v>
      </c>
      <c r="BG1109" s="7">
        <v>-93350.080000000016</v>
      </c>
      <c r="BH1109" s="7">
        <v>-93350.080000000016</v>
      </c>
      <c r="BI1109" s="7">
        <f t="shared" si="1865"/>
        <v>0</v>
      </c>
      <c r="BJ1109" s="7">
        <v>-93350.080000000016</v>
      </c>
      <c r="BK1109" s="7">
        <v>-93350.080000000016</v>
      </c>
      <c r="BL1109" s="7">
        <f t="shared" si="1866"/>
        <v>0</v>
      </c>
      <c r="BM1109" s="7">
        <v>-93350.080000000016</v>
      </c>
      <c r="BN1109" s="7">
        <v>-93350.080000000016</v>
      </c>
      <c r="BO1109" s="7">
        <f t="shared" si="1867"/>
        <v>0</v>
      </c>
      <c r="BP1109" s="7">
        <v>-93350.080000000016</v>
      </c>
      <c r="BQ1109" s="7">
        <v>-93350.080000000016</v>
      </c>
      <c r="BR1109" s="7">
        <f t="shared" si="1868"/>
        <v>0</v>
      </c>
      <c r="BS1109" s="7">
        <v>-93350.080000000016</v>
      </c>
      <c r="BT1109" s="7">
        <v>-93350.080000000016</v>
      </c>
      <c r="BU1109" s="7">
        <f t="shared" si="1869"/>
        <v>0</v>
      </c>
      <c r="BV1109" s="7">
        <v>-93350.080000000016</v>
      </c>
      <c r="BW1109" s="7">
        <v>-93350.080000000016</v>
      </c>
      <c r="BX1109" s="7">
        <f t="shared" si="1870"/>
        <v>0</v>
      </c>
      <c r="BY1109" s="7">
        <v>-1120200.9600000002</v>
      </c>
      <c r="BZ1109" s="7">
        <v>-1120200.9600000002</v>
      </c>
      <c r="CA1109" s="7">
        <f t="shared" si="1871"/>
        <v>0</v>
      </c>
    </row>
    <row r="1110" spans="1:79" hidden="1" x14ac:dyDescent="0.25"/>
    <row r="1111" spans="1:79" hidden="1" x14ac:dyDescent="0.25">
      <c r="A1111" s="9" t="s">
        <v>62</v>
      </c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  <c r="BF1111" s="7"/>
      <c r="BG1111" s="7"/>
      <c r="BH1111" s="7"/>
      <c r="BI1111" s="7"/>
      <c r="BJ1111" s="7"/>
      <c r="BK1111" s="7"/>
      <c r="BL1111" s="7"/>
      <c r="BM1111" s="7"/>
      <c r="BN1111" s="7"/>
      <c r="BO1111" s="7"/>
      <c r="BP1111" s="7"/>
      <c r="BQ1111" s="7"/>
      <c r="BR1111" s="7"/>
      <c r="BS1111" s="7"/>
      <c r="BT1111" s="7"/>
      <c r="BU1111" s="7"/>
      <c r="BV1111" s="7"/>
      <c r="BW1111" s="7"/>
      <c r="BX1111" s="7"/>
      <c r="BY1111" s="7"/>
      <c r="BZ1111" s="7"/>
      <c r="CA1111" s="7"/>
    </row>
    <row r="1112" spans="1:79" hidden="1" x14ac:dyDescent="0.25">
      <c r="A1112" s="8" t="s">
        <v>147</v>
      </c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  <c r="BF1112" s="7"/>
      <c r="BG1112" s="7"/>
      <c r="BH1112" s="7"/>
      <c r="BI1112" s="7"/>
      <c r="BJ1112" s="7"/>
      <c r="BK1112" s="7"/>
      <c r="BL1112" s="7"/>
      <c r="BM1112" s="7"/>
      <c r="BN1112" s="7"/>
      <c r="BO1112" s="7"/>
      <c r="BP1112" s="7"/>
      <c r="BQ1112" s="7"/>
      <c r="BR1112" s="7"/>
      <c r="BS1112" s="7"/>
      <c r="BT1112" s="7"/>
      <c r="BU1112" s="7"/>
      <c r="BV1112" s="7"/>
      <c r="BW1112" s="7"/>
      <c r="BX1112" s="7"/>
      <c r="BY1112" s="7"/>
      <c r="BZ1112" s="7"/>
      <c r="CA1112" s="7"/>
    </row>
    <row r="1113" spans="1:79" hidden="1" x14ac:dyDescent="0.25">
      <c r="A1113" s="49" t="s">
        <v>148</v>
      </c>
      <c r="B1113" s="7">
        <v>3.1249999999999997E-3</v>
      </c>
      <c r="C1113" s="7">
        <v>2.0833333333333333E-3</v>
      </c>
      <c r="D1113" s="7">
        <f>B1113 - C1113</f>
        <v>1.0416666666666664E-3</v>
      </c>
      <c r="E1113" s="7">
        <v>3.1249999999999997E-3</v>
      </c>
      <c r="F1113" s="7">
        <v>2.0833333333333333E-3</v>
      </c>
      <c r="G1113" s="7">
        <f>E1113 - F1113</f>
        <v>1.0416666666666664E-3</v>
      </c>
      <c r="H1113" s="7">
        <v>3.1249999999999997E-3</v>
      </c>
      <c r="I1113" s="7">
        <v>2.0833333333333333E-3</v>
      </c>
      <c r="J1113" s="7">
        <f>H1113 - I1113</f>
        <v>1.0416666666666664E-3</v>
      </c>
      <c r="K1113" s="7">
        <v>3.1249999999999997E-3</v>
      </c>
      <c r="L1113" s="7">
        <v>2.0833333333333333E-3</v>
      </c>
      <c r="M1113" s="7">
        <f>K1113 - L1113</f>
        <v>1.0416666666666664E-3</v>
      </c>
      <c r="N1113" s="7">
        <v>3.1249999999999997E-3</v>
      </c>
      <c r="O1113" s="7">
        <v>2.0833333333333333E-3</v>
      </c>
      <c r="P1113" s="7">
        <f>N1113 - O1113</f>
        <v>1.0416666666666664E-3</v>
      </c>
      <c r="Q1113" s="7">
        <v>3.1249999999999997E-3</v>
      </c>
      <c r="R1113" s="7">
        <v>2.0833333333333333E-3</v>
      </c>
      <c r="S1113" s="7">
        <f>Q1113 - R1113</f>
        <v>1.0416666666666664E-3</v>
      </c>
      <c r="T1113" s="7">
        <v>3.1249999999999997E-3</v>
      </c>
      <c r="U1113" s="7">
        <v>2.0833333333333333E-3</v>
      </c>
      <c r="V1113" s="7">
        <f>T1113 - U1113</f>
        <v>1.0416666666666664E-3</v>
      </c>
      <c r="W1113" s="7">
        <v>3.1249999999999997E-3</v>
      </c>
      <c r="X1113" s="7">
        <v>2.0833333333333333E-3</v>
      </c>
      <c r="Y1113" s="7">
        <f>W1113 - X1113</f>
        <v>1.0416666666666664E-3</v>
      </c>
      <c r="Z1113" s="7">
        <v>3.1249999999999997E-3</v>
      </c>
      <c r="AA1113" s="7">
        <v>2.0833333333333333E-3</v>
      </c>
      <c r="AB1113" s="7">
        <f>Z1113 - AA1113</f>
        <v>1.0416666666666664E-3</v>
      </c>
      <c r="AC1113" s="7">
        <v>3.1249999999999997E-3</v>
      </c>
      <c r="AD1113" s="7">
        <v>2.0833333333333333E-3</v>
      </c>
      <c r="AE1113" s="7">
        <f>AC1113 - AD1113</f>
        <v>1.0416666666666664E-3</v>
      </c>
      <c r="AF1113" s="7">
        <v>3.1249999999999997E-3</v>
      </c>
      <c r="AG1113" s="7">
        <v>2.0833333333333333E-3</v>
      </c>
      <c r="AH1113" s="7">
        <f>AF1113 - AG1113</f>
        <v>1.0416666666666664E-3</v>
      </c>
      <c r="AI1113" s="7">
        <v>3.1249999999999997E-3</v>
      </c>
      <c r="AJ1113" s="7">
        <v>2.0833333333333333E-3</v>
      </c>
      <c r="AK1113" s="7">
        <f>AI1113 - AJ1113</f>
        <v>1.0416666666666664E-3</v>
      </c>
      <c r="AL1113" s="7">
        <v>3.1249999999999997E-3</v>
      </c>
      <c r="AM1113" s="7">
        <v>2.0833333333333333E-3</v>
      </c>
      <c r="AN1113" s="7">
        <f>AL1113 - AM1113</f>
        <v>1.0416666666666664E-3</v>
      </c>
      <c r="AO1113" s="7">
        <v>3.1249999999999997E-3</v>
      </c>
      <c r="AP1113" s="7">
        <v>2.0833333333333333E-3</v>
      </c>
      <c r="AQ1113" s="7">
        <f>AO1113 - AP1113</f>
        <v>1.0416666666666664E-3</v>
      </c>
      <c r="AR1113" s="7">
        <v>3.1249999999999997E-3</v>
      </c>
      <c r="AS1113" s="7">
        <v>2.0833333333333333E-3</v>
      </c>
      <c r="AT1113" s="7">
        <f>AR1113 - AS1113</f>
        <v>1.0416666666666664E-3</v>
      </c>
      <c r="AU1113" s="7">
        <v>3.1249999999999997E-3</v>
      </c>
      <c r="AV1113" s="7">
        <v>2.0833333333333333E-3</v>
      </c>
      <c r="AW1113" s="7">
        <f>AU1113 - AV1113</f>
        <v>1.0416666666666664E-3</v>
      </c>
      <c r="AX1113" s="7">
        <v>3.1249999999999997E-3</v>
      </c>
      <c r="AY1113" s="7">
        <v>2.0833333333333333E-3</v>
      </c>
      <c r="AZ1113" s="7">
        <f>AX1113 - AY1113</f>
        <v>1.0416666666666664E-3</v>
      </c>
      <c r="BA1113" s="7">
        <v>3.1249999999999997E-3</v>
      </c>
      <c r="BB1113" s="7">
        <v>2.0833333333333333E-3</v>
      </c>
      <c r="BC1113" s="7">
        <f>BA1113 - BB1113</f>
        <v>1.0416666666666664E-3</v>
      </c>
      <c r="BD1113" s="7">
        <v>3.1249999999999997E-3</v>
      </c>
      <c r="BE1113" s="7">
        <v>2.0833333333333333E-3</v>
      </c>
      <c r="BF1113" s="7">
        <f>BD1113 - BE1113</f>
        <v>1.0416666666666664E-3</v>
      </c>
      <c r="BG1113" s="7">
        <v>3.1249999999999997E-3</v>
      </c>
      <c r="BH1113" s="7">
        <v>2.0833333333333333E-3</v>
      </c>
      <c r="BI1113" s="7">
        <f>BG1113 - BH1113</f>
        <v>1.0416666666666664E-3</v>
      </c>
      <c r="BJ1113" s="7">
        <v>3.1249999999999997E-3</v>
      </c>
      <c r="BK1113" s="7">
        <v>2.0833333333333333E-3</v>
      </c>
      <c r="BL1113" s="7">
        <f>BJ1113 - BK1113</f>
        <v>1.0416666666666664E-3</v>
      </c>
      <c r="BM1113" s="7">
        <v>3.1249999999999997E-3</v>
      </c>
      <c r="BN1113" s="7">
        <v>2.0833333333333333E-3</v>
      </c>
      <c r="BO1113" s="7">
        <f>BM1113 - BN1113</f>
        <v>1.0416666666666664E-3</v>
      </c>
      <c r="BP1113" s="7">
        <v>3.1249999999999997E-3</v>
      </c>
      <c r="BQ1113" s="7">
        <v>2.0833333333333333E-3</v>
      </c>
      <c r="BR1113" s="7">
        <f>BP1113 - BQ1113</f>
        <v>1.0416666666666664E-3</v>
      </c>
      <c r="BS1113" s="7">
        <v>3.1249999999999997E-3</v>
      </c>
      <c r="BT1113" s="7">
        <v>2.0833333333333333E-3</v>
      </c>
      <c r="BU1113" s="7">
        <f>BS1113 - BT1113</f>
        <v>1.0416666666666664E-3</v>
      </c>
      <c r="BV1113" s="7">
        <v>3.1249999999999997E-3</v>
      </c>
      <c r="BW1113" s="7">
        <v>2.0833333333333333E-3</v>
      </c>
      <c r="BX1113" s="7">
        <f>BV1113 - BW1113</f>
        <v>1.0416666666666664E-3</v>
      </c>
      <c r="BY1113" s="7">
        <v>3.1249999999999997E-3</v>
      </c>
      <c r="BZ1113" s="7">
        <v>2.0833333333333333E-3</v>
      </c>
      <c r="CA1113" s="7">
        <f>BY1113 - BZ1113</f>
        <v>1.0416666666666664E-3</v>
      </c>
    </row>
    <row r="1114" spans="1:79" s="52" customFormat="1" hidden="1" x14ac:dyDescent="0.25">
      <c r="A1114" s="50" t="s">
        <v>29</v>
      </c>
      <c r="B1114" s="51">
        <v>-51.282367536538423</v>
      </c>
      <c r="C1114" s="51">
        <v>-34.188245024358949</v>
      </c>
      <c r="D1114" s="51">
        <f>B1114 - C1114</f>
        <v>-17.094122512179474</v>
      </c>
      <c r="E1114" s="51">
        <v>-51.525429710962086</v>
      </c>
      <c r="F1114" s="51">
        <v>-34.350286473974727</v>
      </c>
      <c r="G1114" s="51">
        <f>E1114 - F1114</f>
        <v>-17.17514323698736</v>
      </c>
      <c r="H1114" s="51">
        <v>-51.705819248482584</v>
      </c>
      <c r="I1114" s="51">
        <v>-34.470546165655058</v>
      </c>
      <c r="J1114" s="51">
        <f>H1114 - I1114</f>
        <v>-17.235273082827526</v>
      </c>
      <c r="K1114" s="51">
        <v>-51.839696044919634</v>
      </c>
      <c r="L1114" s="51">
        <v>-34.559797363279756</v>
      </c>
      <c r="M1114" s="51">
        <f>K1114 - L1114</f>
        <v>-17.279898681639878</v>
      </c>
      <c r="N1114" s="51">
        <v>-51.939053229768597</v>
      </c>
      <c r="O1114" s="51">
        <v>-34.6260354865124</v>
      </c>
      <c r="P1114" s="51">
        <f>N1114 - O1114</f>
        <v>-17.313017743256196</v>
      </c>
      <c r="Q1114" s="51">
        <v>-52.01279155070128</v>
      </c>
      <c r="R1114" s="51">
        <v>-34.675194367134189</v>
      </c>
      <c r="S1114" s="51">
        <f>Q1114 - R1114</f>
        <v>-17.337597183567091</v>
      </c>
      <c r="T1114" s="51">
        <v>-52.067516732199074</v>
      </c>
      <c r="U1114" s="51">
        <v>-34.711677821466054</v>
      </c>
      <c r="V1114" s="51">
        <f>T1114 - U1114</f>
        <v>-17.35583891073302</v>
      </c>
      <c r="W1114" s="51">
        <v>-52.108131238362041</v>
      </c>
      <c r="X1114" s="51">
        <v>-34.73875415890803</v>
      </c>
      <c r="Y1114" s="51">
        <f>W1114 - X1114</f>
        <v>-17.369377079454011</v>
      </c>
      <c r="Z1114" s="51">
        <v>-52.138273451977689</v>
      </c>
      <c r="AA1114" s="51">
        <v>-34.758848967985131</v>
      </c>
      <c r="AB1114" s="51">
        <f>Z1114 - AA1114</f>
        <v>-17.379424483992558</v>
      </c>
      <c r="AC1114" s="51">
        <v>-52.160643612973999</v>
      </c>
      <c r="AD1114" s="51">
        <v>-34.773762408649333</v>
      </c>
      <c r="AE1114" s="51">
        <f>AC1114 - AD1114</f>
        <v>-17.386881204324666</v>
      </c>
      <c r="AF1114" s="51">
        <v>-52.17724571490924</v>
      </c>
      <c r="AG1114" s="51">
        <v>-34.784830476606167</v>
      </c>
      <c r="AH1114" s="51">
        <f>AF1114 - AG1114</f>
        <v>-17.392415238303073</v>
      </c>
      <c r="AI1114" s="51">
        <v>-52.189567029392123</v>
      </c>
      <c r="AJ1114" s="51">
        <v>-34.793044686261418</v>
      </c>
      <c r="AK1114" s="51">
        <f>AI1114 - AJ1114</f>
        <v>-17.396522343130705</v>
      </c>
      <c r="AL1114" s="51">
        <v>-623.14653510118671</v>
      </c>
      <c r="AM1114" s="51">
        <v>-415.43102340079116</v>
      </c>
      <c r="AN1114" s="51">
        <f>AL1114 - AM1114</f>
        <v>-207.71551170039555</v>
      </c>
      <c r="AO1114" s="51">
        <v>-52.198711340827998</v>
      </c>
      <c r="AP1114" s="51">
        <v>-34.799140893885337</v>
      </c>
      <c r="AQ1114" s="51">
        <f>AO1114 - AP1114</f>
        <v>-17.399570446942661</v>
      </c>
      <c r="AR1114" s="51">
        <v>-52.205497827103663</v>
      </c>
      <c r="AS1114" s="51">
        <v>-34.803665218069114</v>
      </c>
      <c r="AT1114" s="51">
        <f>AR1114 - AS1114</f>
        <v>-17.40183260903455</v>
      </c>
      <c r="AU1114" s="51">
        <v>-52.210534444271943</v>
      </c>
      <c r="AV1114" s="51">
        <v>-34.807022962847967</v>
      </c>
      <c r="AW1114" s="51">
        <f>AU1114 - AV1114</f>
        <v>-17.403511481423976</v>
      </c>
      <c r="AX1114" s="51">
        <v>-52.214272389280467</v>
      </c>
      <c r="AY1114" s="51">
        <v>-34.809514926186978</v>
      </c>
      <c r="AZ1114" s="51">
        <f>AX1114 - AY1114</f>
        <v>-17.404757463093489</v>
      </c>
      <c r="BA1114" s="51">
        <v>-52.217046519697782</v>
      </c>
      <c r="BB1114" s="51">
        <v>-34.81136434646519</v>
      </c>
      <c r="BC1114" s="51">
        <f>BA1114 - BB1114</f>
        <v>-17.405682173232591</v>
      </c>
      <c r="BD1114" s="51">
        <v>-52.219105351369905</v>
      </c>
      <c r="BE1114" s="51">
        <v>-34.812736900913272</v>
      </c>
      <c r="BF1114" s="51">
        <f>BD1114 - BE1114</f>
        <v>-17.406368450456633</v>
      </c>
      <c r="BG1114" s="51">
        <v>-52.220633321297974</v>
      </c>
      <c r="BH1114" s="51">
        <v>-34.813755547531983</v>
      </c>
      <c r="BI1114" s="51">
        <f>BG1114 - BH1114</f>
        <v>-17.406877773765991</v>
      </c>
      <c r="BJ1114" s="51">
        <v>-52.221767310119226</v>
      </c>
      <c r="BK1114" s="51">
        <v>-34.814511540079486</v>
      </c>
      <c r="BL1114" s="51">
        <f>BJ1114 - BK1114</f>
        <v>-17.40725577003974</v>
      </c>
      <c r="BM1114" s="51">
        <v>-52.222608904330691</v>
      </c>
      <c r="BN1114" s="51">
        <v>-34.815072602887128</v>
      </c>
      <c r="BO1114" s="51">
        <f>BM1114 - BN1114</f>
        <v>-17.407536301443564</v>
      </c>
      <c r="BP1114" s="51">
        <v>-52.223233496745976</v>
      </c>
      <c r="BQ1114" s="51">
        <v>-34.815488997830656</v>
      </c>
      <c r="BR1114" s="51">
        <f>BP1114 - BQ1114</f>
        <v>-17.407744498915321</v>
      </c>
      <c r="BS1114" s="51">
        <v>-52.223697040434736</v>
      </c>
      <c r="BT1114" s="51">
        <v>-34.815798026956493</v>
      </c>
      <c r="BU1114" s="51">
        <f>BS1114 - BT1114</f>
        <v>-17.407899013478243</v>
      </c>
      <c r="BV1114" s="51">
        <v>-52.224041061185126</v>
      </c>
      <c r="BW1114" s="51">
        <v>-34.816027374123422</v>
      </c>
      <c r="BX1114" s="51">
        <f>BV1114 - BW1114</f>
        <v>-17.408013687061704</v>
      </c>
      <c r="BY1114" s="51">
        <v>-626.60114900666554</v>
      </c>
      <c r="BZ1114" s="51">
        <v>-417.73409933777702</v>
      </c>
      <c r="CA1114" s="51">
        <f>BY1114 - BZ1114</f>
        <v>-208.86704966888851</v>
      </c>
    </row>
    <row r="1115" spans="1:79" hidden="1" x14ac:dyDescent="0.25">
      <c r="A1115" s="49" t="s">
        <v>150</v>
      </c>
      <c r="B1115" s="7">
        <v>-89.29164799726405</v>
      </c>
      <c r="C1115" s="7">
        <v>-89.29164799726405</v>
      </c>
      <c r="D1115" s="7">
        <f>B1115 - C1115</f>
        <v>0</v>
      </c>
      <c r="E1115" s="7">
        <v>-66.268143633879163</v>
      </c>
      <c r="F1115" s="7">
        <v>-66.268143633879163</v>
      </c>
      <c r="G1115" s="7">
        <f>E1115 - F1115</f>
        <v>0</v>
      </c>
      <c r="H1115" s="7">
        <v>-49.181160379243934</v>
      </c>
      <c r="I1115" s="7">
        <v>-49.181160379243934</v>
      </c>
      <c r="J1115" s="7">
        <f>H1115 - I1115</f>
        <v>0</v>
      </c>
      <c r="K1115" s="7">
        <v>-36.499989340463806</v>
      </c>
      <c r="L1115" s="7">
        <v>-36.499989340463806</v>
      </c>
      <c r="M1115" s="7">
        <f>K1115 - L1115</f>
        <v>0</v>
      </c>
      <c r="N1115" s="7">
        <v>-27.088608962878887</v>
      </c>
      <c r="O1115" s="7">
        <v>-27.088608962878887</v>
      </c>
      <c r="P1115" s="7">
        <f>N1115 - O1115</f>
        <v>0</v>
      </c>
      <c r="Q1115" s="7">
        <v>-20.103916434032531</v>
      </c>
      <c r="R1115" s="7">
        <v>-20.103916434032531</v>
      </c>
      <c r="S1115" s="7">
        <f>Q1115 - R1115</f>
        <v>0</v>
      </c>
      <c r="T1115" s="7">
        <v>-14.920199724556458</v>
      </c>
      <c r="U1115" s="7">
        <v>-14.920199724556458</v>
      </c>
      <c r="V1115" s="7">
        <f>T1115 - U1115</f>
        <v>0</v>
      </c>
      <c r="W1115" s="7">
        <v>-11.073084219739869</v>
      </c>
      <c r="X1115" s="7">
        <v>-11.073084219739869</v>
      </c>
      <c r="Y1115" s="7">
        <f>W1115 - X1115</f>
        <v>0</v>
      </c>
      <c r="Z1115" s="7">
        <v>-8.2179324942714249</v>
      </c>
      <c r="AA1115" s="7">
        <v>-8.2179324942714249</v>
      </c>
      <c r="AB1115" s="7">
        <f>Z1115 - AA1115</f>
        <v>0</v>
      </c>
      <c r="AC1115" s="7">
        <v>-6.0989705433658044</v>
      </c>
      <c r="AD1115" s="7">
        <v>-6.0989705433658044</v>
      </c>
      <c r="AE1115" s="7">
        <f>AC1115 - AD1115</f>
        <v>0</v>
      </c>
      <c r="AF1115" s="7">
        <v>-4.5263746951892641</v>
      </c>
      <c r="AG1115" s="7">
        <v>-4.5263746951892641</v>
      </c>
      <c r="AH1115" s="7">
        <f>AF1115 - AG1115</f>
        <v>0</v>
      </c>
      <c r="AI1115" s="7">
        <v>-3.3592665738541285</v>
      </c>
      <c r="AJ1115" s="7">
        <v>-3.3592665738541285</v>
      </c>
      <c r="AK1115" s="7">
        <f>AI1115 - AJ1115</f>
        <v>0</v>
      </c>
      <c r="AL1115" s="7">
        <v>-336.6292949987394</v>
      </c>
      <c r="AM1115" s="7">
        <v>-336.6292949987394</v>
      </c>
      <c r="AN1115" s="7">
        <f>AL1115 - AM1115</f>
        <v>0</v>
      </c>
      <c r="AO1115" s="7">
        <v>-2.4930927451073082</v>
      </c>
      <c r="AP1115" s="7">
        <v>-2.4930927451073082</v>
      </c>
      <c r="AQ1115" s="7">
        <f>AO1115 - AP1115</f>
        <v>0</v>
      </c>
      <c r="AR1115" s="7">
        <v>-1.8502584713232684</v>
      </c>
      <c r="AS1115" s="7">
        <v>-1.8502584713232684</v>
      </c>
      <c r="AT1115" s="7">
        <f>AR1115 - AS1115</f>
        <v>0</v>
      </c>
      <c r="AU1115" s="7">
        <v>-1.3731765163658862</v>
      </c>
      <c r="AV1115" s="7">
        <v>-1.3731765163658862</v>
      </c>
      <c r="AW1115" s="7">
        <f>AU1115 - AV1115</f>
        <v>0</v>
      </c>
      <c r="AX1115" s="7">
        <v>-1.0191082890976835</v>
      </c>
      <c r="AY1115" s="7">
        <v>-1.0191082890976835</v>
      </c>
      <c r="AZ1115" s="7">
        <f>AX1115 - AY1115</f>
        <v>0</v>
      </c>
      <c r="BA1115" s="7">
        <v>-0.75633517798295558</v>
      </c>
      <c r="BB1115" s="7">
        <v>-0.75633517798295558</v>
      </c>
      <c r="BC1115" s="7">
        <f>BA1115 - BB1115</f>
        <v>0</v>
      </c>
      <c r="BD1115" s="7">
        <v>-0.56131709218163151</v>
      </c>
      <c r="BE1115" s="7">
        <v>-0.56131709218163151</v>
      </c>
      <c r="BF1115" s="7">
        <f>BD1115 - BE1115</f>
        <v>0</v>
      </c>
      <c r="BG1115" s="7">
        <v>-0.41658366177745421</v>
      </c>
      <c r="BH1115" s="7">
        <v>-0.41658366177745421</v>
      </c>
      <c r="BI1115" s="7">
        <f>BG1115 - BH1115</f>
        <v>0</v>
      </c>
      <c r="BJ1115" s="7">
        <v>-0.30916918383051389</v>
      </c>
      <c r="BK1115" s="7">
        <v>-0.30916918383051389</v>
      </c>
      <c r="BL1115" s="7">
        <f>BJ1115 - BK1115</f>
        <v>0</v>
      </c>
      <c r="BM1115" s="7">
        <v>-0.22945111150683933</v>
      </c>
      <c r="BN1115" s="7">
        <v>-0.22945111150683933</v>
      </c>
      <c r="BO1115" s="7">
        <f>BM1115 - BN1115</f>
        <v>0</v>
      </c>
      <c r="BP1115" s="7">
        <v>-0.1702880342711823</v>
      </c>
      <c r="BQ1115" s="7">
        <v>-0.1702880342711823</v>
      </c>
      <c r="BR1115" s="7">
        <f>BP1115 - BQ1115</f>
        <v>0</v>
      </c>
      <c r="BS1115" s="7">
        <v>-0.12637992653645966</v>
      </c>
      <c r="BT1115" s="7">
        <v>-0.12637992653645966</v>
      </c>
      <c r="BU1115" s="7">
        <f>BS1115 - BT1115</f>
        <v>0</v>
      </c>
      <c r="BV1115" s="7">
        <v>-9.3793353712251074E-2</v>
      </c>
      <c r="BW1115" s="7">
        <v>-9.3793353712251074E-2</v>
      </c>
      <c r="BX1115" s="7">
        <f>BV1115 - BW1115</f>
        <v>0</v>
      </c>
      <c r="BY1115" s="7">
        <v>-9.398953563693432</v>
      </c>
      <c r="BZ1115" s="7">
        <v>-9.398953563693432</v>
      </c>
      <c r="CA1115" s="7">
        <f>BY1115 - BZ1115</f>
        <v>0</v>
      </c>
    </row>
    <row r="1116" spans="1:79" hidden="1" x14ac:dyDescent="0.25">
      <c r="A1116" s="49" t="s">
        <v>151</v>
      </c>
      <c r="B1116" s="7">
        <v>-16455.003435690927</v>
      </c>
      <c r="C1116" s="7">
        <v>-16455.003435690927</v>
      </c>
      <c r="D1116" s="7">
        <f>B1116 - C1116</f>
        <v>0</v>
      </c>
      <c r="E1116" s="7">
        <v>-16521.271579324806</v>
      </c>
      <c r="F1116" s="7">
        <v>-16521.271579324806</v>
      </c>
      <c r="G1116" s="7">
        <f>E1116 - F1116</f>
        <v>0</v>
      </c>
      <c r="H1116" s="7">
        <v>-16570.452739704051</v>
      </c>
      <c r="I1116" s="7">
        <v>-16570.452739704051</v>
      </c>
      <c r="J1116" s="7">
        <f>H1116 - I1116</f>
        <v>0</v>
      </c>
      <c r="K1116" s="7">
        <v>-16606.952729044515</v>
      </c>
      <c r="L1116" s="7">
        <v>-16606.952729044515</v>
      </c>
      <c r="M1116" s="7">
        <f>K1116 - L1116</f>
        <v>0</v>
      </c>
      <c r="N1116" s="7">
        <v>-16634.041338007395</v>
      </c>
      <c r="O1116" s="7">
        <v>-16634.041338007395</v>
      </c>
      <c r="P1116" s="7">
        <f>N1116 - O1116</f>
        <v>0</v>
      </c>
      <c r="Q1116" s="7">
        <v>-16654.145254441428</v>
      </c>
      <c r="R1116" s="7">
        <v>-16654.145254441428</v>
      </c>
      <c r="S1116" s="7">
        <f>Q1116 - R1116</f>
        <v>0</v>
      </c>
      <c r="T1116" s="7">
        <v>-16669.065454165986</v>
      </c>
      <c r="U1116" s="7">
        <v>-16669.065454165986</v>
      </c>
      <c r="V1116" s="7">
        <f>T1116 - U1116</f>
        <v>0</v>
      </c>
      <c r="W1116" s="7">
        <v>-16680.138538385727</v>
      </c>
      <c r="X1116" s="7">
        <v>-16680.138538385727</v>
      </c>
      <c r="Y1116" s="7">
        <f>W1116 - X1116</f>
        <v>0</v>
      </c>
      <c r="Z1116" s="7">
        <v>-16688.356470879997</v>
      </c>
      <c r="AA1116" s="7">
        <v>-16688.356470879997</v>
      </c>
      <c r="AB1116" s="7">
        <f>Z1116 - AA1116</f>
        <v>0</v>
      </c>
      <c r="AC1116" s="7">
        <v>-16694.455441423364</v>
      </c>
      <c r="AD1116" s="7">
        <v>-16694.455441423364</v>
      </c>
      <c r="AE1116" s="7">
        <f>AC1116 - AD1116</f>
        <v>0</v>
      </c>
      <c r="AF1116" s="7">
        <v>-16698.981816118554</v>
      </c>
      <c r="AG1116" s="7">
        <v>-16698.981816118554</v>
      </c>
      <c r="AH1116" s="7">
        <f>AF1116 - AG1116</f>
        <v>0</v>
      </c>
      <c r="AI1116" s="7">
        <v>-16702.341082692408</v>
      </c>
      <c r="AJ1116" s="7">
        <v>-16702.341082692408</v>
      </c>
      <c r="AK1116" s="7">
        <f>AI1116 - AJ1116</f>
        <v>0</v>
      </c>
      <c r="AL1116" s="7">
        <v>-16702.341082692408</v>
      </c>
      <c r="AM1116" s="7">
        <v>-16702.341082692408</v>
      </c>
      <c r="AN1116" s="7">
        <f>AL1116 - AM1116</f>
        <v>0</v>
      </c>
      <c r="AO1116" s="7">
        <v>-16704.834175437514</v>
      </c>
      <c r="AP1116" s="7">
        <v>-16704.834175437514</v>
      </c>
      <c r="AQ1116" s="7">
        <f>AO1116 - AP1116</f>
        <v>0</v>
      </c>
      <c r="AR1116" s="7">
        <v>-16706.684433908838</v>
      </c>
      <c r="AS1116" s="7">
        <v>-16706.684433908838</v>
      </c>
      <c r="AT1116" s="7">
        <f>AR1116 - AS1116</f>
        <v>0</v>
      </c>
      <c r="AU1116" s="7">
        <v>-16708.057610425203</v>
      </c>
      <c r="AV1116" s="7">
        <v>-16708.057610425203</v>
      </c>
      <c r="AW1116" s="7">
        <f>AU1116 - AV1116</f>
        <v>0</v>
      </c>
      <c r="AX1116" s="7">
        <v>-16709.076718714299</v>
      </c>
      <c r="AY1116" s="7">
        <v>-16709.076718714299</v>
      </c>
      <c r="AZ1116" s="7">
        <f>AX1116 - AY1116</f>
        <v>0</v>
      </c>
      <c r="BA1116" s="7">
        <v>-16709.833053892282</v>
      </c>
      <c r="BB1116" s="7">
        <v>-16709.833053892282</v>
      </c>
      <c r="BC1116" s="7">
        <f>BA1116 - BB1116</f>
        <v>0</v>
      </c>
      <c r="BD1116" s="7">
        <v>-16710.394370984464</v>
      </c>
      <c r="BE1116" s="7">
        <v>-16710.394370984464</v>
      </c>
      <c r="BF1116" s="7">
        <f>BD1116 - BE1116</f>
        <v>0</v>
      </c>
      <c r="BG1116" s="7">
        <v>-16710.81095464624</v>
      </c>
      <c r="BH1116" s="7">
        <v>-16710.81095464624</v>
      </c>
      <c r="BI1116" s="7">
        <f>BG1116 - BH1116</f>
        <v>0</v>
      </c>
      <c r="BJ1116" s="7">
        <v>-16711.120123830071</v>
      </c>
      <c r="BK1116" s="7">
        <v>-16711.120123830071</v>
      </c>
      <c r="BL1116" s="7">
        <f>BJ1116 - BK1116</f>
        <v>0</v>
      </c>
      <c r="BM1116" s="7">
        <v>-16711.349574941578</v>
      </c>
      <c r="BN1116" s="7">
        <v>-16711.349574941578</v>
      </c>
      <c r="BO1116" s="7">
        <f>BM1116 - BN1116</f>
        <v>0</v>
      </c>
      <c r="BP1116" s="7">
        <v>-16711.519862975849</v>
      </c>
      <c r="BQ1116" s="7">
        <v>-16711.519862975849</v>
      </c>
      <c r="BR1116" s="7">
        <f>BP1116 - BQ1116</f>
        <v>0</v>
      </c>
      <c r="BS1116" s="7">
        <v>-16711.646242902385</v>
      </c>
      <c r="BT1116" s="7">
        <v>-16711.646242902385</v>
      </c>
      <c r="BU1116" s="7">
        <f>BS1116 - BT1116</f>
        <v>0</v>
      </c>
      <c r="BV1116" s="7">
        <v>-16711.740036256098</v>
      </c>
      <c r="BW1116" s="7">
        <v>-16711.740036256098</v>
      </c>
      <c r="BX1116" s="7">
        <f>BV1116 - BW1116</f>
        <v>0</v>
      </c>
      <c r="BY1116" s="7">
        <v>-16711.740036256098</v>
      </c>
      <c r="BZ1116" s="7">
        <v>-16711.740036256098</v>
      </c>
      <c r="CA1116" s="7">
        <f>BY1116 - BZ1116</f>
        <v>0</v>
      </c>
    </row>
    <row r="1117" spans="1:79" hidden="1" x14ac:dyDescent="0.25">
      <c r="A1117" s="49" t="s">
        <v>152</v>
      </c>
      <c r="B1117" s="7">
        <v>1264.1240145926529</v>
      </c>
      <c r="C1117" s="7">
        <v>1281.2181371048323</v>
      </c>
      <c r="D1117" s="7">
        <f>B1117 - C1117</f>
        <v>-17.09412251217941</v>
      </c>
      <c r="E1117" s="7">
        <v>1212.5985848816908</v>
      </c>
      <c r="F1117" s="7">
        <v>1246.8678506308574</v>
      </c>
      <c r="G1117" s="7">
        <f>E1117 - F1117</f>
        <v>-34.269265749166607</v>
      </c>
      <c r="H1117" s="7">
        <v>1160.892765633208</v>
      </c>
      <c r="I1117" s="7">
        <v>1212.3973044652025</v>
      </c>
      <c r="J1117" s="7">
        <f>H1117 - I1117</f>
        <v>-51.504538831994523</v>
      </c>
      <c r="K1117" s="7">
        <v>1109.0530695882885</v>
      </c>
      <c r="L1117" s="7">
        <v>1177.8375071019227</v>
      </c>
      <c r="M1117" s="7">
        <f>K1117 - L1117</f>
        <v>-68.784437513634202</v>
      </c>
      <c r="N1117" s="7">
        <v>1057.1140163585201</v>
      </c>
      <c r="O1117" s="7">
        <v>1143.2114716154103</v>
      </c>
      <c r="P1117" s="7">
        <f>N1117 - O1117</f>
        <v>-86.097455256890271</v>
      </c>
      <c r="Q1117" s="7">
        <v>1005.1012248078187</v>
      </c>
      <c r="R1117" s="7">
        <v>1108.5362772482763</v>
      </c>
      <c r="S1117" s="7">
        <f>Q1117 - R1117</f>
        <v>-103.43505244045764</v>
      </c>
      <c r="T1117" s="7">
        <v>953.03370807561953</v>
      </c>
      <c r="U1117" s="7">
        <v>1073.82459942681</v>
      </c>
      <c r="V1117" s="7">
        <f>T1117 - U1117</f>
        <v>-120.79089135119045</v>
      </c>
      <c r="W1117" s="7">
        <v>900.92557683725749</v>
      </c>
      <c r="X1117" s="7">
        <v>1039.0858452679022</v>
      </c>
      <c r="Y1117" s="7">
        <f>W1117 - X1117</f>
        <v>-138.16026843064469</v>
      </c>
      <c r="Z1117" s="7">
        <v>848.78730338527976</v>
      </c>
      <c r="AA1117" s="7">
        <v>1004.3269962999169</v>
      </c>
      <c r="AB1117" s="7">
        <f>Z1117 - AA1117</f>
        <v>-155.53969291463716</v>
      </c>
      <c r="AC1117" s="7">
        <v>796.62665977230574</v>
      </c>
      <c r="AD1117" s="7">
        <v>969.55323389126761</v>
      </c>
      <c r="AE1117" s="7">
        <f>AC1117 - AD1117</f>
        <v>-172.92657411896187</v>
      </c>
      <c r="AF1117" s="7">
        <v>744.44941405739655</v>
      </c>
      <c r="AG1117" s="7">
        <v>934.76840341466141</v>
      </c>
      <c r="AH1117" s="7">
        <f>AF1117 - AG1117</f>
        <v>-190.31898935726485</v>
      </c>
      <c r="AI1117" s="7">
        <v>692.2598470280044</v>
      </c>
      <c r="AJ1117" s="7">
        <v>899.97535872840001</v>
      </c>
      <c r="AK1117" s="7">
        <f>AI1117 - AJ1117</f>
        <v>-207.71551170039561</v>
      </c>
      <c r="AL1117" s="7">
        <v>692.2598470280044</v>
      </c>
      <c r="AM1117" s="7">
        <v>899.97535872840001</v>
      </c>
      <c r="AN1117" s="7">
        <f>AL1117 - AM1117</f>
        <v>-207.71551170039561</v>
      </c>
      <c r="AO1117" s="7">
        <v>640.06113568717637</v>
      </c>
      <c r="AP1117" s="7">
        <v>865.17621783451466</v>
      </c>
      <c r="AQ1117" s="7">
        <f>AO1117 - AP1117</f>
        <v>-225.11508214733828</v>
      </c>
      <c r="AR1117" s="7">
        <v>587.85563786007265</v>
      </c>
      <c r="AS1117" s="7">
        <v>830.37255261644555</v>
      </c>
      <c r="AT1117" s="7">
        <f>AR1117 - AS1117</f>
        <v>-242.5169147563729</v>
      </c>
      <c r="AU1117" s="7">
        <v>535.6451034158008</v>
      </c>
      <c r="AV1117" s="7">
        <v>795.56552965359754</v>
      </c>
      <c r="AW1117" s="7">
        <f>AU1117 - AV1117</f>
        <v>-259.92042623779673</v>
      </c>
      <c r="AX1117" s="7">
        <v>483.43083102652031</v>
      </c>
      <c r="AY1117" s="7">
        <v>760.7560147274105</v>
      </c>
      <c r="AZ1117" s="7">
        <f>AX1117 - AY1117</f>
        <v>-277.32518370089019</v>
      </c>
      <c r="BA1117" s="7">
        <v>431.21378450682255</v>
      </c>
      <c r="BB1117" s="7">
        <v>725.94465038094529</v>
      </c>
      <c r="BC1117" s="7">
        <f>BA1117 - BB1117</f>
        <v>-294.73086587412274</v>
      </c>
      <c r="BD1117" s="7">
        <v>378.99467915545256</v>
      </c>
      <c r="BE1117" s="7">
        <v>691.13191348003204</v>
      </c>
      <c r="BF1117" s="7">
        <f>BD1117 - BE1117</f>
        <v>-312.13723432457948</v>
      </c>
      <c r="BG1117" s="7">
        <v>326.77404583415455</v>
      </c>
      <c r="BH1117" s="7">
        <v>656.31815793250007</v>
      </c>
      <c r="BI1117" s="7">
        <f>BG1117 - BH1117</f>
        <v>-329.54411209834552</v>
      </c>
      <c r="BJ1117" s="7">
        <v>274.55227852403527</v>
      </c>
      <c r="BK1117" s="7">
        <v>621.50364639242048</v>
      </c>
      <c r="BL1117" s="7">
        <f>BJ1117 - BK1117</f>
        <v>-346.9513678683852</v>
      </c>
      <c r="BM1117" s="7">
        <v>222.32966961970465</v>
      </c>
      <c r="BN1117" s="7">
        <v>586.68857378953339</v>
      </c>
      <c r="BO1117" s="7">
        <f>BM1117 - BN1117</f>
        <v>-364.35890416982875</v>
      </c>
      <c r="BP1117" s="7">
        <v>170.10643612295871</v>
      </c>
      <c r="BQ1117" s="7">
        <v>551.87308479170269</v>
      </c>
      <c r="BR1117" s="7">
        <f>BP1117 - BQ1117</f>
        <v>-381.76664866874398</v>
      </c>
      <c r="BS1117" s="7">
        <v>117.88273908252404</v>
      </c>
      <c r="BT1117" s="7">
        <v>517.0572867647461</v>
      </c>
      <c r="BU1117" s="7">
        <f>BS1117 - BT1117</f>
        <v>-399.17454768222206</v>
      </c>
      <c r="BV1117" s="7">
        <v>65.658698021338978</v>
      </c>
      <c r="BW1117" s="7">
        <v>482.24125939062264</v>
      </c>
      <c r="BX1117" s="7">
        <f>BV1117 - BW1117</f>
        <v>-416.58256136928367</v>
      </c>
      <c r="BY1117" s="7">
        <v>65.658698021338978</v>
      </c>
      <c r="BZ1117" s="7">
        <v>482.24125939062264</v>
      </c>
      <c r="CA1117" s="7">
        <f>BY1117 - BZ1117</f>
        <v>-416.58256136928367</v>
      </c>
    </row>
    <row r="1118" spans="1:79" hidden="1" x14ac:dyDescent="0.25"/>
    <row r="1119" spans="1:79" hidden="1" x14ac:dyDescent="0.25">
      <c r="A1119" s="8" t="s">
        <v>211</v>
      </c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  <c r="BF1119" s="7"/>
      <c r="BG1119" s="7"/>
      <c r="BH1119" s="7"/>
      <c r="BI1119" s="7"/>
      <c r="BJ1119" s="7"/>
      <c r="BK1119" s="7"/>
      <c r="BL1119" s="7"/>
      <c r="BM1119" s="7"/>
      <c r="BN1119" s="7"/>
      <c r="BO1119" s="7"/>
      <c r="BP1119" s="7"/>
      <c r="BQ1119" s="7"/>
      <c r="BR1119" s="7"/>
      <c r="BS1119" s="7"/>
      <c r="BT1119" s="7"/>
      <c r="BU1119" s="7"/>
      <c r="BV1119" s="7"/>
      <c r="BW1119" s="7"/>
      <c r="BX1119" s="7"/>
      <c r="BY1119" s="7"/>
      <c r="BZ1119" s="7"/>
      <c r="CA1119" s="7"/>
    </row>
    <row r="1120" spans="1:79" hidden="1" x14ac:dyDescent="0.25">
      <c r="A1120" s="49" t="s">
        <v>148</v>
      </c>
      <c r="B1120" s="7">
        <v>3.7499999999999999E-3</v>
      </c>
      <c r="C1120" s="7">
        <v>2.0833333333333333E-3</v>
      </c>
      <c r="D1120" s="7">
        <f>B1120 - C1120</f>
        <v>1.6666666666666666E-3</v>
      </c>
      <c r="E1120" s="7">
        <v>3.7499999999999999E-3</v>
      </c>
      <c r="F1120" s="7">
        <v>2.0833333333333333E-3</v>
      </c>
      <c r="G1120" s="7">
        <f>E1120 - F1120</f>
        <v>1.6666666666666666E-3</v>
      </c>
      <c r="H1120" s="7">
        <v>3.7499999999999999E-3</v>
      </c>
      <c r="I1120" s="7">
        <v>2.0833333333333333E-3</v>
      </c>
      <c r="J1120" s="7">
        <f>H1120 - I1120</f>
        <v>1.6666666666666666E-3</v>
      </c>
      <c r="K1120" s="7">
        <v>3.7499999999999999E-3</v>
      </c>
      <c r="L1120" s="7">
        <v>2.0833333333333333E-3</v>
      </c>
      <c r="M1120" s="7">
        <f>K1120 - L1120</f>
        <v>1.6666666666666666E-3</v>
      </c>
      <c r="N1120" s="7">
        <v>3.7499999999999999E-3</v>
      </c>
      <c r="O1120" s="7">
        <v>2.0833333333333333E-3</v>
      </c>
      <c r="P1120" s="7">
        <f>N1120 - O1120</f>
        <v>1.6666666666666666E-3</v>
      </c>
      <c r="Q1120" s="7">
        <v>3.7499999999999999E-3</v>
      </c>
      <c r="R1120" s="7">
        <v>2.0833333333333333E-3</v>
      </c>
      <c r="S1120" s="7">
        <f>Q1120 - R1120</f>
        <v>1.6666666666666666E-3</v>
      </c>
      <c r="T1120" s="7">
        <v>3.7499999999999999E-3</v>
      </c>
      <c r="U1120" s="7">
        <v>2.0833333333333333E-3</v>
      </c>
      <c r="V1120" s="7">
        <f>T1120 - U1120</f>
        <v>1.6666666666666666E-3</v>
      </c>
      <c r="W1120" s="7">
        <v>3.7499999999999999E-3</v>
      </c>
      <c r="X1120" s="7">
        <v>2.0833333333333333E-3</v>
      </c>
      <c r="Y1120" s="7">
        <f>W1120 - X1120</f>
        <v>1.6666666666666666E-3</v>
      </c>
      <c r="Z1120" s="7">
        <v>3.7499999999999999E-3</v>
      </c>
      <c r="AA1120" s="7">
        <v>2.0833333333333333E-3</v>
      </c>
      <c r="AB1120" s="7">
        <f>Z1120 - AA1120</f>
        <v>1.6666666666666666E-3</v>
      </c>
      <c r="AC1120" s="7">
        <v>3.7499999999999999E-3</v>
      </c>
      <c r="AD1120" s="7">
        <v>2.0833333333333333E-3</v>
      </c>
      <c r="AE1120" s="7">
        <f>AC1120 - AD1120</f>
        <v>1.6666666666666666E-3</v>
      </c>
      <c r="AF1120" s="7">
        <v>3.7499999999999999E-3</v>
      </c>
      <c r="AG1120" s="7">
        <v>2.0833333333333333E-3</v>
      </c>
      <c r="AH1120" s="7">
        <f>AF1120 - AG1120</f>
        <v>1.6666666666666666E-3</v>
      </c>
      <c r="AI1120" s="7">
        <v>3.7499999999999999E-3</v>
      </c>
      <c r="AJ1120" s="7">
        <v>2.0833333333333333E-3</v>
      </c>
      <c r="AK1120" s="7">
        <f>AI1120 - AJ1120</f>
        <v>1.6666666666666666E-3</v>
      </c>
      <c r="AL1120" s="7">
        <v>3.7499999999999999E-3</v>
      </c>
      <c r="AM1120" s="7">
        <v>2.0833333333333333E-3</v>
      </c>
      <c r="AN1120" s="7">
        <f>AL1120 - AM1120</f>
        <v>1.6666666666666666E-3</v>
      </c>
      <c r="AO1120" s="7">
        <v>3.7499999999999999E-3</v>
      </c>
      <c r="AP1120" s="7">
        <v>2.0833333333333333E-3</v>
      </c>
      <c r="AQ1120" s="7">
        <f>AO1120 - AP1120</f>
        <v>1.6666666666666666E-3</v>
      </c>
      <c r="AR1120" s="7">
        <v>3.7499999999999999E-3</v>
      </c>
      <c r="AS1120" s="7">
        <v>2.0833333333333333E-3</v>
      </c>
      <c r="AT1120" s="7">
        <f>AR1120 - AS1120</f>
        <v>1.6666666666666666E-3</v>
      </c>
      <c r="AU1120" s="7">
        <v>3.7499999999999999E-3</v>
      </c>
      <c r="AV1120" s="7">
        <v>2.0833333333333333E-3</v>
      </c>
      <c r="AW1120" s="7">
        <f>AU1120 - AV1120</f>
        <v>1.6666666666666666E-3</v>
      </c>
      <c r="AX1120" s="7">
        <v>3.7499999999999999E-3</v>
      </c>
      <c r="AY1120" s="7">
        <v>2.0833333333333333E-3</v>
      </c>
      <c r="AZ1120" s="7">
        <f>AX1120 - AY1120</f>
        <v>1.6666666666666666E-3</v>
      </c>
      <c r="BA1120" s="7">
        <v>3.7499999999999999E-3</v>
      </c>
      <c r="BB1120" s="7">
        <v>2.0833333333333333E-3</v>
      </c>
      <c r="BC1120" s="7">
        <f>BA1120 - BB1120</f>
        <v>1.6666666666666666E-3</v>
      </c>
      <c r="BD1120" s="7">
        <v>3.7499999999999999E-3</v>
      </c>
      <c r="BE1120" s="7">
        <v>2.0833333333333333E-3</v>
      </c>
      <c r="BF1120" s="7">
        <f>BD1120 - BE1120</f>
        <v>1.6666666666666666E-3</v>
      </c>
      <c r="BG1120" s="7">
        <v>3.7499999999999999E-3</v>
      </c>
      <c r="BH1120" s="7">
        <v>2.0833333333333333E-3</v>
      </c>
      <c r="BI1120" s="7">
        <f>BG1120 - BH1120</f>
        <v>1.6666666666666666E-3</v>
      </c>
      <c r="BJ1120" s="7">
        <v>3.7499999999999999E-3</v>
      </c>
      <c r="BK1120" s="7">
        <v>2.0833333333333333E-3</v>
      </c>
      <c r="BL1120" s="7">
        <f>BJ1120 - BK1120</f>
        <v>1.6666666666666666E-3</v>
      </c>
      <c r="BM1120" s="7">
        <v>3.7499999999999999E-3</v>
      </c>
      <c r="BN1120" s="7">
        <v>2.0833333333333333E-3</v>
      </c>
      <c r="BO1120" s="7">
        <f>BM1120 - BN1120</f>
        <v>1.6666666666666666E-3</v>
      </c>
      <c r="BP1120" s="7">
        <v>3.7499999999999999E-3</v>
      </c>
      <c r="BQ1120" s="7">
        <v>2.0833333333333333E-3</v>
      </c>
      <c r="BR1120" s="7">
        <f>BP1120 - BQ1120</f>
        <v>1.6666666666666666E-3</v>
      </c>
      <c r="BS1120" s="7">
        <v>3.7499999999999999E-3</v>
      </c>
      <c r="BT1120" s="7">
        <v>2.0833333333333333E-3</v>
      </c>
      <c r="BU1120" s="7">
        <f>BS1120 - BT1120</f>
        <v>1.6666666666666666E-3</v>
      </c>
      <c r="BV1120" s="7">
        <v>3.7499999999999999E-3</v>
      </c>
      <c r="BW1120" s="7">
        <v>2.0833333333333333E-3</v>
      </c>
      <c r="BX1120" s="7">
        <f>BV1120 - BW1120</f>
        <v>1.6666666666666666E-3</v>
      </c>
      <c r="BY1120" s="7">
        <v>3.7499999999999999E-3</v>
      </c>
      <c r="BZ1120" s="7">
        <v>2.0833333333333333E-3</v>
      </c>
      <c r="CA1120" s="7">
        <f>BY1120 - BZ1120</f>
        <v>1.6666666666666666E-3</v>
      </c>
    </row>
    <row r="1121" spans="1:79" hidden="1" x14ac:dyDescent="0.25">
      <c r="A1121" s="49" t="s">
        <v>29</v>
      </c>
      <c r="B1121" s="7">
        <v>741.75169166289254</v>
      </c>
      <c r="C1121" s="7">
        <v>412.08427314605143</v>
      </c>
      <c r="D1121" s="7">
        <f>B1121 - C1121</f>
        <v>329.66741851684111</v>
      </c>
      <c r="E1121" s="7">
        <v>744.07244097611203</v>
      </c>
      <c r="F1121" s="7">
        <v>413.37357832006222</v>
      </c>
      <c r="G1121" s="7">
        <f>E1121 - F1121</f>
        <v>330.69886265604981</v>
      </c>
      <c r="H1121" s="7">
        <v>745.79479409956832</v>
      </c>
      <c r="I1121" s="7">
        <v>414.33044116642685</v>
      </c>
      <c r="J1121" s="7">
        <f>H1121 - I1121</f>
        <v>331.46435293314147</v>
      </c>
      <c r="K1121" s="7">
        <v>747.07304516485226</v>
      </c>
      <c r="L1121" s="7">
        <v>415.04058064714013</v>
      </c>
      <c r="M1121" s="7">
        <f>K1121 - L1121</f>
        <v>332.03246451771213</v>
      </c>
      <c r="N1121" s="7">
        <v>748.02170416145839</v>
      </c>
      <c r="O1121" s="7">
        <v>415.56761342303247</v>
      </c>
      <c r="P1121" s="7">
        <f>N1121 - O1121</f>
        <v>332.45409073842592</v>
      </c>
      <c r="Q1121" s="7">
        <v>748.72575512318554</v>
      </c>
      <c r="R1121" s="7">
        <v>415.95875284621422</v>
      </c>
      <c r="S1121" s="7">
        <f>Q1121 - R1121</f>
        <v>332.76700227697131</v>
      </c>
      <c r="T1121" s="7">
        <v>749.24826928104642</v>
      </c>
      <c r="U1121" s="7">
        <v>416.24903848947025</v>
      </c>
      <c r="V1121" s="7">
        <f>T1121 - U1121</f>
        <v>332.99923079157617</v>
      </c>
      <c r="W1121" s="7">
        <v>749.63605519429245</v>
      </c>
      <c r="X1121" s="7">
        <v>416.4644751079403</v>
      </c>
      <c r="Y1121" s="7">
        <f>W1121 - X1121</f>
        <v>333.17158008635215</v>
      </c>
      <c r="Z1121" s="7">
        <v>749.92385201711477</v>
      </c>
      <c r="AA1121" s="7">
        <v>416.62436223173046</v>
      </c>
      <c r="AB1121" s="7">
        <f>Z1121 - AA1121</f>
        <v>333.29948978538431</v>
      </c>
      <c r="AC1121" s="7">
        <v>750.13744154782603</v>
      </c>
      <c r="AD1121" s="7">
        <v>416.7430230821256</v>
      </c>
      <c r="AE1121" s="7">
        <f>AC1121 - AD1121</f>
        <v>333.39441846570043</v>
      </c>
      <c r="AF1121" s="7">
        <v>750.29595784825642</v>
      </c>
      <c r="AG1121" s="7">
        <v>416.83108769347581</v>
      </c>
      <c r="AH1121" s="7">
        <f>AF1121 - AG1121</f>
        <v>333.46487015478061</v>
      </c>
      <c r="AI1121" s="7">
        <v>750.41360133676687</v>
      </c>
      <c r="AJ1121" s="7">
        <v>416.8964451870927</v>
      </c>
      <c r="AK1121" s="7">
        <f>AI1121 - AJ1121</f>
        <v>333.51715614967418</v>
      </c>
      <c r="AL1121" s="7">
        <v>8975.094608413372</v>
      </c>
      <c r="AM1121" s="7">
        <v>4986.1636713407624</v>
      </c>
      <c r="AN1121" s="7">
        <f>AL1121 - AM1121</f>
        <v>3988.9309370726096</v>
      </c>
      <c r="AO1121" s="7">
        <v>750.5009109090397</v>
      </c>
      <c r="AP1121" s="7">
        <v>416.94495050502206</v>
      </c>
      <c r="AQ1121" s="7">
        <f>AO1121 - AP1121</f>
        <v>333.55596040401764</v>
      </c>
      <c r="AR1121" s="7">
        <v>750.56570804747071</v>
      </c>
      <c r="AS1121" s="7">
        <v>416.98094891526148</v>
      </c>
      <c r="AT1121" s="7">
        <f>AR1121 - AS1121</f>
        <v>333.58475913220923</v>
      </c>
      <c r="AU1121" s="7">
        <v>750.6137974956207</v>
      </c>
      <c r="AV1121" s="7">
        <v>417.00766527534489</v>
      </c>
      <c r="AW1121" s="7">
        <f>AU1121 - AV1121</f>
        <v>333.60613222027581</v>
      </c>
      <c r="AX1121" s="7">
        <v>750.64948726648697</v>
      </c>
      <c r="AY1121" s="7">
        <v>417.0274929258261</v>
      </c>
      <c r="AZ1121" s="7">
        <f>AX1121 - AY1121</f>
        <v>333.62199434066088</v>
      </c>
      <c r="BA1121" s="7">
        <v>750.67597456865985</v>
      </c>
      <c r="BB1121" s="7">
        <v>417.04220809369991</v>
      </c>
      <c r="BC1121" s="7">
        <f>BA1121 - BB1121</f>
        <v>333.63376647495994</v>
      </c>
      <c r="BD1121" s="7">
        <v>750.69563222292231</v>
      </c>
      <c r="BE1121" s="7">
        <v>417.05312901273464</v>
      </c>
      <c r="BF1121" s="7">
        <f>BD1121 - BE1121</f>
        <v>333.64250321018767</v>
      </c>
      <c r="BG1121" s="7">
        <v>750.71022122744182</v>
      </c>
      <c r="BH1121" s="7">
        <v>417.06123401524547</v>
      </c>
      <c r="BI1121" s="7">
        <f>BG1121 - BH1121</f>
        <v>333.64898721219635</v>
      </c>
      <c r="BJ1121" s="7">
        <v>750.72104851385279</v>
      </c>
      <c r="BK1121" s="7">
        <v>417.06724917436264</v>
      </c>
      <c r="BL1121" s="7">
        <f>BJ1121 - BK1121</f>
        <v>333.65379933949015</v>
      </c>
      <c r="BM1121" s="7">
        <v>750.72908402654775</v>
      </c>
      <c r="BN1121" s="7">
        <v>417.07171334808208</v>
      </c>
      <c r="BO1121" s="7">
        <f>BM1121 - BN1121</f>
        <v>333.65737067846567</v>
      </c>
      <c r="BP1121" s="7">
        <v>750.73504761352808</v>
      </c>
      <c r="BQ1121" s="7">
        <v>417.07502645196007</v>
      </c>
      <c r="BR1121" s="7">
        <f>BP1121 - BQ1121</f>
        <v>333.66002116156801</v>
      </c>
      <c r="BS1121" s="7">
        <v>750.73947351278571</v>
      </c>
      <c r="BT1121" s="7">
        <v>417.07748528488094</v>
      </c>
      <c r="BU1121" s="7">
        <f>BS1121 - BT1121</f>
        <v>333.66198822790477</v>
      </c>
      <c r="BV1121" s="7">
        <v>750.74275821112303</v>
      </c>
      <c r="BW1121" s="7">
        <v>417.07931011729056</v>
      </c>
      <c r="BX1121" s="7">
        <f>BV1121 - BW1121</f>
        <v>333.66344809383247</v>
      </c>
      <c r="BY1121" s="7">
        <v>9008.0791436154796</v>
      </c>
      <c r="BZ1121" s="7">
        <v>5004.4884131197105</v>
      </c>
      <c r="CA1121" s="7">
        <f>BY1121 - BZ1121</f>
        <v>4003.5907304957691</v>
      </c>
    </row>
    <row r="1122" spans="1:79" hidden="1" x14ac:dyDescent="0.25">
      <c r="A1122" s="49" t="s">
        <v>150</v>
      </c>
      <c r="B1122" s="7">
        <v>710.46132968941174</v>
      </c>
      <c r="C1122" s="7">
        <v>710.46132968941174</v>
      </c>
      <c r="D1122" s="7">
        <f>B1122 - C1122</f>
        <v>0</v>
      </c>
      <c r="E1122" s="7">
        <v>527.27163736094667</v>
      </c>
      <c r="F1122" s="7">
        <v>527.27163736094667</v>
      </c>
      <c r="G1122" s="7">
        <f>E1122 - F1122</f>
        <v>0</v>
      </c>
      <c r="H1122" s="7">
        <v>391.31669514909697</v>
      </c>
      <c r="I1122" s="7">
        <v>391.31669514909697</v>
      </c>
      <c r="J1122" s="7">
        <f>H1122 - I1122</f>
        <v>0</v>
      </c>
      <c r="K1122" s="7">
        <v>290.41720633569031</v>
      </c>
      <c r="L1122" s="7">
        <v>290.41720633569031</v>
      </c>
      <c r="M1122" s="7">
        <f>K1122 - L1122</f>
        <v>0</v>
      </c>
      <c r="N1122" s="7">
        <v>215.53425852094406</v>
      </c>
      <c r="O1122" s="7">
        <v>215.53425852094406</v>
      </c>
      <c r="P1122" s="7">
        <f>N1122 - O1122</f>
        <v>0</v>
      </c>
      <c r="Q1122" s="7">
        <v>159.95958773350452</v>
      </c>
      <c r="R1122" s="7">
        <v>159.95958773350452</v>
      </c>
      <c r="S1122" s="7">
        <f>Q1122 - R1122</f>
        <v>0</v>
      </c>
      <c r="T1122" s="7">
        <v>118.71462979230452</v>
      </c>
      <c r="U1122" s="7">
        <v>118.71462979230452</v>
      </c>
      <c r="V1122" s="7">
        <f>T1122 - U1122</f>
        <v>0</v>
      </c>
      <c r="W1122" s="7">
        <v>88.104523938904975</v>
      </c>
      <c r="X1122" s="7">
        <v>88.104523938904975</v>
      </c>
      <c r="Y1122" s="7">
        <f>W1122 - X1122</f>
        <v>0</v>
      </c>
      <c r="Z1122" s="7">
        <v>65.387114899668944</v>
      </c>
      <c r="AA1122" s="7">
        <v>65.387114899668944</v>
      </c>
      <c r="AB1122" s="7">
        <f>Z1122 - AA1122</f>
        <v>0</v>
      </c>
      <c r="AC1122" s="7">
        <v>48.52730147962987</v>
      </c>
      <c r="AD1122" s="7">
        <v>48.52730147962987</v>
      </c>
      <c r="AE1122" s="7">
        <f>AC1122 - AD1122</f>
        <v>0</v>
      </c>
      <c r="AF1122" s="7">
        <v>36.014725416594423</v>
      </c>
      <c r="AG1122" s="7">
        <v>36.014725416594423</v>
      </c>
      <c r="AH1122" s="7">
        <f>AF1122 - AG1122</f>
        <v>0</v>
      </c>
      <c r="AI1122" s="7">
        <v>26.728468455579694</v>
      </c>
      <c r="AJ1122" s="7">
        <v>26.728468455579694</v>
      </c>
      <c r="AK1122" s="7">
        <f>AI1122 - AJ1122</f>
        <v>0</v>
      </c>
      <c r="AL1122" s="7">
        <v>2678.4374787722768</v>
      </c>
      <c r="AM1122" s="7">
        <v>2678.4374787722768</v>
      </c>
      <c r="AN1122" s="7">
        <f>AL1122 - AM1122</f>
        <v>0</v>
      </c>
      <c r="AO1122" s="7">
        <v>19.836636756690112</v>
      </c>
      <c r="AP1122" s="7">
        <v>19.836636756690112</v>
      </c>
      <c r="AQ1122" s="7">
        <f>AO1122 - AP1122</f>
        <v>0</v>
      </c>
      <c r="AR1122" s="7">
        <v>14.721837073112429</v>
      </c>
      <c r="AS1122" s="7">
        <v>14.721837073112429</v>
      </c>
      <c r="AT1122" s="7">
        <f>AR1122 - AS1122</f>
        <v>0</v>
      </c>
      <c r="AU1122" s="7">
        <v>10.925868606943778</v>
      </c>
      <c r="AV1122" s="7">
        <v>10.925868606943778</v>
      </c>
      <c r="AW1122" s="7">
        <f>AU1122 - AV1122</f>
        <v>0</v>
      </c>
      <c r="AX1122" s="7">
        <v>8.1086758550141926</v>
      </c>
      <c r="AY1122" s="7">
        <v>8.1086758550141926</v>
      </c>
      <c r="AZ1122" s="7">
        <f>AX1122 - AY1122</f>
        <v>0</v>
      </c>
      <c r="BA1122" s="7">
        <v>6.0178853038652962</v>
      </c>
      <c r="BB1122" s="7">
        <v>6.0178853038652962</v>
      </c>
      <c r="BC1122" s="7">
        <f>BA1122 - BB1122</f>
        <v>0</v>
      </c>
      <c r="BD1122" s="7">
        <v>4.466196969519201</v>
      </c>
      <c r="BE1122" s="7">
        <v>4.466196969519201</v>
      </c>
      <c r="BF1122" s="7">
        <f>BD1122 - BE1122</f>
        <v>0</v>
      </c>
      <c r="BG1122" s="7">
        <v>3.3146054408399181</v>
      </c>
      <c r="BH1122" s="7">
        <v>3.3146054408399181</v>
      </c>
      <c r="BI1122" s="7">
        <f>BG1122 - BH1122</f>
        <v>0</v>
      </c>
      <c r="BJ1122" s="7">
        <v>2.4599473116449517</v>
      </c>
      <c r="BK1122" s="7">
        <v>2.4599473116449517</v>
      </c>
      <c r="BL1122" s="7">
        <f>BJ1122 - BK1122</f>
        <v>0</v>
      </c>
      <c r="BM1122" s="7">
        <v>1.8256594590443382</v>
      </c>
      <c r="BN1122" s="7">
        <v>1.8256594590443382</v>
      </c>
      <c r="BO1122" s="7">
        <f>BM1122 - BN1122</f>
        <v>0</v>
      </c>
      <c r="BP1122" s="7">
        <v>1.3549202637877991</v>
      </c>
      <c r="BQ1122" s="7">
        <v>1.3549202637877991</v>
      </c>
      <c r="BR1122" s="7">
        <f>BP1122 - BQ1122</f>
        <v>0</v>
      </c>
      <c r="BS1122" s="7">
        <v>1.0055593402856051</v>
      </c>
      <c r="BT1122" s="7">
        <v>1.0055593402856051</v>
      </c>
      <c r="BU1122" s="7">
        <f>BS1122 - BT1122</f>
        <v>0</v>
      </c>
      <c r="BV1122" s="7">
        <v>0.74627977295790326</v>
      </c>
      <c r="BW1122" s="7">
        <v>0.74627977295790326</v>
      </c>
      <c r="BX1122" s="7">
        <f>BV1122 - BW1122</f>
        <v>0</v>
      </c>
      <c r="BY1122" s="7">
        <v>74.784072153705509</v>
      </c>
      <c r="BZ1122" s="7">
        <v>74.784072153705509</v>
      </c>
      <c r="CA1122" s="7">
        <f>BY1122 - BZ1122</f>
        <v>0</v>
      </c>
    </row>
    <row r="1123" spans="1:79" hidden="1" x14ac:dyDescent="0.25">
      <c r="A1123" s="49" t="s">
        <v>151</v>
      </c>
      <c r="B1123" s="7">
        <v>198155.68177494939</v>
      </c>
      <c r="C1123" s="7">
        <v>198155.68177494939</v>
      </c>
      <c r="D1123" s="7">
        <f>B1123 - C1123</f>
        <v>0</v>
      </c>
      <c r="E1123" s="7">
        <v>198682.95341231034</v>
      </c>
      <c r="F1123" s="7">
        <v>198682.95341231034</v>
      </c>
      <c r="G1123" s="7">
        <f>E1123 - F1123</f>
        <v>0</v>
      </c>
      <c r="H1123" s="7">
        <v>199074.27010745942</v>
      </c>
      <c r="I1123" s="7">
        <v>199074.27010745942</v>
      </c>
      <c r="J1123" s="7">
        <f>H1123 - I1123</f>
        <v>0</v>
      </c>
      <c r="K1123" s="7">
        <v>199364.68731379512</v>
      </c>
      <c r="L1123" s="7">
        <v>199364.68731379512</v>
      </c>
      <c r="M1123" s="7">
        <f>K1123 - L1123</f>
        <v>0</v>
      </c>
      <c r="N1123" s="7">
        <v>199580.22157231608</v>
      </c>
      <c r="O1123" s="7">
        <v>199580.22157231608</v>
      </c>
      <c r="P1123" s="7">
        <f>N1123 - O1123</f>
        <v>0</v>
      </c>
      <c r="Q1123" s="7">
        <v>199740.18116004957</v>
      </c>
      <c r="R1123" s="7">
        <v>199740.18116004957</v>
      </c>
      <c r="S1123" s="7">
        <f>Q1123 - R1123</f>
        <v>0</v>
      </c>
      <c r="T1123" s="7">
        <v>199858.89578984189</v>
      </c>
      <c r="U1123" s="7">
        <v>199858.89578984189</v>
      </c>
      <c r="V1123" s="7">
        <f>T1123 - U1123</f>
        <v>0</v>
      </c>
      <c r="W1123" s="7">
        <v>199947.00031378079</v>
      </c>
      <c r="X1123" s="7">
        <v>199947.00031378079</v>
      </c>
      <c r="Y1123" s="7">
        <f>W1123 - X1123</f>
        <v>0</v>
      </c>
      <c r="Z1123" s="7">
        <v>200012.38742868046</v>
      </c>
      <c r="AA1123" s="7">
        <v>200012.38742868046</v>
      </c>
      <c r="AB1123" s="7">
        <f>Z1123 - AA1123</f>
        <v>0</v>
      </c>
      <c r="AC1123" s="7">
        <v>200060.91473016009</v>
      </c>
      <c r="AD1123" s="7">
        <v>200060.91473016009</v>
      </c>
      <c r="AE1123" s="7">
        <f>AC1123 - AD1123</f>
        <v>0</v>
      </c>
      <c r="AF1123" s="7">
        <v>200096.9294555767</v>
      </c>
      <c r="AG1123" s="7">
        <v>200096.9294555767</v>
      </c>
      <c r="AH1123" s="7">
        <f>AF1123 - AG1123</f>
        <v>0</v>
      </c>
      <c r="AI1123" s="7">
        <v>200123.65792403228</v>
      </c>
      <c r="AJ1123" s="7">
        <v>200123.65792403228</v>
      </c>
      <c r="AK1123" s="7">
        <f>AI1123 - AJ1123</f>
        <v>0</v>
      </c>
      <c r="AL1123" s="7">
        <v>200123.65792403228</v>
      </c>
      <c r="AM1123" s="7">
        <v>200123.65792403228</v>
      </c>
      <c r="AN1123" s="7">
        <f>AL1123 - AM1123</f>
        <v>0</v>
      </c>
      <c r="AO1123" s="7">
        <v>200143.49456078897</v>
      </c>
      <c r="AP1123" s="7">
        <v>200143.49456078897</v>
      </c>
      <c r="AQ1123" s="7">
        <f>AO1123 - AP1123</f>
        <v>0</v>
      </c>
      <c r="AR1123" s="7">
        <v>200158.21639786207</v>
      </c>
      <c r="AS1123" s="7">
        <v>200158.21639786207</v>
      </c>
      <c r="AT1123" s="7">
        <f>AR1123 - AS1123</f>
        <v>0</v>
      </c>
      <c r="AU1123" s="7">
        <v>200169.14226646902</v>
      </c>
      <c r="AV1123" s="7">
        <v>200169.14226646902</v>
      </c>
      <c r="AW1123" s="7">
        <f>AU1123 - AV1123</f>
        <v>0</v>
      </c>
      <c r="AX1123" s="7">
        <v>200177.25094232403</v>
      </c>
      <c r="AY1123" s="7">
        <v>200177.25094232403</v>
      </c>
      <c r="AZ1123" s="7">
        <f>AX1123 - AY1123</f>
        <v>0</v>
      </c>
      <c r="BA1123" s="7">
        <v>200183.26882762788</v>
      </c>
      <c r="BB1123" s="7">
        <v>200183.26882762788</v>
      </c>
      <c r="BC1123" s="7">
        <f>BA1123 - BB1123</f>
        <v>0</v>
      </c>
      <c r="BD1123" s="7">
        <v>200187.73502459741</v>
      </c>
      <c r="BE1123" s="7">
        <v>200187.73502459741</v>
      </c>
      <c r="BF1123" s="7">
        <f>BD1123 - BE1123</f>
        <v>0</v>
      </c>
      <c r="BG1123" s="7">
        <v>200191.04963003824</v>
      </c>
      <c r="BH1123" s="7">
        <v>200191.04963003824</v>
      </c>
      <c r="BI1123" s="7">
        <f>BG1123 - BH1123</f>
        <v>0</v>
      </c>
      <c r="BJ1123" s="7">
        <v>200193.50957734988</v>
      </c>
      <c r="BK1123" s="7">
        <v>200193.50957734988</v>
      </c>
      <c r="BL1123" s="7">
        <f>BJ1123 - BK1123</f>
        <v>0</v>
      </c>
      <c r="BM1123" s="7">
        <v>200195.33523680893</v>
      </c>
      <c r="BN1123" s="7">
        <v>200195.33523680893</v>
      </c>
      <c r="BO1123" s="7">
        <f>BM1123 - BN1123</f>
        <v>0</v>
      </c>
      <c r="BP1123" s="7">
        <v>200196.69015707271</v>
      </c>
      <c r="BQ1123" s="7">
        <v>200196.69015707271</v>
      </c>
      <c r="BR1123" s="7">
        <f>BP1123 - BQ1123</f>
        <v>0</v>
      </c>
      <c r="BS1123" s="7">
        <v>200197.695716413</v>
      </c>
      <c r="BT1123" s="7">
        <v>200197.695716413</v>
      </c>
      <c r="BU1123" s="7">
        <f>BS1123 - BT1123</f>
        <v>0</v>
      </c>
      <c r="BV1123" s="7">
        <v>200198.44199618595</v>
      </c>
      <c r="BW1123" s="7">
        <v>200198.44199618595</v>
      </c>
      <c r="BX1123" s="7">
        <f>BV1123 - BW1123</f>
        <v>0</v>
      </c>
      <c r="BY1123" s="7">
        <v>200198.44199618595</v>
      </c>
      <c r="BZ1123" s="7">
        <v>200198.44199618595</v>
      </c>
      <c r="CA1123" s="7">
        <f>BY1123 - BZ1123</f>
        <v>0</v>
      </c>
    </row>
    <row r="1124" spans="1:79" hidden="1" x14ac:dyDescent="0.25">
      <c r="A1124" s="49" t="s">
        <v>152</v>
      </c>
      <c r="B1124" s="7">
        <v>3964.0145855466685</v>
      </c>
      <c r="C1124" s="7">
        <v>3634.3471670298272</v>
      </c>
      <c r="D1124" s="7">
        <f>B1124 - C1124</f>
        <v>329.66741851684128</v>
      </c>
      <c r="E1124" s="7">
        <v>4708.0870265227804</v>
      </c>
      <c r="F1124" s="7">
        <v>4047.7207453498891</v>
      </c>
      <c r="G1124" s="7">
        <f>E1124 - F1124</f>
        <v>660.36628117289138</v>
      </c>
      <c r="H1124" s="7">
        <v>5453.8818206223496</v>
      </c>
      <c r="I1124" s="7">
        <v>4462.0511865163153</v>
      </c>
      <c r="J1124" s="7">
        <f>H1124 - I1124</f>
        <v>991.83063410603427</v>
      </c>
      <c r="K1124" s="7">
        <v>6200.9548657872019</v>
      </c>
      <c r="L1124" s="7">
        <v>4877.0917671634561</v>
      </c>
      <c r="M1124" s="7">
        <f>K1124 - L1124</f>
        <v>1323.8630986237458</v>
      </c>
      <c r="N1124" s="7">
        <v>6948.9765699486597</v>
      </c>
      <c r="O1124" s="7">
        <v>5292.6593805864886</v>
      </c>
      <c r="P1124" s="7">
        <f>N1124 - O1124</f>
        <v>1656.3171893621711</v>
      </c>
      <c r="Q1124" s="7">
        <v>7697.7023250718448</v>
      </c>
      <c r="R1124" s="7">
        <v>5708.618133432703</v>
      </c>
      <c r="S1124" s="7">
        <f>Q1124 - R1124</f>
        <v>1989.0841916391419</v>
      </c>
      <c r="T1124" s="7">
        <v>8446.9505943528911</v>
      </c>
      <c r="U1124" s="7">
        <v>6124.8671719221729</v>
      </c>
      <c r="V1124" s="7">
        <f>T1124 - U1124</f>
        <v>2322.0834224307182</v>
      </c>
      <c r="W1124" s="7">
        <v>9196.5866495471837</v>
      </c>
      <c r="X1124" s="7">
        <v>6541.3316470301124</v>
      </c>
      <c r="Y1124" s="7">
        <f>W1124 - X1124</f>
        <v>2655.2550025170713</v>
      </c>
      <c r="Z1124" s="7">
        <v>9946.5105015642985</v>
      </c>
      <c r="AA1124" s="7">
        <v>6957.9560092618431</v>
      </c>
      <c r="AB1124" s="7">
        <f>Z1124 - AA1124</f>
        <v>2988.5544923024554</v>
      </c>
      <c r="AC1124" s="7">
        <v>10696.647943112124</v>
      </c>
      <c r="AD1124" s="7">
        <v>7374.6990323439695</v>
      </c>
      <c r="AE1124" s="7">
        <f>AC1124 - AD1124</f>
        <v>3321.9489107681547</v>
      </c>
      <c r="AF1124" s="7">
        <v>11446.943900960381</v>
      </c>
      <c r="AG1124" s="7">
        <v>7791.5301200374452</v>
      </c>
      <c r="AH1124" s="7">
        <f>AF1124 - AG1124</f>
        <v>3655.413780922936</v>
      </c>
      <c r="AI1124" s="7">
        <v>12197.357502297147</v>
      </c>
      <c r="AJ1124" s="7">
        <v>8208.4265652245376</v>
      </c>
      <c r="AK1124" s="7">
        <f>AI1124 - AJ1124</f>
        <v>3988.9309370726096</v>
      </c>
      <c r="AL1124" s="7">
        <v>12197.357502297147</v>
      </c>
      <c r="AM1124" s="7">
        <v>8208.4265652245376</v>
      </c>
      <c r="AN1124" s="7">
        <f>AL1124 - AM1124</f>
        <v>3988.9309370726096</v>
      </c>
      <c r="AO1124" s="7">
        <v>12947.858413206188</v>
      </c>
      <c r="AP1124" s="7">
        <v>8625.3715157295592</v>
      </c>
      <c r="AQ1124" s="7">
        <f>AO1124 - AP1124</f>
        <v>4322.4868974766287</v>
      </c>
      <c r="AR1124" s="7">
        <v>13698.424121253658</v>
      </c>
      <c r="AS1124" s="7">
        <v>9042.3524646448204</v>
      </c>
      <c r="AT1124" s="7">
        <f>AR1124 - AS1124</f>
        <v>4656.0716566088377</v>
      </c>
      <c r="AU1124" s="7">
        <v>14449.037918749278</v>
      </c>
      <c r="AV1124" s="7">
        <v>9459.3601299201655</v>
      </c>
      <c r="AW1124" s="7">
        <f>AU1124 - AV1124</f>
        <v>4989.6777888291126</v>
      </c>
      <c r="AX1124" s="7">
        <v>15199.687406015764</v>
      </c>
      <c r="AY1124" s="7">
        <v>9876.3876228459922</v>
      </c>
      <c r="AZ1124" s="7">
        <f>AX1124 - AY1124</f>
        <v>5323.2997831697721</v>
      </c>
      <c r="BA1124" s="7">
        <v>15950.363380584426</v>
      </c>
      <c r="BB1124" s="7">
        <v>10293.429830939693</v>
      </c>
      <c r="BC1124" s="7">
        <f>BA1124 - BB1124</f>
        <v>5656.9335496447329</v>
      </c>
      <c r="BD1124" s="7">
        <v>16701.059012807349</v>
      </c>
      <c r="BE1124" s="7">
        <v>10710.482959952427</v>
      </c>
      <c r="BF1124" s="7">
        <f>BD1124 - BE1124</f>
        <v>5990.5760528549217</v>
      </c>
      <c r="BG1124" s="7">
        <v>17451.769234034789</v>
      </c>
      <c r="BH1124" s="7">
        <v>11127.544193967673</v>
      </c>
      <c r="BI1124" s="7">
        <f>BG1124 - BH1124</f>
        <v>6324.2250400671164</v>
      </c>
      <c r="BJ1124" s="7">
        <v>18202.490282548642</v>
      </c>
      <c r="BK1124" s="7">
        <v>11544.611443142036</v>
      </c>
      <c r="BL1124" s="7">
        <f>BJ1124 - BK1124</f>
        <v>6657.8788394066069</v>
      </c>
      <c r="BM1124" s="7">
        <v>18953.219366575191</v>
      </c>
      <c r="BN1124" s="7">
        <v>11961.683156490119</v>
      </c>
      <c r="BO1124" s="7">
        <f>BM1124 - BN1124</f>
        <v>6991.5362100850725</v>
      </c>
      <c r="BP1124" s="7">
        <v>19703.95441418872</v>
      </c>
      <c r="BQ1124" s="7">
        <v>12378.758182942078</v>
      </c>
      <c r="BR1124" s="7">
        <f>BP1124 - BQ1124</f>
        <v>7325.1962312466421</v>
      </c>
      <c r="BS1124" s="7">
        <v>20454.693887701505</v>
      </c>
      <c r="BT1124" s="7">
        <v>12795.835668226959</v>
      </c>
      <c r="BU1124" s="7">
        <f>BS1124 - BT1124</f>
        <v>7658.8582194745468</v>
      </c>
      <c r="BV1124" s="7">
        <v>21205.436645912629</v>
      </c>
      <c r="BW1124" s="7">
        <v>13212.91497834425</v>
      </c>
      <c r="BX1124" s="7">
        <f>BV1124 - BW1124</f>
        <v>7992.5216675683787</v>
      </c>
      <c r="BY1124" s="7">
        <v>21205.436645912629</v>
      </c>
      <c r="BZ1124" s="7">
        <v>13212.91497834425</v>
      </c>
      <c r="CA1124" s="7">
        <f>BY1124 - BZ1124</f>
        <v>7992.5216675683787</v>
      </c>
    </row>
    <row r="1125" spans="1:79" hidden="1" x14ac:dyDescent="0.25"/>
    <row r="1126" spans="1:79" hidden="1" x14ac:dyDescent="0.25">
      <c r="A1126" s="8" t="s">
        <v>214</v>
      </c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  <c r="BF1126" s="7"/>
      <c r="BG1126" s="7"/>
      <c r="BH1126" s="7"/>
      <c r="BI1126" s="7"/>
      <c r="BJ1126" s="7"/>
      <c r="BK1126" s="7"/>
      <c r="BL1126" s="7"/>
      <c r="BM1126" s="7"/>
      <c r="BN1126" s="7"/>
      <c r="BO1126" s="7"/>
      <c r="BP1126" s="7"/>
      <c r="BQ1126" s="7"/>
      <c r="BR1126" s="7"/>
      <c r="BS1126" s="7"/>
      <c r="BT1126" s="7"/>
      <c r="BU1126" s="7"/>
      <c r="BV1126" s="7"/>
      <c r="BW1126" s="7"/>
      <c r="BX1126" s="7"/>
      <c r="BY1126" s="7"/>
      <c r="BZ1126" s="7"/>
      <c r="CA1126" s="7"/>
    </row>
    <row r="1127" spans="1:79" hidden="1" x14ac:dyDescent="0.25">
      <c r="A1127" s="49" t="s">
        <v>148</v>
      </c>
      <c r="B1127" s="7">
        <v>3.2666666666666664E-3</v>
      </c>
      <c r="C1127" s="7">
        <v>2.0833333333333333E-3</v>
      </c>
      <c r="D1127" s="7">
        <f>B1127 - C1127</f>
        <v>1.1833333333333331E-3</v>
      </c>
      <c r="E1127" s="7">
        <v>3.2666666666666664E-3</v>
      </c>
      <c r="F1127" s="7">
        <v>2.0833333333333333E-3</v>
      </c>
      <c r="G1127" s="7">
        <f>E1127 - F1127</f>
        <v>1.1833333333333331E-3</v>
      </c>
      <c r="H1127" s="7">
        <v>3.2666666666666664E-3</v>
      </c>
      <c r="I1127" s="7">
        <v>2.0833333333333333E-3</v>
      </c>
      <c r="J1127" s="7">
        <f>H1127 - I1127</f>
        <v>1.1833333333333331E-3</v>
      </c>
      <c r="K1127" s="7">
        <v>3.2666666666666664E-3</v>
      </c>
      <c r="L1127" s="7">
        <v>2.0833333333333333E-3</v>
      </c>
      <c r="M1127" s="7">
        <f>K1127 - L1127</f>
        <v>1.1833333333333331E-3</v>
      </c>
      <c r="N1127" s="7">
        <v>3.2666666666666664E-3</v>
      </c>
      <c r="O1127" s="7">
        <v>2.0833333333333333E-3</v>
      </c>
      <c r="P1127" s="7">
        <f>N1127 - O1127</f>
        <v>1.1833333333333331E-3</v>
      </c>
      <c r="Q1127" s="7">
        <v>3.2666666666666664E-3</v>
      </c>
      <c r="R1127" s="7">
        <v>2.0833333333333333E-3</v>
      </c>
      <c r="S1127" s="7">
        <f>Q1127 - R1127</f>
        <v>1.1833333333333331E-3</v>
      </c>
      <c r="T1127" s="7">
        <v>3.2666666666666664E-3</v>
      </c>
      <c r="U1127" s="7">
        <v>2.0833333333333333E-3</v>
      </c>
      <c r="V1127" s="7">
        <f>T1127 - U1127</f>
        <v>1.1833333333333331E-3</v>
      </c>
      <c r="W1127" s="7">
        <v>3.2666666666666664E-3</v>
      </c>
      <c r="X1127" s="7">
        <v>2.0833333333333333E-3</v>
      </c>
      <c r="Y1127" s="7">
        <f>W1127 - X1127</f>
        <v>1.1833333333333331E-3</v>
      </c>
      <c r="Z1127" s="7">
        <v>3.2666666666666664E-3</v>
      </c>
      <c r="AA1127" s="7">
        <v>2.0833333333333333E-3</v>
      </c>
      <c r="AB1127" s="7">
        <f>Z1127 - AA1127</f>
        <v>1.1833333333333331E-3</v>
      </c>
      <c r="AC1127" s="7">
        <v>3.2666666666666664E-3</v>
      </c>
      <c r="AD1127" s="7">
        <v>2.0833333333333333E-3</v>
      </c>
      <c r="AE1127" s="7">
        <f>AC1127 - AD1127</f>
        <v>1.1833333333333331E-3</v>
      </c>
      <c r="AF1127" s="7">
        <v>3.2666666666666664E-3</v>
      </c>
      <c r="AG1127" s="7">
        <v>2.0833333333333333E-3</v>
      </c>
      <c r="AH1127" s="7">
        <f>AF1127 - AG1127</f>
        <v>1.1833333333333331E-3</v>
      </c>
      <c r="AI1127" s="7">
        <v>3.2666666666666664E-3</v>
      </c>
      <c r="AJ1127" s="7">
        <v>2.0833333333333333E-3</v>
      </c>
      <c r="AK1127" s="7">
        <f>AI1127 - AJ1127</f>
        <v>1.1833333333333331E-3</v>
      </c>
      <c r="AL1127" s="7">
        <v>3.2666666666666664E-3</v>
      </c>
      <c r="AM1127" s="7">
        <v>2.0833333333333333E-3</v>
      </c>
      <c r="AN1127" s="7">
        <f>AL1127 - AM1127</f>
        <v>1.1833333333333331E-3</v>
      </c>
      <c r="AO1127" s="7">
        <v>3.2666666666666664E-3</v>
      </c>
      <c r="AP1127" s="7">
        <v>2.0833333333333333E-3</v>
      </c>
      <c r="AQ1127" s="7">
        <f>AO1127 - AP1127</f>
        <v>1.1833333333333331E-3</v>
      </c>
      <c r="AR1127" s="7">
        <v>3.2666666666666664E-3</v>
      </c>
      <c r="AS1127" s="7">
        <v>2.0833333333333333E-3</v>
      </c>
      <c r="AT1127" s="7">
        <f>AR1127 - AS1127</f>
        <v>1.1833333333333331E-3</v>
      </c>
      <c r="AU1127" s="7">
        <v>3.2666666666666664E-3</v>
      </c>
      <c r="AV1127" s="7">
        <v>2.0833333333333333E-3</v>
      </c>
      <c r="AW1127" s="7">
        <f>AU1127 - AV1127</f>
        <v>1.1833333333333331E-3</v>
      </c>
      <c r="AX1127" s="7">
        <v>3.2666666666666664E-3</v>
      </c>
      <c r="AY1127" s="7">
        <v>2.0833333333333333E-3</v>
      </c>
      <c r="AZ1127" s="7">
        <f>AX1127 - AY1127</f>
        <v>1.1833333333333331E-3</v>
      </c>
      <c r="BA1127" s="7">
        <v>3.2666666666666664E-3</v>
      </c>
      <c r="BB1127" s="7">
        <v>2.0833333333333333E-3</v>
      </c>
      <c r="BC1127" s="7">
        <f>BA1127 - BB1127</f>
        <v>1.1833333333333331E-3</v>
      </c>
      <c r="BD1127" s="7">
        <v>3.2666666666666664E-3</v>
      </c>
      <c r="BE1127" s="7">
        <v>2.0833333333333333E-3</v>
      </c>
      <c r="BF1127" s="7">
        <f>BD1127 - BE1127</f>
        <v>1.1833333333333331E-3</v>
      </c>
      <c r="BG1127" s="7">
        <v>3.2666666666666664E-3</v>
      </c>
      <c r="BH1127" s="7">
        <v>2.0833333333333333E-3</v>
      </c>
      <c r="BI1127" s="7">
        <f>BG1127 - BH1127</f>
        <v>1.1833333333333331E-3</v>
      </c>
      <c r="BJ1127" s="7">
        <v>3.2666666666666664E-3</v>
      </c>
      <c r="BK1127" s="7">
        <v>2.0833333333333333E-3</v>
      </c>
      <c r="BL1127" s="7">
        <f>BJ1127 - BK1127</f>
        <v>1.1833333333333331E-3</v>
      </c>
      <c r="BM1127" s="7">
        <v>3.2666666666666664E-3</v>
      </c>
      <c r="BN1127" s="7">
        <v>2.0833333333333333E-3</v>
      </c>
      <c r="BO1127" s="7">
        <f>BM1127 - BN1127</f>
        <v>1.1833333333333331E-3</v>
      </c>
      <c r="BP1127" s="7">
        <v>3.2666666666666664E-3</v>
      </c>
      <c r="BQ1127" s="7">
        <v>2.0833333333333333E-3</v>
      </c>
      <c r="BR1127" s="7">
        <f>BP1127 - BQ1127</f>
        <v>1.1833333333333331E-3</v>
      </c>
      <c r="BS1127" s="7">
        <v>3.2666666666666664E-3</v>
      </c>
      <c r="BT1127" s="7">
        <v>2.0833333333333333E-3</v>
      </c>
      <c r="BU1127" s="7">
        <f>BS1127 - BT1127</f>
        <v>1.1833333333333331E-3</v>
      </c>
      <c r="BV1127" s="7">
        <v>3.2666666666666664E-3</v>
      </c>
      <c r="BW1127" s="7">
        <v>2.0833333333333333E-3</v>
      </c>
      <c r="BX1127" s="7">
        <f>BV1127 - BW1127</f>
        <v>1.1833333333333331E-3</v>
      </c>
      <c r="BY1127" s="7">
        <v>3.2666666666666664E-3</v>
      </c>
      <c r="BZ1127" s="7">
        <v>2.0833333333333333E-3</v>
      </c>
      <c r="CA1127" s="7">
        <f>BY1127 - BZ1127</f>
        <v>1.1833333333333331E-3</v>
      </c>
    </row>
    <row r="1128" spans="1:79" hidden="1" x14ac:dyDescent="0.25"/>
    <row r="1129" spans="1:79" hidden="1" x14ac:dyDescent="0.25">
      <c r="A1129" s="9" t="s">
        <v>59</v>
      </c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  <c r="BF1129" s="7"/>
      <c r="BG1129" s="7"/>
      <c r="BH1129" s="7"/>
      <c r="BI1129" s="7"/>
      <c r="BJ1129" s="7"/>
      <c r="BK1129" s="7"/>
      <c r="BL1129" s="7"/>
      <c r="BM1129" s="7"/>
      <c r="BN1129" s="7"/>
      <c r="BO1129" s="7"/>
      <c r="BP1129" s="7"/>
      <c r="BQ1129" s="7"/>
      <c r="BR1129" s="7"/>
      <c r="BS1129" s="7"/>
      <c r="BT1129" s="7"/>
      <c r="BU1129" s="7"/>
      <c r="BV1129" s="7"/>
      <c r="BW1129" s="7"/>
      <c r="BX1129" s="7"/>
      <c r="BY1129" s="7"/>
      <c r="BZ1129" s="7"/>
      <c r="CA1129" s="7"/>
    </row>
    <row r="1130" spans="1:79" hidden="1" x14ac:dyDescent="0.25">
      <c r="A1130" s="8" t="s">
        <v>147</v>
      </c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  <c r="BF1130" s="7"/>
      <c r="BG1130" s="7"/>
      <c r="BH1130" s="7"/>
      <c r="BI1130" s="7"/>
      <c r="BJ1130" s="7"/>
      <c r="BK1130" s="7"/>
      <c r="BL1130" s="7"/>
      <c r="BM1130" s="7"/>
      <c r="BN1130" s="7"/>
      <c r="BO1130" s="7"/>
      <c r="BP1130" s="7"/>
      <c r="BQ1130" s="7"/>
      <c r="BR1130" s="7"/>
      <c r="BS1130" s="7"/>
      <c r="BT1130" s="7"/>
      <c r="BU1130" s="7"/>
      <c r="BV1130" s="7"/>
      <c r="BW1130" s="7"/>
      <c r="BX1130" s="7"/>
      <c r="BY1130" s="7"/>
      <c r="BZ1130" s="7"/>
      <c r="CA1130" s="7"/>
    </row>
    <row r="1131" spans="1:79" hidden="1" x14ac:dyDescent="0.25">
      <c r="A1131" s="49" t="s">
        <v>148</v>
      </c>
      <c r="B1131" s="7">
        <v>3.1249999999999997E-3</v>
      </c>
      <c r="C1131" s="7">
        <v>2.2499999999999998E-3</v>
      </c>
      <c r="D1131" s="7">
        <f>B1131 - C1131</f>
        <v>8.7499999999999991E-4</v>
      </c>
      <c r="E1131" s="7">
        <v>3.1249999999999997E-3</v>
      </c>
      <c r="F1131" s="7">
        <v>2.2499999999999998E-3</v>
      </c>
      <c r="G1131" s="7">
        <f>E1131 - F1131</f>
        <v>8.7499999999999991E-4</v>
      </c>
      <c r="H1131" s="7">
        <v>3.1249999999999997E-3</v>
      </c>
      <c r="I1131" s="7">
        <v>2.2499999999999998E-3</v>
      </c>
      <c r="J1131" s="7">
        <f>H1131 - I1131</f>
        <v>8.7499999999999991E-4</v>
      </c>
      <c r="K1131" s="7">
        <v>3.1249999999999997E-3</v>
      </c>
      <c r="L1131" s="7">
        <v>2.2499999999999998E-3</v>
      </c>
      <c r="M1131" s="7">
        <f>K1131 - L1131</f>
        <v>8.7499999999999991E-4</v>
      </c>
      <c r="N1131" s="7">
        <v>3.1249999999999997E-3</v>
      </c>
      <c r="O1131" s="7">
        <v>2.2499999999999998E-3</v>
      </c>
      <c r="P1131" s="7">
        <f>N1131 - O1131</f>
        <v>8.7499999999999991E-4</v>
      </c>
      <c r="Q1131" s="7">
        <v>3.1249999999999997E-3</v>
      </c>
      <c r="R1131" s="7">
        <v>2.2499999999999998E-3</v>
      </c>
      <c r="S1131" s="7">
        <f>Q1131 - R1131</f>
        <v>8.7499999999999991E-4</v>
      </c>
      <c r="T1131" s="7">
        <v>3.1249999999999997E-3</v>
      </c>
      <c r="U1131" s="7">
        <v>2.2499999999999998E-3</v>
      </c>
      <c r="V1131" s="7">
        <f>T1131 - U1131</f>
        <v>8.7499999999999991E-4</v>
      </c>
      <c r="W1131" s="7">
        <v>3.1249999999999997E-3</v>
      </c>
      <c r="X1131" s="7">
        <v>2.2499999999999998E-3</v>
      </c>
      <c r="Y1131" s="7">
        <f>W1131 - X1131</f>
        <v>8.7499999999999991E-4</v>
      </c>
      <c r="Z1131" s="7">
        <v>3.1249999999999997E-3</v>
      </c>
      <c r="AA1131" s="7">
        <v>2.2499999999999998E-3</v>
      </c>
      <c r="AB1131" s="7">
        <f>Z1131 - AA1131</f>
        <v>8.7499999999999991E-4</v>
      </c>
      <c r="AC1131" s="7">
        <v>3.1249999999999997E-3</v>
      </c>
      <c r="AD1131" s="7">
        <v>2.2499999999999998E-3</v>
      </c>
      <c r="AE1131" s="7">
        <f>AC1131 - AD1131</f>
        <v>8.7499999999999991E-4</v>
      </c>
      <c r="AF1131" s="7">
        <v>3.1249999999999997E-3</v>
      </c>
      <c r="AG1131" s="7">
        <v>2.2499999999999998E-3</v>
      </c>
      <c r="AH1131" s="7">
        <f>AF1131 - AG1131</f>
        <v>8.7499999999999991E-4</v>
      </c>
      <c r="AI1131" s="7">
        <v>3.1249999999999997E-3</v>
      </c>
      <c r="AJ1131" s="7">
        <v>2.2499999999999998E-3</v>
      </c>
      <c r="AK1131" s="7">
        <f>AI1131 - AJ1131</f>
        <v>8.7499999999999991E-4</v>
      </c>
      <c r="AL1131" s="7">
        <v>3.1249999999999997E-3</v>
      </c>
      <c r="AM1131" s="7">
        <v>2.2499999999999998E-3</v>
      </c>
      <c r="AN1131" s="7">
        <f>AL1131 - AM1131</f>
        <v>8.7499999999999991E-4</v>
      </c>
      <c r="AO1131" s="7">
        <v>3.1249999999999997E-3</v>
      </c>
      <c r="AP1131" s="7">
        <v>2.2499999999999998E-3</v>
      </c>
      <c r="AQ1131" s="7">
        <f>AO1131 - AP1131</f>
        <v>8.7499999999999991E-4</v>
      </c>
      <c r="AR1131" s="7">
        <v>3.1249999999999997E-3</v>
      </c>
      <c r="AS1131" s="7">
        <v>2.2499999999999998E-3</v>
      </c>
      <c r="AT1131" s="7">
        <f>AR1131 - AS1131</f>
        <v>8.7499999999999991E-4</v>
      </c>
      <c r="AU1131" s="7">
        <v>3.1249999999999997E-3</v>
      </c>
      <c r="AV1131" s="7">
        <v>2.2499999999999998E-3</v>
      </c>
      <c r="AW1131" s="7">
        <f>AU1131 - AV1131</f>
        <v>8.7499999999999991E-4</v>
      </c>
      <c r="AX1131" s="7">
        <v>3.1249999999999997E-3</v>
      </c>
      <c r="AY1131" s="7">
        <v>2.2499999999999998E-3</v>
      </c>
      <c r="AZ1131" s="7">
        <f>AX1131 - AY1131</f>
        <v>8.7499999999999991E-4</v>
      </c>
      <c r="BA1131" s="7">
        <v>3.1249999999999997E-3</v>
      </c>
      <c r="BB1131" s="7">
        <v>2.2499999999999998E-3</v>
      </c>
      <c r="BC1131" s="7">
        <f>BA1131 - BB1131</f>
        <v>8.7499999999999991E-4</v>
      </c>
      <c r="BD1131" s="7">
        <v>3.1249999999999997E-3</v>
      </c>
      <c r="BE1131" s="7">
        <v>2.2499999999999998E-3</v>
      </c>
      <c r="BF1131" s="7">
        <f>BD1131 - BE1131</f>
        <v>8.7499999999999991E-4</v>
      </c>
      <c r="BG1131" s="7">
        <v>3.1249999999999997E-3</v>
      </c>
      <c r="BH1131" s="7">
        <v>2.2499999999999998E-3</v>
      </c>
      <c r="BI1131" s="7">
        <f>BG1131 - BH1131</f>
        <v>8.7499999999999991E-4</v>
      </c>
      <c r="BJ1131" s="7">
        <v>3.1249999999999997E-3</v>
      </c>
      <c r="BK1131" s="7">
        <v>2.2499999999999998E-3</v>
      </c>
      <c r="BL1131" s="7">
        <f>BJ1131 - BK1131</f>
        <v>8.7499999999999991E-4</v>
      </c>
      <c r="BM1131" s="7">
        <v>3.1249999999999997E-3</v>
      </c>
      <c r="BN1131" s="7">
        <v>2.2499999999999998E-3</v>
      </c>
      <c r="BO1131" s="7">
        <f>BM1131 - BN1131</f>
        <v>8.7499999999999991E-4</v>
      </c>
      <c r="BP1131" s="7">
        <v>3.1249999999999997E-3</v>
      </c>
      <c r="BQ1131" s="7">
        <v>2.2499999999999998E-3</v>
      </c>
      <c r="BR1131" s="7">
        <f>BP1131 - BQ1131</f>
        <v>8.7499999999999991E-4</v>
      </c>
      <c r="BS1131" s="7">
        <v>3.1249999999999997E-3</v>
      </c>
      <c r="BT1131" s="7">
        <v>2.2499999999999998E-3</v>
      </c>
      <c r="BU1131" s="7">
        <f>BS1131 - BT1131</f>
        <v>8.7499999999999991E-4</v>
      </c>
      <c r="BV1131" s="7">
        <v>3.1249999999999997E-3</v>
      </c>
      <c r="BW1131" s="7">
        <v>2.2499999999999998E-3</v>
      </c>
      <c r="BX1131" s="7">
        <f>BV1131 - BW1131</f>
        <v>8.7499999999999991E-4</v>
      </c>
      <c r="BY1131" s="7">
        <v>3.1249999999999997E-3</v>
      </c>
      <c r="BZ1131" s="7">
        <v>2.2499999999999998E-3</v>
      </c>
      <c r="CA1131" s="7">
        <f>BY1131 - BZ1131</f>
        <v>8.7499999999999991E-4</v>
      </c>
    </row>
    <row r="1132" spans="1:79" hidden="1" x14ac:dyDescent="0.25">
      <c r="A1132" s="49" t="s">
        <v>29</v>
      </c>
      <c r="B1132" s="7">
        <v>251.71122171286578</v>
      </c>
      <c r="C1132" s="7">
        <v>181.23207963326337</v>
      </c>
      <c r="D1132" s="7">
        <f>B1132 - C1132</f>
        <v>70.479142079602411</v>
      </c>
      <c r="E1132" s="7">
        <v>256.02145715145571</v>
      </c>
      <c r="F1132" s="7">
        <v>184.33544914904809</v>
      </c>
      <c r="G1132" s="7">
        <f>E1132 - F1132</f>
        <v>71.686008002407618</v>
      </c>
      <c r="H1132" s="7">
        <v>259.22031513590082</v>
      </c>
      <c r="I1132" s="7">
        <v>186.63862689784858</v>
      </c>
      <c r="J1132" s="7">
        <f>H1132 - I1132</f>
        <v>72.581688238052237</v>
      </c>
      <c r="K1132" s="7">
        <v>268.95985510734363</v>
      </c>
      <c r="L1132" s="7">
        <v>193.6510956772874</v>
      </c>
      <c r="M1132" s="7">
        <f>K1132 - L1132</f>
        <v>75.308759430056227</v>
      </c>
      <c r="N1132" s="7">
        <v>283.55358763877996</v>
      </c>
      <c r="O1132" s="7">
        <v>204.15858309992157</v>
      </c>
      <c r="P1132" s="7">
        <f>N1132 - O1132</f>
        <v>79.395004538858387</v>
      </c>
      <c r="Q1132" s="7">
        <v>298.10395818127995</v>
      </c>
      <c r="R1132" s="7">
        <v>214.63484989052154</v>
      </c>
      <c r="S1132" s="7">
        <f>Q1132 - R1132</f>
        <v>83.469108290758413</v>
      </c>
      <c r="T1132" s="7">
        <v>312.62214745514473</v>
      </c>
      <c r="U1132" s="7">
        <v>225.08794616770419</v>
      </c>
      <c r="V1132" s="7">
        <f>T1132 - U1132</f>
        <v>87.534201287440538</v>
      </c>
      <c r="W1132" s="7">
        <v>323.39687805630678</v>
      </c>
      <c r="X1132" s="7">
        <v>232.84575220054086</v>
      </c>
      <c r="Y1132" s="7">
        <f>W1132 - X1132</f>
        <v>90.551125855765918</v>
      </c>
      <c r="Z1132" s="7">
        <v>331.39338625286331</v>
      </c>
      <c r="AA1132" s="7">
        <v>238.60323810206157</v>
      </c>
      <c r="AB1132" s="7">
        <f>Z1132 - AA1132</f>
        <v>92.790148150801741</v>
      </c>
      <c r="AC1132" s="7">
        <v>337.32802589301355</v>
      </c>
      <c r="AD1132" s="7">
        <v>242.87617864296973</v>
      </c>
      <c r="AE1132" s="7">
        <f>AC1132 - AD1132</f>
        <v>94.451847250043812</v>
      </c>
      <c r="AF1132" s="7">
        <v>341.73244176963425</v>
      </c>
      <c r="AG1132" s="7">
        <v>246.0473580741367</v>
      </c>
      <c r="AH1132" s="7">
        <f>AF1132 - AG1132</f>
        <v>95.685083695497553</v>
      </c>
      <c r="AI1132" s="7">
        <v>345.00119613223927</v>
      </c>
      <c r="AJ1132" s="7">
        <v>248.40086121521227</v>
      </c>
      <c r="AK1132" s="7">
        <f>AI1132 - AJ1132</f>
        <v>96.600334917026998</v>
      </c>
      <c r="AL1132" s="7">
        <v>3609.0444704868278</v>
      </c>
      <c r="AM1132" s="7">
        <v>2598.5120187505158</v>
      </c>
      <c r="AN1132" s="7">
        <f>AL1132 - AM1132</f>
        <v>1010.5324517363119</v>
      </c>
      <c r="AO1132" s="7">
        <v>347.42711488795101</v>
      </c>
      <c r="AP1132" s="7">
        <v>250.14752271932471</v>
      </c>
      <c r="AQ1132" s="7">
        <f>AO1132 - AP1132</f>
        <v>97.279592168626294</v>
      </c>
      <c r="AR1132" s="7">
        <v>349.22751992194202</v>
      </c>
      <c r="AS1132" s="7">
        <v>251.44381434379824</v>
      </c>
      <c r="AT1132" s="7">
        <f>AR1132 - AS1132</f>
        <v>97.783705578143781</v>
      </c>
      <c r="AU1132" s="7">
        <v>350.56369751601363</v>
      </c>
      <c r="AV1132" s="7">
        <v>252.40586221152984</v>
      </c>
      <c r="AW1132" s="7">
        <f>AU1132 - AV1132</f>
        <v>98.157835304483797</v>
      </c>
      <c r="AX1132" s="7">
        <v>362.65968315394082</v>
      </c>
      <c r="AY1132" s="7">
        <v>261.11497187083739</v>
      </c>
      <c r="AZ1132" s="7">
        <f>AX1132 - AY1132</f>
        <v>101.54471128310342</v>
      </c>
      <c r="BA1132" s="7">
        <v>382.74110215451611</v>
      </c>
      <c r="BB1132" s="7">
        <v>275.57359355125163</v>
      </c>
      <c r="BC1132" s="7">
        <f>BA1132 - BB1132</f>
        <v>107.16750860326448</v>
      </c>
      <c r="BD1132" s="7">
        <v>408.74894156420913</v>
      </c>
      <c r="BE1132" s="7">
        <v>294.29923792623055</v>
      </c>
      <c r="BF1132" s="7">
        <f>BD1132 - BE1132</f>
        <v>114.44970363797859</v>
      </c>
      <c r="BG1132" s="7">
        <v>439.15509691626437</v>
      </c>
      <c r="BH1132" s="7">
        <v>316.19166977971037</v>
      </c>
      <c r="BI1132" s="7">
        <f>BG1132 - BH1132</f>
        <v>122.963427136554</v>
      </c>
      <c r="BJ1132" s="7">
        <v>461.721143298181</v>
      </c>
      <c r="BK1132" s="7">
        <v>332.43922317469031</v>
      </c>
      <c r="BL1132" s="7">
        <f>BJ1132 - BK1132</f>
        <v>129.28192012349069</v>
      </c>
      <c r="BM1132" s="7">
        <v>478.46862233375055</v>
      </c>
      <c r="BN1132" s="7">
        <v>344.49740808030037</v>
      </c>
      <c r="BO1132" s="7">
        <f>BM1132 - BN1132</f>
        <v>133.97121425345017</v>
      </c>
      <c r="BP1132" s="7">
        <v>490.89782899671303</v>
      </c>
      <c r="BQ1132" s="7">
        <v>353.4464368776334</v>
      </c>
      <c r="BR1132" s="7">
        <f>BP1132 - BQ1132</f>
        <v>137.45139211907963</v>
      </c>
      <c r="BS1132" s="7">
        <v>500.1222130334105</v>
      </c>
      <c r="BT1132" s="7">
        <v>360.08799338405561</v>
      </c>
      <c r="BU1132" s="7">
        <f>BS1132 - BT1132</f>
        <v>140.0342196493549</v>
      </c>
      <c r="BV1132" s="7">
        <v>506.96812550102061</v>
      </c>
      <c r="BW1132" s="7">
        <v>365.01705036073486</v>
      </c>
      <c r="BX1132" s="7">
        <f>BV1132 - BW1132</f>
        <v>141.95107514028575</v>
      </c>
      <c r="BY1132" s="7">
        <v>5078.7010892779126</v>
      </c>
      <c r="BZ1132" s="7">
        <v>3656.6647842800976</v>
      </c>
      <c r="CA1132" s="7">
        <f>BY1132 - BZ1132</f>
        <v>1422.036304997815</v>
      </c>
    </row>
    <row r="1133" spans="1:79" hidden="1" x14ac:dyDescent="0.25">
      <c r="A1133" s="49" t="s">
        <v>150</v>
      </c>
      <c r="B1133" s="7">
        <v>1583.4139000874391</v>
      </c>
      <c r="C1133" s="7">
        <v>1583.4139000874391</v>
      </c>
      <c r="D1133" s="7">
        <f>B1133 - C1133</f>
        <v>0</v>
      </c>
      <c r="E1133" s="7">
        <v>1175.1367806101</v>
      </c>
      <c r="F1133" s="7">
        <v>1175.1367806101</v>
      </c>
      <c r="G1133" s="7">
        <f>E1133 - F1133</f>
        <v>0</v>
      </c>
      <c r="H1133" s="7">
        <v>872.13232943478158</v>
      </c>
      <c r="I1133" s="7">
        <v>872.13232943478158</v>
      </c>
      <c r="J1133" s="7">
        <f>H1133 - I1133</f>
        <v>0</v>
      </c>
      <c r="K1133" s="7">
        <v>5361.1732522885904</v>
      </c>
      <c r="L1133" s="7">
        <v>5361.1732522885904</v>
      </c>
      <c r="M1133" s="7">
        <f>K1133 - L1133</f>
        <v>0</v>
      </c>
      <c r="N1133" s="7">
        <v>3978.8155678306798</v>
      </c>
      <c r="O1133" s="7">
        <v>3978.8155678306798</v>
      </c>
      <c r="P1133" s="7">
        <f>N1133 - O1133</f>
        <v>0</v>
      </c>
      <c r="Q1133" s="7">
        <v>5333.4215793693284</v>
      </c>
      <c r="R1133" s="7">
        <v>5333.4215793693284</v>
      </c>
      <c r="S1133" s="7">
        <f>Q1133 - R1133</f>
        <v>0</v>
      </c>
      <c r="T1133" s="7">
        <v>3958.2195559041174</v>
      </c>
      <c r="U1133" s="7">
        <v>3958.2195559041174</v>
      </c>
      <c r="V1133" s="7">
        <f>T1133 - U1133</f>
        <v>0</v>
      </c>
      <c r="W1133" s="7">
        <v>2937.6080288396124</v>
      </c>
      <c r="X1133" s="7">
        <v>2937.6080288396124</v>
      </c>
      <c r="Y1133" s="7">
        <f>W1133 - X1133</f>
        <v>0</v>
      </c>
      <c r="Z1133" s="7">
        <v>2180.1572169565611</v>
      </c>
      <c r="AA1133" s="7">
        <v>2180.1572169565611</v>
      </c>
      <c r="AB1133" s="7">
        <f>Z1133 - AA1133</f>
        <v>0</v>
      </c>
      <c r="AC1133" s="7">
        <v>1618.0121527395531</v>
      </c>
      <c r="AD1133" s="7">
        <v>1618.0121527395531</v>
      </c>
      <c r="AE1133" s="7">
        <f>AC1133 - AD1133</f>
        <v>0</v>
      </c>
      <c r="AF1133" s="7">
        <v>1200.8140082977534</v>
      </c>
      <c r="AG1133" s="7">
        <v>1200.8140082977534</v>
      </c>
      <c r="AH1133" s="7">
        <f>AF1133 - AG1133</f>
        <v>0</v>
      </c>
      <c r="AI1133" s="7">
        <v>891.18878376942871</v>
      </c>
      <c r="AJ1133" s="7">
        <v>891.18878376942871</v>
      </c>
      <c r="AK1133" s="7">
        <f>AI1133 - AJ1133</f>
        <v>0</v>
      </c>
      <c r="AL1133" s="7">
        <v>31090.09315612795</v>
      </c>
      <c r="AM1133" s="7">
        <v>31090.09315612795</v>
      </c>
      <c r="AN1133" s="7">
        <f>AL1133 - AM1133</f>
        <v>0</v>
      </c>
      <c r="AO1133" s="7">
        <v>661.39921988609876</v>
      </c>
      <c r="AP1133" s="7">
        <v>661.39921988609876</v>
      </c>
      <c r="AQ1133" s="7">
        <f>AO1133 - AP1133</f>
        <v>0</v>
      </c>
      <c r="AR1133" s="7">
        <v>490.86000186815431</v>
      </c>
      <c r="AS1133" s="7">
        <v>490.86000186815431</v>
      </c>
      <c r="AT1133" s="7">
        <f>AR1133 - AS1133</f>
        <v>0</v>
      </c>
      <c r="AU1133" s="7">
        <v>364.29365833769498</v>
      </c>
      <c r="AV1133" s="7">
        <v>364.29365833769498</v>
      </c>
      <c r="AW1133" s="7">
        <f>AU1133 - AV1133</f>
        <v>0</v>
      </c>
      <c r="AX1133" s="7">
        <v>7377.1371499356892</v>
      </c>
      <c r="AY1133" s="7">
        <v>7377.1371499356892</v>
      </c>
      <c r="AZ1133" s="7">
        <f>AX1133 - AY1133</f>
        <v>0</v>
      </c>
      <c r="BA1133" s="7">
        <v>5474.9710104325031</v>
      </c>
      <c r="BB1133" s="7">
        <v>5474.9710104325031</v>
      </c>
      <c r="BC1133" s="7">
        <f>BA1133 - BB1133</f>
        <v>0</v>
      </c>
      <c r="BD1133" s="7">
        <v>11170.046211771003</v>
      </c>
      <c r="BE1133" s="7">
        <v>11170.046211771003</v>
      </c>
      <c r="BF1133" s="7">
        <f>BD1133 - BE1133</f>
        <v>0</v>
      </c>
      <c r="BG1133" s="7">
        <v>8289.893213544332</v>
      </c>
      <c r="BH1133" s="7">
        <v>8289.893213544332</v>
      </c>
      <c r="BI1133" s="7">
        <f>BG1133 - BH1133</f>
        <v>0</v>
      </c>
      <c r="BJ1133" s="7">
        <v>6152.3764708823419</v>
      </c>
      <c r="BK1133" s="7">
        <v>6152.3764708823419</v>
      </c>
      <c r="BL1133" s="7">
        <f>BJ1133 - BK1133</f>
        <v>0</v>
      </c>
      <c r="BM1133" s="7">
        <v>4566.010111882154</v>
      </c>
      <c r="BN1133" s="7">
        <v>4566.010111882154</v>
      </c>
      <c r="BO1133" s="7">
        <f>BM1133 - BN1133</f>
        <v>0</v>
      </c>
      <c r="BP1133" s="7">
        <v>3388.68215241388</v>
      </c>
      <c r="BQ1133" s="7">
        <v>3388.68215241388</v>
      </c>
      <c r="BR1133" s="7">
        <f>BP1133 - BQ1133</f>
        <v>0</v>
      </c>
      <c r="BS1133" s="7">
        <v>2514.9236310724882</v>
      </c>
      <c r="BT1133" s="7">
        <v>2514.9236310724882</v>
      </c>
      <c r="BU1133" s="7">
        <f>BS1133 - BT1133</f>
        <v>0</v>
      </c>
      <c r="BV1133" s="7">
        <v>1866.4603481980207</v>
      </c>
      <c r="BW1133" s="7">
        <v>1866.4603481980207</v>
      </c>
      <c r="BX1133" s="7">
        <f>BV1133 - BW1133</f>
        <v>0</v>
      </c>
      <c r="BY1133" s="7">
        <v>52317.053180224364</v>
      </c>
      <c r="BZ1133" s="7">
        <v>52317.053180224364</v>
      </c>
      <c r="CA1133" s="7">
        <f>BY1133 - BZ1133</f>
        <v>0</v>
      </c>
    </row>
    <row r="1134" spans="1:79" hidden="1" x14ac:dyDescent="0.25">
      <c r="A1134" s="49" t="s">
        <v>151</v>
      </c>
      <c r="B1134" s="7">
        <v>81339.297898160774</v>
      </c>
      <c r="C1134" s="7">
        <v>81339.297898160774</v>
      </c>
      <c r="D1134" s="7">
        <f>B1134 - C1134</f>
        <v>0</v>
      </c>
      <c r="E1134" s="7">
        <v>82514.434678770878</v>
      </c>
      <c r="F1134" s="7">
        <v>82514.434678770878</v>
      </c>
      <c r="G1134" s="7">
        <f>E1134 - F1134</f>
        <v>0</v>
      </c>
      <c r="H1134" s="7">
        <v>83386.56700820566</v>
      </c>
      <c r="I1134" s="7">
        <v>83386.56700820566</v>
      </c>
      <c r="J1134" s="7">
        <f>H1134 - I1134</f>
        <v>0</v>
      </c>
      <c r="K1134" s="7">
        <v>88747.740260494247</v>
      </c>
      <c r="L1134" s="7">
        <v>88747.740260494247</v>
      </c>
      <c r="M1134" s="7">
        <f>K1134 - L1134</f>
        <v>0</v>
      </c>
      <c r="N1134" s="7">
        <v>92726.555828324927</v>
      </c>
      <c r="O1134" s="7">
        <v>92726.555828324927</v>
      </c>
      <c r="P1134" s="7">
        <f>N1134 - O1134</f>
        <v>0</v>
      </c>
      <c r="Q1134" s="7">
        <v>98059.977407694256</v>
      </c>
      <c r="R1134" s="7">
        <v>98059.977407694256</v>
      </c>
      <c r="S1134" s="7">
        <f>Q1134 - R1134</f>
        <v>0</v>
      </c>
      <c r="T1134" s="7">
        <v>102018.19696359837</v>
      </c>
      <c r="U1134" s="7">
        <v>102018.19696359837</v>
      </c>
      <c r="V1134" s="7">
        <f>T1134 - U1134</f>
        <v>0</v>
      </c>
      <c r="W1134" s="7">
        <v>104955.80499243799</v>
      </c>
      <c r="X1134" s="7">
        <v>104955.80499243799</v>
      </c>
      <c r="Y1134" s="7">
        <f>W1134 - X1134</f>
        <v>0</v>
      </c>
      <c r="Z1134" s="7">
        <v>107135.96220939455</v>
      </c>
      <c r="AA1134" s="7">
        <v>107135.96220939455</v>
      </c>
      <c r="AB1134" s="7">
        <f>Z1134 - AA1134</f>
        <v>0</v>
      </c>
      <c r="AC1134" s="7">
        <v>108753.9743621341</v>
      </c>
      <c r="AD1134" s="7">
        <v>108753.9743621341</v>
      </c>
      <c r="AE1134" s="7">
        <f>AC1134 - AD1134</f>
        <v>0</v>
      </c>
      <c r="AF1134" s="7">
        <v>109954.78837043185</v>
      </c>
      <c r="AG1134" s="7">
        <v>109954.78837043185</v>
      </c>
      <c r="AH1134" s="7">
        <f>AF1134 - AG1134</f>
        <v>0</v>
      </c>
      <c r="AI1134" s="7">
        <v>110845.97715420127</v>
      </c>
      <c r="AJ1134" s="7">
        <v>110845.97715420127</v>
      </c>
      <c r="AK1134" s="7">
        <f>AI1134 - AJ1134</f>
        <v>0</v>
      </c>
      <c r="AL1134" s="7">
        <v>110845.97715420127</v>
      </c>
      <c r="AM1134" s="7">
        <v>110845.97715420127</v>
      </c>
      <c r="AN1134" s="7">
        <f>AL1134 - AM1134</f>
        <v>0</v>
      </c>
      <c r="AO1134" s="7">
        <v>111507.37637408737</v>
      </c>
      <c r="AP1134" s="7">
        <v>111507.37637408737</v>
      </c>
      <c r="AQ1134" s="7">
        <f>AO1134 - AP1134</f>
        <v>0</v>
      </c>
      <c r="AR1134" s="7">
        <v>111998.23637595553</v>
      </c>
      <c r="AS1134" s="7">
        <v>111998.23637595553</v>
      </c>
      <c r="AT1134" s="7">
        <f>AR1134 - AS1134</f>
        <v>0</v>
      </c>
      <c r="AU1134" s="7">
        <v>112362.53003429323</v>
      </c>
      <c r="AV1134" s="7">
        <v>112362.53003429323</v>
      </c>
      <c r="AW1134" s="7">
        <f>AU1134 - AV1134</f>
        <v>0</v>
      </c>
      <c r="AX1134" s="7">
        <v>119739.66718422892</v>
      </c>
      <c r="AY1134" s="7">
        <v>119739.66718422892</v>
      </c>
      <c r="AZ1134" s="7">
        <f>AX1134 - AY1134</f>
        <v>0</v>
      </c>
      <c r="BA1134" s="7">
        <v>125214.63819466143</v>
      </c>
      <c r="BB1134" s="7">
        <v>125214.63819466143</v>
      </c>
      <c r="BC1134" s="7">
        <f>BA1134 - BB1134</f>
        <v>0</v>
      </c>
      <c r="BD1134" s="7">
        <v>136384.68440643244</v>
      </c>
      <c r="BE1134" s="7">
        <v>136384.68440643244</v>
      </c>
      <c r="BF1134" s="7">
        <f>BD1134 - BE1134</f>
        <v>0</v>
      </c>
      <c r="BG1134" s="7">
        <v>144674.57761997677</v>
      </c>
      <c r="BH1134" s="7">
        <v>144674.57761997677</v>
      </c>
      <c r="BI1134" s="7">
        <f>BG1134 - BH1134</f>
        <v>0</v>
      </c>
      <c r="BJ1134" s="7">
        <v>150826.9540908591</v>
      </c>
      <c r="BK1134" s="7">
        <v>150826.9540908591</v>
      </c>
      <c r="BL1134" s="7">
        <f>BJ1134 - BK1134</f>
        <v>0</v>
      </c>
      <c r="BM1134" s="7">
        <v>155392.96420274125</v>
      </c>
      <c r="BN1134" s="7">
        <v>155392.96420274125</v>
      </c>
      <c r="BO1134" s="7">
        <f>BM1134 - BN1134</f>
        <v>0</v>
      </c>
      <c r="BP1134" s="7">
        <v>158781.64635515513</v>
      </c>
      <c r="BQ1134" s="7">
        <v>158781.64635515513</v>
      </c>
      <c r="BR1134" s="7">
        <f>BP1134 - BQ1134</f>
        <v>0</v>
      </c>
      <c r="BS1134" s="7">
        <v>161296.56998622761</v>
      </c>
      <c r="BT1134" s="7">
        <v>161296.56998622761</v>
      </c>
      <c r="BU1134" s="7">
        <f>BS1134 - BT1134</f>
        <v>0</v>
      </c>
      <c r="BV1134" s="7">
        <v>163163.03033442562</v>
      </c>
      <c r="BW1134" s="7">
        <v>163163.03033442562</v>
      </c>
      <c r="BX1134" s="7">
        <f>BV1134 - BW1134</f>
        <v>0</v>
      </c>
      <c r="BY1134" s="7">
        <v>163163.03033442562</v>
      </c>
      <c r="BZ1134" s="7">
        <v>163163.03033442562</v>
      </c>
      <c r="CA1134" s="7">
        <f>BY1134 - BZ1134</f>
        <v>0</v>
      </c>
    </row>
    <row r="1135" spans="1:79" hidden="1" x14ac:dyDescent="0.25">
      <c r="A1135" s="49" t="s">
        <v>152</v>
      </c>
      <c r="B1135" s="7">
        <v>-7042.8763146845631</v>
      </c>
      <c r="C1135" s="7">
        <v>-7113.3554567641659</v>
      </c>
      <c r="D1135" s="7">
        <f>B1135 - C1135</f>
        <v>70.479142079602752</v>
      </c>
      <c r="E1135" s="7">
        <v>-6786.8548575331079</v>
      </c>
      <c r="F1135" s="7">
        <v>-6929.0200076151177</v>
      </c>
      <c r="G1135" s="7">
        <f>E1135 - F1135</f>
        <v>142.16515008200986</v>
      </c>
      <c r="H1135" s="7">
        <v>-6527.634542397207</v>
      </c>
      <c r="I1135" s="7">
        <v>-6742.3813807172692</v>
      </c>
      <c r="J1135" s="7">
        <f>H1135 - I1135</f>
        <v>214.74683832006212</v>
      </c>
      <c r="K1135" s="7">
        <v>-8066.7746872898633</v>
      </c>
      <c r="L1135" s="7">
        <v>-8356.8302850399814</v>
      </c>
      <c r="M1135" s="7">
        <f>K1135 - L1135</f>
        <v>290.05559775011807</v>
      </c>
      <c r="N1135" s="7">
        <v>-7783.2210996510839</v>
      </c>
      <c r="O1135" s="7">
        <v>-8152.6717019400603</v>
      </c>
      <c r="P1135" s="7">
        <f>N1135 - O1135</f>
        <v>369.45060228897637</v>
      </c>
      <c r="Q1135" s="7">
        <v>-8398.2071414698039</v>
      </c>
      <c r="R1135" s="7">
        <v>-8851.1268520495396</v>
      </c>
      <c r="S1135" s="7">
        <f>Q1135 - R1135</f>
        <v>452.91971057973569</v>
      </c>
      <c r="T1135" s="7">
        <v>-8085.5849940146591</v>
      </c>
      <c r="U1135" s="7">
        <v>-8626.0389058818346</v>
      </c>
      <c r="V1135" s="7">
        <f>T1135 - U1135</f>
        <v>540.45391186717552</v>
      </c>
      <c r="W1135" s="7">
        <v>-7762.1881159583518</v>
      </c>
      <c r="X1135" s="7">
        <v>-8393.1931536812936</v>
      </c>
      <c r="Y1135" s="7">
        <f>W1135 - X1135</f>
        <v>631.00503772294178</v>
      </c>
      <c r="Z1135" s="7">
        <v>-7430.7947297054889</v>
      </c>
      <c r="AA1135" s="7">
        <v>-8154.5899155792322</v>
      </c>
      <c r="AB1135" s="7">
        <f>Z1135 - AA1135</f>
        <v>723.79518587374332</v>
      </c>
      <c r="AC1135" s="7">
        <v>-7093.4667038124753</v>
      </c>
      <c r="AD1135" s="7">
        <v>-7911.7137369362626</v>
      </c>
      <c r="AE1135" s="7">
        <f>AC1135 - AD1135</f>
        <v>818.24703312378733</v>
      </c>
      <c r="AF1135" s="7">
        <v>-6751.7342620428408</v>
      </c>
      <c r="AG1135" s="7">
        <v>-7665.6663788621263</v>
      </c>
      <c r="AH1135" s="7">
        <f>AF1135 - AG1135</f>
        <v>913.93211681928551</v>
      </c>
      <c r="AI1135" s="7">
        <v>-6406.7330659106019</v>
      </c>
      <c r="AJ1135" s="7">
        <v>-7417.2655176469134</v>
      </c>
      <c r="AK1135" s="7">
        <f>AI1135 - AJ1135</f>
        <v>1010.5324517363115</v>
      </c>
      <c r="AL1135" s="7">
        <v>-6406.7330659106019</v>
      </c>
      <c r="AM1135" s="7">
        <v>-7417.2655176469134</v>
      </c>
      <c r="AN1135" s="7">
        <f>AL1135 - AM1135</f>
        <v>1010.5324517363115</v>
      </c>
      <c r="AO1135" s="7">
        <v>-6059.3059510226512</v>
      </c>
      <c r="AP1135" s="7">
        <v>-7167.1179949275884</v>
      </c>
      <c r="AQ1135" s="7">
        <f>AO1135 - AP1135</f>
        <v>1107.8120439049371</v>
      </c>
      <c r="AR1135" s="7">
        <v>-5710.0784311007092</v>
      </c>
      <c r="AS1135" s="7">
        <v>-6915.6741805837901</v>
      </c>
      <c r="AT1135" s="7">
        <f>AR1135 - AS1135</f>
        <v>1205.5957494830809</v>
      </c>
      <c r="AU1135" s="7">
        <v>-5359.5147335846959</v>
      </c>
      <c r="AV1135" s="7">
        <v>-6663.2683183722602</v>
      </c>
      <c r="AW1135" s="7">
        <f>AU1135 - AV1135</f>
        <v>1303.7535847875643</v>
      </c>
      <c r="AX1135" s="7">
        <v>-7722.7750504307551</v>
      </c>
      <c r="AY1135" s="7">
        <v>-9128.0733465014237</v>
      </c>
      <c r="AZ1135" s="7">
        <f>AX1135 - AY1135</f>
        <v>1405.2982960706686</v>
      </c>
      <c r="BA1135" s="7">
        <v>-7340.0339482762392</v>
      </c>
      <c r="BB1135" s="7">
        <v>-8852.4997529501707</v>
      </c>
      <c r="BC1135" s="7">
        <f>BA1135 - BB1135</f>
        <v>1512.4658046739314</v>
      </c>
      <c r="BD1135" s="7">
        <v>-9657.205006712029</v>
      </c>
      <c r="BE1135" s="7">
        <v>-11284.12051502394</v>
      </c>
      <c r="BF1135" s="7">
        <f>BD1135 - BE1135</f>
        <v>1626.9155083119113</v>
      </c>
      <c r="BG1135" s="7">
        <v>-9218.0499097957654</v>
      </c>
      <c r="BH1135" s="7">
        <v>-10967.928845244231</v>
      </c>
      <c r="BI1135" s="7">
        <f>BG1135 - BH1135</f>
        <v>1749.8789354484652</v>
      </c>
      <c r="BJ1135" s="7">
        <v>-8756.3287664975833</v>
      </c>
      <c r="BK1135" s="7">
        <v>-10635.489622069539</v>
      </c>
      <c r="BL1135" s="7">
        <f>BJ1135 - BK1135</f>
        <v>1879.1608555719558</v>
      </c>
      <c r="BM1135" s="7">
        <v>-8277.860144163833</v>
      </c>
      <c r="BN1135" s="7">
        <v>-10290.992213989239</v>
      </c>
      <c r="BO1135" s="7">
        <f>BM1135 - BN1135</f>
        <v>2013.1320698254058</v>
      </c>
      <c r="BP1135" s="7">
        <v>-7786.9623151671203</v>
      </c>
      <c r="BQ1135" s="7">
        <v>-9937.5457771116053</v>
      </c>
      <c r="BR1135" s="7">
        <f>BP1135 - BQ1135</f>
        <v>2150.583461944485</v>
      </c>
      <c r="BS1135" s="7">
        <v>-7286.8401021337104</v>
      </c>
      <c r="BT1135" s="7">
        <v>-9577.4577837275501</v>
      </c>
      <c r="BU1135" s="7">
        <f>BS1135 - BT1135</f>
        <v>2290.6176815938397</v>
      </c>
      <c r="BV1135" s="7">
        <v>-6779.8719766326903</v>
      </c>
      <c r="BW1135" s="7">
        <v>-9212.440733366815</v>
      </c>
      <c r="BX1135" s="7">
        <f>BV1135 - BW1135</f>
        <v>2432.5687567341247</v>
      </c>
      <c r="BY1135" s="7">
        <v>-6779.8719766326903</v>
      </c>
      <c r="BZ1135" s="7">
        <v>-9212.440733366815</v>
      </c>
      <c r="CA1135" s="7">
        <f>BY1135 - BZ1135</f>
        <v>2432.5687567341247</v>
      </c>
    </row>
    <row r="1136" spans="1:79" hidden="1" x14ac:dyDescent="0.25"/>
    <row r="1137" spans="1:79" hidden="1" x14ac:dyDescent="0.25">
      <c r="A1137" s="8" t="s">
        <v>227</v>
      </c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  <c r="BF1137" s="7"/>
      <c r="BG1137" s="7"/>
      <c r="BH1137" s="7"/>
      <c r="BI1137" s="7"/>
      <c r="BJ1137" s="7"/>
      <c r="BK1137" s="7"/>
      <c r="BL1137" s="7"/>
      <c r="BM1137" s="7"/>
      <c r="BN1137" s="7"/>
      <c r="BO1137" s="7"/>
      <c r="BP1137" s="7"/>
      <c r="BQ1137" s="7"/>
      <c r="BR1137" s="7"/>
      <c r="BS1137" s="7"/>
      <c r="BT1137" s="7"/>
      <c r="BU1137" s="7"/>
      <c r="BV1137" s="7"/>
      <c r="BW1137" s="7"/>
      <c r="BX1137" s="7"/>
      <c r="BY1137" s="7"/>
      <c r="BZ1137" s="7"/>
      <c r="CA1137" s="7"/>
    </row>
    <row r="1138" spans="1:79" hidden="1" x14ac:dyDescent="0.25">
      <c r="A1138" s="49" t="s">
        <v>148</v>
      </c>
      <c r="B1138" s="7">
        <v>1.0195833333333335E-2</v>
      </c>
      <c r="C1138" s="7">
        <v>1.0195833333333335E-2</v>
      </c>
      <c r="D1138" s="7">
        <f>B1138 - C1138</f>
        <v>0</v>
      </c>
      <c r="E1138" s="7">
        <v>1.0195833333333335E-2</v>
      </c>
      <c r="F1138" s="7">
        <v>1.0195833333333335E-2</v>
      </c>
      <c r="G1138" s="7">
        <f>E1138 - F1138</f>
        <v>0</v>
      </c>
      <c r="H1138" s="7">
        <v>1.0195833333333335E-2</v>
      </c>
      <c r="I1138" s="7">
        <v>1.0195833333333335E-2</v>
      </c>
      <c r="J1138" s="7">
        <f>H1138 - I1138</f>
        <v>0</v>
      </c>
      <c r="K1138" s="7">
        <v>1.0195833333333335E-2</v>
      </c>
      <c r="L1138" s="7">
        <v>1.0195833333333335E-2</v>
      </c>
      <c r="M1138" s="7">
        <f>K1138 - L1138</f>
        <v>0</v>
      </c>
      <c r="N1138" s="7">
        <v>1.0195833333333335E-2</v>
      </c>
      <c r="O1138" s="7">
        <v>1.0195833333333335E-2</v>
      </c>
      <c r="P1138" s="7">
        <f>N1138 - O1138</f>
        <v>0</v>
      </c>
      <c r="Q1138" s="7">
        <v>1.0195833333333335E-2</v>
      </c>
      <c r="R1138" s="7">
        <v>1.0195833333333335E-2</v>
      </c>
      <c r="S1138" s="7">
        <f>Q1138 - R1138</f>
        <v>0</v>
      </c>
      <c r="T1138" s="7">
        <v>1.0195833333333335E-2</v>
      </c>
      <c r="U1138" s="7">
        <v>1.0195833333333335E-2</v>
      </c>
      <c r="V1138" s="7">
        <f>T1138 - U1138</f>
        <v>0</v>
      </c>
      <c r="W1138" s="7">
        <v>1.0195833333333335E-2</v>
      </c>
      <c r="X1138" s="7">
        <v>1.0195833333333335E-2</v>
      </c>
      <c r="Y1138" s="7">
        <f>W1138 - X1138</f>
        <v>0</v>
      </c>
      <c r="Z1138" s="7">
        <v>1.0195833333333335E-2</v>
      </c>
      <c r="AA1138" s="7">
        <v>1.0195833333333335E-2</v>
      </c>
      <c r="AB1138" s="7">
        <f>Z1138 - AA1138</f>
        <v>0</v>
      </c>
      <c r="AC1138" s="7">
        <v>1.0195833333333335E-2</v>
      </c>
      <c r="AD1138" s="7">
        <v>1.0195833333333335E-2</v>
      </c>
      <c r="AE1138" s="7">
        <f>AC1138 - AD1138</f>
        <v>0</v>
      </c>
      <c r="AF1138" s="7">
        <v>1.0195833333333335E-2</v>
      </c>
      <c r="AG1138" s="7">
        <v>1.0195833333333335E-2</v>
      </c>
      <c r="AH1138" s="7">
        <f>AF1138 - AG1138</f>
        <v>0</v>
      </c>
      <c r="AI1138" s="7">
        <v>1.0195833333333335E-2</v>
      </c>
      <c r="AJ1138" s="7">
        <v>1.0195833333333335E-2</v>
      </c>
      <c r="AK1138" s="7">
        <f>AI1138 - AJ1138</f>
        <v>0</v>
      </c>
      <c r="AL1138" s="7">
        <v>1.0195833333333335E-2</v>
      </c>
      <c r="AM1138" s="7">
        <v>1.0195833333333335E-2</v>
      </c>
      <c r="AN1138" s="7">
        <f>AL1138 - AM1138</f>
        <v>0</v>
      </c>
      <c r="AO1138" s="7">
        <v>1.0195833333333335E-2</v>
      </c>
      <c r="AP1138" s="7">
        <v>1.0195833333333335E-2</v>
      </c>
      <c r="AQ1138" s="7">
        <f>AO1138 - AP1138</f>
        <v>0</v>
      </c>
      <c r="AR1138" s="7">
        <v>1.0195833333333335E-2</v>
      </c>
      <c r="AS1138" s="7">
        <v>1.0195833333333335E-2</v>
      </c>
      <c r="AT1138" s="7">
        <f>AR1138 - AS1138</f>
        <v>0</v>
      </c>
      <c r="AU1138" s="7">
        <v>1.0195833333333335E-2</v>
      </c>
      <c r="AV1138" s="7">
        <v>1.0195833333333335E-2</v>
      </c>
      <c r="AW1138" s="7">
        <f>AU1138 - AV1138</f>
        <v>0</v>
      </c>
      <c r="AX1138" s="7">
        <v>1.0195833333333335E-2</v>
      </c>
      <c r="AY1138" s="7">
        <v>1.0195833333333335E-2</v>
      </c>
      <c r="AZ1138" s="7">
        <f>AX1138 - AY1138</f>
        <v>0</v>
      </c>
      <c r="BA1138" s="7">
        <v>1.0195833333333335E-2</v>
      </c>
      <c r="BB1138" s="7">
        <v>1.0195833333333335E-2</v>
      </c>
      <c r="BC1138" s="7">
        <f>BA1138 - BB1138</f>
        <v>0</v>
      </c>
      <c r="BD1138" s="7">
        <v>1.0195833333333335E-2</v>
      </c>
      <c r="BE1138" s="7">
        <v>1.0195833333333335E-2</v>
      </c>
      <c r="BF1138" s="7">
        <f>BD1138 - BE1138</f>
        <v>0</v>
      </c>
      <c r="BG1138" s="7">
        <v>1.0195833333333335E-2</v>
      </c>
      <c r="BH1138" s="7">
        <v>1.0195833333333335E-2</v>
      </c>
      <c r="BI1138" s="7">
        <f>BG1138 - BH1138</f>
        <v>0</v>
      </c>
      <c r="BJ1138" s="7">
        <v>1.0195833333333335E-2</v>
      </c>
      <c r="BK1138" s="7">
        <v>1.0195833333333335E-2</v>
      </c>
      <c r="BL1138" s="7">
        <f>BJ1138 - BK1138</f>
        <v>0</v>
      </c>
      <c r="BM1138" s="7">
        <v>1.0195833333333335E-2</v>
      </c>
      <c r="BN1138" s="7">
        <v>1.0195833333333335E-2</v>
      </c>
      <c r="BO1138" s="7">
        <f>BM1138 - BN1138</f>
        <v>0</v>
      </c>
      <c r="BP1138" s="7">
        <v>1.0195833333333335E-2</v>
      </c>
      <c r="BQ1138" s="7">
        <v>1.0195833333333335E-2</v>
      </c>
      <c r="BR1138" s="7">
        <f>BP1138 - BQ1138</f>
        <v>0</v>
      </c>
      <c r="BS1138" s="7">
        <v>1.0195833333333335E-2</v>
      </c>
      <c r="BT1138" s="7">
        <v>1.0195833333333335E-2</v>
      </c>
      <c r="BU1138" s="7">
        <f>BS1138 - BT1138</f>
        <v>0</v>
      </c>
      <c r="BV1138" s="7">
        <v>1.0195833333333335E-2</v>
      </c>
      <c r="BW1138" s="7">
        <v>1.0195833333333335E-2</v>
      </c>
      <c r="BX1138" s="7">
        <f>BV1138 - BW1138</f>
        <v>0</v>
      </c>
      <c r="BY1138" s="7">
        <v>1.0195833333333335E-2</v>
      </c>
      <c r="BZ1138" s="7">
        <v>1.0195833333333335E-2</v>
      </c>
      <c r="CA1138" s="7">
        <f>BY1138 - BZ1138</f>
        <v>0</v>
      </c>
    </row>
    <row r="1139" spans="1:79" hidden="1" x14ac:dyDescent="0.25"/>
    <row r="1140" spans="1:79" hidden="1" x14ac:dyDescent="0.25">
      <c r="A1140" s="8" t="s">
        <v>191</v>
      </c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  <c r="BF1140" s="7"/>
      <c r="BG1140" s="7"/>
      <c r="BH1140" s="7"/>
      <c r="BI1140" s="7"/>
      <c r="BJ1140" s="7"/>
      <c r="BK1140" s="7"/>
      <c r="BL1140" s="7"/>
      <c r="BM1140" s="7"/>
      <c r="BN1140" s="7"/>
      <c r="BO1140" s="7"/>
      <c r="BP1140" s="7"/>
      <c r="BQ1140" s="7"/>
      <c r="BR1140" s="7"/>
      <c r="BS1140" s="7"/>
      <c r="BT1140" s="7"/>
      <c r="BU1140" s="7"/>
      <c r="BV1140" s="7"/>
      <c r="BW1140" s="7"/>
      <c r="BX1140" s="7"/>
      <c r="BY1140" s="7"/>
      <c r="BZ1140" s="7"/>
      <c r="CA1140" s="7"/>
    </row>
    <row r="1141" spans="1:79" hidden="1" x14ac:dyDescent="0.25">
      <c r="A1141" s="49" t="s">
        <v>148</v>
      </c>
      <c r="B1141" s="7">
        <v>4.8999999999999998E-4</v>
      </c>
      <c r="C1141" s="7">
        <v>4.8999999999999998E-4</v>
      </c>
      <c r="D1141" s="7">
        <f>B1141 - C1141</f>
        <v>0</v>
      </c>
      <c r="E1141" s="7">
        <v>4.8999999999999998E-4</v>
      </c>
      <c r="F1141" s="7">
        <v>4.8999999999999998E-4</v>
      </c>
      <c r="G1141" s="7">
        <f>E1141 - F1141</f>
        <v>0</v>
      </c>
      <c r="H1141" s="7">
        <v>4.8999999999999998E-4</v>
      </c>
      <c r="I1141" s="7">
        <v>4.8999999999999998E-4</v>
      </c>
      <c r="J1141" s="7">
        <f>H1141 - I1141</f>
        <v>0</v>
      </c>
      <c r="K1141" s="7">
        <v>4.8999999999999998E-4</v>
      </c>
      <c r="L1141" s="7">
        <v>4.8999999999999998E-4</v>
      </c>
      <c r="M1141" s="7">
        <f>K1141 - L1141</f>
        <v>0</v>
      </c>
      <c r="N1141" s="7">
        <v>4.8999999999999998E-4</v>
      </c>
      <c r="O1141" s="7">
        <v>4.8999999999999998E-4</v>
      </c>
      <c r="P1141" s="7">
        <f>N1141 - O1141</f>
        <v>0</v>
      </c>
      <c r="Q1141" s="7">
        <v>4.8999999999999998E-4</v>
      </c>
      <c r="R1141" s="7">
        <v>4.8999999999999998E-4</v>
      </c>
      <c r="S1141" s="7">
        <f>Q1141 - R1141</f>
        <v>0</v>
      </c>
      <c r="T1141" s="7">
        <v>4.8999999999999998E-4</v>
      </c>
      <c r="U1141" s="7">
        <v>4.8999999999999998E-4</v>
      </c>
      <c r="V1141" s="7">
        <f>T1141 - U1141</f>
        <v>0</v>
      </c>
      <c r="W1141" s="7">
        <v>4.8999999999999998E-4</v>
      </c>
      <c r="X1141" s="7">
        <v>4.8999999999999998E-4</v>
      </c>
      <c r="Y1141" s="7">
        <f>W1141 - X1141</f>
        <v>0</v>
      </c>
      <c r="Z1141" s="7">
        <v>4.8999999999999998E-4</v>
      </c>
      <c r="AA1141" s="7">
        <v>4.8999999999999998E-4</v>
      </c>
      <c r="AB1141" s="7">
        <f>Z1141 - AA1141</f>
        <v>0</v>
      </c>
      <c r="AC1141" s="7">
        <v>4.8999999999999998E-4</v>
      </c>
      <c r="AD1141" s="7">
        <v>4.8999999999999998E-4</v>
      </c>
      <c r="AE1141" s="7">
        <f>AC1141 - AD1141</f>
        <v>0</v>
      </c>
      <c r="AF1141" s="7">
        <v>4.8999999999999998E-4</v>
      </c>
      <c r="AG1141" s="7">
        <v>4.8999999999999998E-4</v>
      </c>
      <c r="AH1141" s="7">
        <f>AF1141 - AG1141</f>
        <v>0</v>
      </c>
      <c r="AI1141" s="7">
        <v>4.8999999999999998E-4</v>
      </c>
      <c r="AJ1141" s="7">
        <v>4.8999999999999998E-4</v>
      </c>
      <c r="AK1141" s="7">
        <f>AI1141 - AJ1141</f>
        <v>0</v>
      </c>
      <c r="AL1141" s="7">
        <v>4.8999999999999998E-4</v>
      </c>
      <c r="AM1141" s="7">
        <v>4.8999999999999998E-4</v>
      </c>
      <c r="AN1141" s="7">
        <f>AL1141 - AM1141</f>
        <v>0</v>
      </c>
      <c r="AO1141" s="7">
        <v>4.8999999999999998E-4</v>
      </c>
      <c r="AP1141" s="7">
        <v>4.8999999999999998E-4</v>
      </c>
      <c r="AQ1141" s="7">
        <f>AO1141 - AP1141</f>
        <v>0</v>
      </c>
      <c r="AR1141" s="7">
        <v>4.8999999999999998E-4</v>
      </c>
      <c r="AS1141" s="7">
        <v>4.8999999999999998E-4</v>
      </c>
      <c r="AT1141" s="7">
        <f>AR1141 - AS1141</f>
        <v>0</v>
      </c>
      <c r="AU1141" s="7">
        <v>4.8999999999999998E-4</v>
      </c>
      <c r="AV1141" s="7">
        <v>4.8999999999999998E-4</v>
      </c>
      <c r="AW1141" s="7">
        <f>AU1141 - AV1141</f>
        <v>0</v>
      </c>
      <c r="AX1141" s="7">
        <v>4.8999999999999998E-4</v>
      </c>
      <c r="AY1141" s="7">
        <v>4.8999999999999998E-4</v>
      </c>
      <c r="AZ1141" s="7">
        <f>AX1141 - AY1141</f>
        <v>0</v>
      </c>
      <c r="BA1141" s="7">
        <v>4.8999999999999998E-4</v>
      </c>
      <c r="BB1141" s="7">
        <v>4.8999999999999998E-4</v>
      </c>
      <c r="BC1141" s="7">
        <f>BA1141 - BB1141</f>
        <v>0</v>
      </c>
      <c r="BD1141" s="7">
        <v>4.8999999999999998E-4</v>
      </c>
      <c r="BE1141" s="7">
        <v>4.8999999999999998E-4</v>
      </c>
      <c r="BF1141" s="7">
        <f>BD1141 - BE1141</f>
        <v>0</v>
      </c>
      <c r="BG1141" s="7">
        <v>4.8999999999999998E-4</v>
      </c>
      <c r="BH1141" s="7">
        <v>4.8999999999999998E-4</v>
      </c>
      <c r="BI1141" s="7">
        <f>BG1141 - BH1141</f>
        <v>0</v>
      </c>
      <c r="BJ1141" s="7">
        <v>4.8999999999999998E-4</v>
      </c>
      <c r="BK1141" s="7">
        <v>4.8999999999999998E-4</v>
      </c>
      <c r="BL1141" s="7">
        <f>BJ1141 - BK1141</f>
        <v>0</v>
      </c>
      <c r="BM1141" s="7">
        <v>4.8999999999999998E-4</v>
      </c>
      <c r="BN1141" s="7">
        <v>4.8999999999999998E-4</v>
      </c>
      <c r="BO1141" s="7">
        <f>BM1141 - BN1141</f>
        <v>0</v>
      </c>
      <c r="BP1141" s="7">
        <v>4.8999999999999998E-4</v>
      </c>
      <c r="BQ1141" s="7">
        <v>4.8999999999999998E-4</v>
      </c>
      <c r="BR1141" s="7">
        <f>BP1141 - BQ1141</f>
        <v>0</v>
      </c>
      <c r="BS1141" s="7">
        <v>4.8999999999999998E-4</v>
      </c>
      <c r="BT1141" s="7">
        <v>4.8999999999999998E-4</v>
      </c>
      <c r="BU1141" s="7">
        <f>BS1141 - BT1141</f>
        <v>0</v>
      </c>
      <c r="BV1141" s="7">
        <v>4.8999999999999998E-4</v>
      </c>
      <c r="BW1141" s="7">
        <v>4.8999999999999998E-4</v>
      </c>
      <c r="BX1141" s="7">
        <f>BV1141 - BW1141</f>
        <v>0</v>
      </c>
      <c r="BY1141" s="7">
        <v>4.8999999999999998E-4</v>
      </c>
      <c r="BZ1141" s="7">
        <v>4.8999999999999998E-4</v>
      </c>
      <c r="CA1141" s="7">
        <f>BY1141 - BZ1141</f>
        <v>0</v>
      </c>
    </row>
    <row r="1142" spans="1:79" hidden="1" x14ac:dyDescent="0.25"/>
    <row r="1143" spans="1:79" hidden="1" x14ac:dyDescent="0.25">
      <c r="A1143" s="8" t="s">
        <v>198</v>
      </c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  <c r="BF1143" s="7"/>
      <c r="BG1143" s="7"/>
      <c r="BH1143" s="7"/>
      <c r="BI1143" s="7"/>
      <c r="BJ1143" s="7"/>
      <c r="BK1143" s="7"/>
      <c r="BL1143" s="7"/>
      <c r="BM1143" s="7"/>
      <c r="BN1143" s="7"/>
      <c r="BO1143" s="7"/>
      <c r="BP1143" s="7"/>
      <c r="BQ1143" s="7"/>
      <c r="BR1143" s="7"/>
      <c r="BS1143" s="7"/>
      <c r="BT1143" s="7"/>
      <c r="BU1143" s="7"/>
      <c r="BV1143" s="7"/>
      <c r="BW1143" s="7"/>
      <c r="BX1143" s="7"/>
      <c r="BY1143" s="7"/>
      <c r="BZ1143" s="7"/>
      <c r="CA1143" s="7"/>
    </row>
    <row r="1144" spans="1:79" hidden="1" x14ac:dyDescent="0.25">
      <c r="A1144" s="49" t="s">
        <v>148</v>
      </c>
      <c r="B1144" s="7">
        <v>8.4308333333333336E-3</v>
      </c>
      <c r="C1144" s="7">
        <v>8.4308333333333336E-3</v>
      </c>
      <c r="D1144" s="7">
        <f>B1144 - C1144</f>
        <v>0</v>
      </c>
      <c r="E1144" s="7">
        <v>8.4308333333333336E-3</v>
      </c>
      <c r="F1144" s="7">
        <v>8.4308333333333336E-3</v>
      </c>
      <c r="G1144" s="7">
        <f>E1144 - F1144</f>
        <v>0</v>
      </c>
      <c r="H1144" s="7">
        <v>8.4308333333333336E-3</v>
      </c>
      <c r="I1144" s="7">
        <v>8.4308333333333336E-3</v>
      </c>
      <c r="J1144" s="7">
        <f>H1144 - I1144</f>
        <v>0</v>
      </c>
      <c r="K1144" s="7">
        <v>8.4308333333333336E-3</v>
      </c>
      <c r="L1144" s="7">
        <v>8.4308333333333336E-3</v>
      </c>
      <c r="M1144" s="7">
        <f>K1144 - L1144</f>
        <v>0</v>
      </c>
      <c r="N1144" s="7">
        <v>8.4308333333333336E-3</v>
      </c>
      <c r="O1144" s="7">
        <v>8.4308333333333336E-3</v>
      </c>
      <c r="P1144" s="7">
        <f>N1144 - O1144</f>
        <v>0</v>
      </c>
      <c r="Q1144" s="7">
        <v>8.4308333333333336E-3</v>
      </c>
      <c r="R1144" s="7">
        <v>8.4308333333333336E-3</v>
      </c>
      <c r="S1144" s="7">
        <f>Q1144 - R1144</f>
        <v>0</v>
      </c>
      <c r="T1144" s="7">
        <v>8.4308333333333336E-3</v>
      </c>
      <c r="U1144" s="7">
        <v>8.4308333333333336E-3</v>
      </c>
      <c r="V1144" s="7">
        <f>T1144 - U1144</f>
        <v>0</v>
      </c>
      <c r="W1144" s="7">
        <v>8.4308333333333336E-3</v>
      </c>
      <c r="X1144" s="7">
        <v>8.4308333333333336E-3</v>
      </c>
      <c r="Y1144" s="7">
        <f>W1144 - X1144</f>
        <v>0</v>
      </c>
      <c r="Z1144" s="7">
        <v>8.4308333333333336E-3</v>
      </c>
      <c r="AA1144" s="7">
        <v>8.4308333333333336E-3</v>
      </c>
      <c r="AB1144" s="7">
        <f>Z1144 - AA1144</f>
        <v>0</v>
      </c>
      <c r="AC1144" s="7">
        <v>8.4308333333333336E-3</v>
      </c>
      <c r="AD1144" s="7">
        <v>8.4308333333333336E-3</v>
      </c>
      <c r="AE1144" s="7">
        <f>AC1144 - AD1144</f>
        <v>0</v>
      </c>
      <c r="AF1144" s="7">
        <v>8.4308333333333336E-3</v>
      </c>
      <c r="AG1144" s="7">
        <v>8.4308333333333336E-3</v>
      </c>
      <c r="AH1144" s="7">
        <f>AF1144 - AG1144</f>
        <v>0</v>
      </c>
      <c r="AI1144" s="7">
        <v>8.4308333333333336E-3</v>
      </c>
      <c r="AJ1144" s="7">
        <v>8.4308333333333336E-3</v>
      </c>
      <c r="AK1144" s="7">
        <f>AI1144 - AJ1144</f>
        <v>0</v>
      </c>
      <c r="AL1144" s="7">
        <v>8.4308333333333336E-3</v>
      </c>
      <c r="AM1144" s="7">
        <v>8.4308333333333336E-3</v>
      </c>
      <c r="AN1144" s="7">
        <f>AL1144 - AM1144</f>
        <v>0</v>
      </c>
      <c r="AO1144" s="7">
        <v>8.4308333333333336E-3</v>
      </c>
      <c r="AP1144" s="7">
        <v>8.4308333333333336E-3</v>
      </c>
      <c r="AQ1144" s="7">
        <f>AO1144 - AP1144</f>
        <v>0</v>
      </c>
      <c r="AR1144" s="7">
        <v>8.4308333333333336E-3</v>
      </c>
      <c r="AS1144" s="7">
        <v>8.4308333333333336E-3</v>
      </c>
      <c r="AT1144" s="7">
        <f>AR1144 - AS1144</f>
        <v>0</v>
      </c>
      <c r="AU1144" s="7">
        <v>8.4308333333333336E-3</v>
      </c>
      <c r="AV1144" s="7">
        <v>8.4308333333333336E-3</v>
      </c>
      <c r="AW1144" s="7">
        <f>AU1144 - AV1144</f>
        <v>0</v>
      </c>
      <c r="AX1144" s="7">
        <v>8.4308333333333336E-3</v>
      </c>
      <c r="AY1144" s="7">
        <v>8.4308333333333336E-3</v>
      </c>
      <c r="AZ1144" s="7">
        <f>AX1144 - AY1144</f>
        <v>0</v>
      </c>
      <c r="BA1144" s="7">
        <v>8.4308333333333336E-3</v>
      </c>
      <c r="BB1144" s="7">
        <v>8.4308333333333336E-3</v>
      </c>
      <c r="BC1144" s="7">
        <f>BA1144 - BB1144</f>
        <v>0</v>
      </c>
      <c r="BD1144" s="7">
        <v>8.4308333333333336E-3</v>
      </c>
      <c r="BE1144" s="7">
        <v>8.4308333333333336E-3</v>
      </c>
      <c r="BF1144" s="7">
        <f>BD1144 - BE1144</f>
        <v>0</v>
      </c>
      <c r="BG1144" s="7">
        <v>8.4308333333333336E-3</v>
      </c>
      <c r="BH1144" s="7">
        <v>8.4308333333333336E-3</v>
      </c>
      <c r="BI1144" s="7">
        <f>BG1144 - BH1144</f>
        <v>0</v>
      </c>
      <c r="BJ1144" s="7">
        <v>8.4308333333333336E-3</v>
      </c>
      <c r="BK1144" s="7">
        <v>8.4308333333333336E-3</v>
      </c>
      <c r="BL1144" s="7">
        <f>BJ1144 - BK1144</f>
        <v>0</v>
      </c>
      <c r="BM1144" s="7">
        <v>8.4308333333333336E-3</v>
      </c>
      <c r="BN1144" s="7">
        <v>8.4308333333333336E-3</v>
      </c>
      <c r="BO1144" s="7">
        <f>BM1144 - BN1144</f>
        <v>0</v>
      </c>
      <c r="BP1144" s="7">
        <v>8.4308333333333336E-3</v>
      </c>
      <c r="BQ1144" s="7">
        <v>8.4308333333333336E-3</v>
      </c>
      <c r="BR1144" s="7">
        <f>BP1144 - BQ1144</f>
        <v>0</v>
      </c>
      <c r="BS1144" s="7">
        <v>8.4308333333333336E-3</v>
      </c>
      <c r="BT1144" s="7">
        <v>8.4308333333333336E-3</v>
      </c>
      <c r="BU1144" s="7">
        <f>BS1144 - BT1144</f>
        <v>0</v>
      </c>
      <c r="BV1144" s="7">
        <v>8.4308333333333336E-3</v>
      </c>
      <c r="BW1144" s="7">
        <v>8.4308333333333336E-3</v>
      </c>
      <c r="BX1144" s="7">
        <f>BV1144 - BW1144</f>
        <v>0</v>
      </c>
      <c r="BY1144" s="7">
        <v>8.4308333333333336E-3</v>
      </c>
      <c r="BZ1144" s="7">
        <v>8.4308333333333336E-3</v>
      </c>
      <c r="CA1144" s="7">
        <f>BY1144 - BZ1144</f>
        <v>0</v>
      </c>
    </row>
    <row r="1145" spans="1:79" hidden="1" x14ac:dyDescent="0.25"/>
    <row r="1146" spans="1:79" hidden="1" x14ac:dyDescent="0.25">
      <c r="A1146" s="8" t="s">
        <v>207</v>
      </c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  <c r="BF1146" s="7"/>
      <c r="BG1146" s="7"/>
      <c r="BH1146" s="7"/>
      <c r="BI1146" s="7"/>
      <c r="BJ1146" s="7"/>
      <c r="BK1146" s="7"/>
      <c r="BL1146" s="7"/>
      <c r="BM1146" s="7"/>
      <c r="BN1146" s="7"/>
      <c r="BO1146" s="7"/>
      <c r="BP1146" s="7"/>
      <c r="BQ1146" s="7"/>
      <c r="BR1146" s="7"/>
      <c r="BS1146" s="7"/>
      <c r="BT1146" s="7"/>
      <c r="BU1146" s="7"/>
      <c r="BV1146" s="7"/>
      <c r="BW1146" s="7"/>
      <c r="BX1146" s="7"/>
      <c r="BY1146" s="7"/>
      <c r="BZ1146" s="7"/>
      <c r="CA1146" s="7"/>
    </row>
    <row r="1147" spans="1:79" hidden="1" x14ac:dyDescent="0.25">
      <c r="A1147" s="49" t="s">
        <v>148</v>
      </c>
      <c r="B1147" s="7">
        <v>5.7210833333333329E-2</v>
      </c>
      <c r="C1147" s="7">
        <v>5.7210833333333329E-2</v>
      </c>
      <c r="D1147" s="7">
        <f>B1147 - C1147</f>
        <v>0</v>
      </c>
      <c r="E1147" s="7">
        <v>5.7210833333333329E-2</v>
      </c>
      <c r="F1147" s="7">
        <v>5.7210833333333329E-2</v>
      </c>
      <c r="G1147" s="7">
        <f>E1147 - F1147</f>
        <v>0</v>
      </c>
      <c r="H1147" s="7">
        <v>5.7210833333333329E-2</v>
      </c>
      <c r="I1147" s="7">
        <v>5.7210833333333329E-2</v>
      </c>
      <c r="J1147" s="7">
        <f>H1147 - I1147</f>
        <v>0</v>
      </c>
      <c r="K1147" s="7">
        <v>5.7210833333333329E-2</v>
      </c>
      <c r="L1147" s="7">
        <v>5.7210833333333329E-2</v>
      </c>
      <c r="M1147" s="7">
        <f>K1147 - L1147</f>
        <v>0</v>
      </c>
      <c r="N1147" s="7">
        <v>5.7210833333333329E-2</v>
      </c>
      <c r="O1147" s="7">
        <v>5.7210833333333329E-2</v>
      </c>
      <c r="P1147" s="7">
        <f>N1147 - O1147</f>
        <v>0</v>
      </c>
      <c r="Q1147" s="7">
        <v>5.7210833333333329E-2</v>
      </c>
      <c r="R1147" s="7">
        <v>5.7210833333333329E-2</v>
      </c>
      <c r="S1147" s="7">
        <f>Q1147 - R1147</f>
        <v>0</v>
      </c>
      <c r="T1147" s="7">
        <v>5.7210833333333329E-2</v>
      </c>
      <c r="U1147" s="7">
        <v>5.7210833333333329E-2</v>
      </c>
      <c r="V1147" s="7">
        <f>T1147 - U1147</f>
        <v>0</v>
      </c>
      <c r="W1147" s="7">
        <v>5.7210833333333329E-2</v>
      </c>
      <c r="X1147" s="7">
        <v>5.7210833333333329E-2</v>
      </c>
      <c r="Y1147" s="7">
        <f>W1147 - X1147</f>
        <v>0</v>
      </c>
      <c r="Z1147" s="7">
        <v>5.7210833333333329E-2</v>
      </c>
      <c r="AA1147" s="7">
        <v>5.7210833333333329E-2</v>
      </c>
      <c r="AB1147" s="7">
        <f>Z1147 - AA1147</f>
        <v>0</v>
      </c>
      <c r="AC1147" s="7">
        <v>5.7210833333333329E-2</v>
      </c>
      <c r="AD1147" s="7">
        <v>5.7210833333333329E-2</v>
      </c>
      <c r="AE1147" s="7">
        <f>AC1147 - AD1147</f>
        <v>0</v>
      </c>
      <c r="AF1147" s="7">
        <v>5.7210833333333329E-2</v>
      </c>
      <c r="AG1147" s="7">
        <v>5.7210833333333329E-2</v>
      </c>
      <c r="AH1147" s="7">
        <f>AF1147 - AG1147</f>
        <v>0</v>
      </c>
      <c r="AI1147" s="7">
        <v>5.7210833333333329E-2</v>
      </c>
      <c r="AJ1147" s="7">
        <v>5.7210833333333329E-2</v>
      </c>
      <c r="AK1147" s="7">
        <f>AI1147 - AJ1147</f>
        <v>0</v>
      </c>
      <c r="AL1147" s="7">
        <v>5.7210833333333329E-2</v>
      </c>
      <c r="AM1147" s="7">
        <v>5.7210833333333329E-2</v>
      </c>
      <c r="AN1147" s="7">
        <f>AL1147 - AM1147</f>
        <v>0</v>
      </c>
      <c r="AO1147" s="7">
        <v>5.7210833333333329E-2</v>
      </c>
      <c r="AP1147" s="7">
        <v>5.7210833333333329E-2</v>
      </c>
      <c r="AQ1147" s="7">
        <f>AO1147 - AP1147</f>
        <v>0</v>
      </c>
      <c r="AR1147" s="7">
        <v>5.7210833333333329E-2</v>
      </c>
      <c r="AS1147" s="7">
        <v>5.7210833333333329E-2</v>
      </c>
      <c r="AT1147" s="7">
        <f>AR1147 - AS1147</f>
        <v>0</v>
      </c>
      <c r="AU1147" s="7">
        <v>5.7210833333333329E-2</v>
      </c>
      <c r="AV1147" s="7">
        <v>5.7210833333333329E-2</v>
      </c>
      <c r="AW1147" s="7">
        <f>AU1147 - AV1147</f>
        <v>0</v>
      </c>
      <c r="AX1147" s="7">
        <v>5.7210833333333329E-2</v>
      </c>
      <c r="AY1147" s="7">
        <v>5.7210833333333329E-2</v>
      </c>
      <c r="AZ1147" s="7">
        <f>AX1147 - AY1147</f>
        <v>0</v>
      </c>
      <c r="BA1147" s="7">
        <v>5.7210833333333329E-2</v>
      </c>
      <c r="BB1147" s="7">
        <v>5.7210833333333329E-2</v>
      </c>
      <c r="BC1147" s="7">
        <f>BA1147 - BB1147</f>
        <v>0</v>
      </c>
      <c r="BD1147" s="7">
        <v>5.7210833333333329E-2</v>
      </c>
      <c r="BE1147" s="7">
        <v>5.7210833333333329E-2</v>
      </c>
      <c r="BF1147" s="7">
        <f>BD1147 - BE1147</f>
        <v>0</v>
      </c>
      <c r="BG1147" s="7">
        <v>5.7210833333333329E-2</v>
      </c>
      <c r="BH1147" s="7">
        <v>5.7210833333333329E-2</v>
      </c>
      <c r="BI1147" s="7">
        <f>BG1147 - BH1147</f>
        <v>0</v>
      </c>
      <c r="BJ1147" s="7">
        <v>5.7210833333333329E-2</v>
      </c>
      <c r="BK1147" s="7">
        <v>5.7210833333333329E-2</v>
      </c>
      <c r="BL1147" s="7">
        <f>BJ1147 - BK1147</f>
        <v>0</v>
      </c>
      <c r="BM1147" s="7">
        <v>5.7210833333333329E-2</v>
      </c>
      <c r="BN1147" s="7">
        <v>5.7210833333333329E-2</v>
      </c>
      <c r="BO1147" s="7">
        <f>BM1147 - BN1147</f>
        <v>0</v>
      </c>
      <c r="BP1147" s="7">
        <v>5.7210833333333329E-2</v>
      </c>
      <c r="BQ1147" s="7">
        <v>5.7210833333333329E-2</v>
      </c>
      <c r="BR1147" s="7">
        <f>BP1147 - BQ1147</f>
        <v>0</v>
      </c>
      <c r="BS1147" s="7">
        <v>5.7210833333333329E-2</v>
      </c>
      <c r="BT1147" s="7">
        <v>5.7210833333333329E-2</v>
      </c>
      <c r="BU1147" s="7">
        <f>BS1147 - BT1147</f>
        <v>0</v>
      </c>
      <c r="BV1147" s="7">
        <v>5.7210833333333329E-2</v>
      </c>
      <c r="BW1147" s="7">
        <v>5.7210833333333329E-2</v>
      </c>
      <c r="BX1147" s="7">
        <f>BV1147 - BW1147</f>
        <v>0</v>
      </c>
      <c r="BY1147" s="7">
        <v>5.7210833333333329E-2</v>
      </c>
      <c r="BZ1147" s="7">
        <v>5.7210833333333329E-2</v>
      </c>
      <c r="CA1147" s="7">
        <f>BY1147 - BZ1147</f>
        <v>0</v>
      </c>
    </row>
    <row r="1148" spans="1:79" hidden="1" x14ac:dyDescent="0.25">
      <c r="A1148" s="49" t="s">
        <v>29</v>
      </c>
      <c r="B1148" s="7">
        <v>0</v>
      </c>
      <c r="C1148" s="7">
        <v>0</v>
      </c>
      <c r="D1148" s="7">
        <f>B1148 - C1148</f>
        <v>0</v>
      </c>
      <c r="E1148" s="7">
        <v>0</v>
      </c>
      <c r="F1148" s="7">
        <v>0</v>
      </c>
      <c r="G1148" s="7">
        <f>E1148 - F1148</f>
        <v>0</v>
      </c>
      <c r="H1148" s="7">
        <v>0</v>
      </c>
      <c r="I1148" s="7">
        <v>0</v>
      </c>
      <c r="J1148" s="7">
        <f>H1148 - I1148</f>
        <v>0</v>
      </c>
      <c r="K1148" s="7">
        <v>0</v>
      </c>
      <c r="L1148" s="7">
        <v>0</v>
      </c>
      <c r="M1148" s="7">
        <f>K1148 - L1148</f>
        <v>0</v>
      </c>
      <c r="N1148" s="7">
        <v>0</v>
      </c>
      <c r="O1148" s="7">
        <v>0</v>
      </c>
      <c r="P1148" s="7">
        <f>N1148 - O1148</f>
        <v>0</v>
      </c>
      <c r="Q1148" s="7">
        <v>0</v>
      </c>
      <c r="R1148" s="7">
        <v>0</v>
      </c>
      <c r="S1148" s="7">
        <f>Q1148 - R1148</f>
        <v>0</v>
      </c>
      <c r="T1148" s="7">
        <v>0</v>
      </c>
      <c r="U1148" s="7">
        <v>0</v>
      </c>
      <c r="V1148" s="7">
        <f>T1148 - U1148</f>
        <v>0</v>
      </c>
      <c r="W1148" s="7">
        <v>0</v>
      </c>
      <c r="X1148" s="7">
        <v>0</v>
      </c>
      <c r="Y1148" s="7">
        <f>W1148 - X1148</f>
        <v>0</v>
      </c>
      <c r="Z1148" s="7">
        <v>0</v>
      </c>
      <c r="AA1148" s="7">
        <v>0</v>
      </c>
      <c r="AB1148" s="7">
        <f>Z1148 - AA1148</f>
        <v>0</v>
      </c>
      <c r="AC1148" s="7">
        <v>0</v>
      </c>
      <c r="AD1148" s="7">
        <v>0</v>
      </c>
      <c r="AE1148" s="7">
        <f>AC1148 - AD1148</f>
        <v>0</v>
      </c>
      <c r="AF1148" s="7">
        <v>0</v>
      </c>
      <c r="AG1148" s="7">
        <v>0</v>
      </c>
      <c r="AH1148" s="7">
        <f>AF1148 - AG1148</f>
        <v>0</v>
      </c>
      <c r="AI1148" s="7">
        <v>0</v>
      </c>
      <c r="AJ1148" s="7">
        <v>0</v>
      </c>
      <c r="AK1148" s="7">
        <f>AI1148 - AJ1148</f>
        <v>0</v>
      </c>
      <c r="AL1148" s="7">
        <v>0</v>
      </c>
      <c r="AM1148" s="7">
        <v>0</v>
      </c>
      <c r="AN1148" s="7">
        <f>AL1148 - AM1148</f>
        <v>0</v>
      </c>
      <c r="AO1148" s="7">
        <v>0</v>
      </c>
      <c r="AP1148" s="7">
        <v>0</v>
      </c>
      <c r="AQ1148" s="7">
        <f>AO1148 - AP1148</f>
        <v>0</v>
      </c>
      <c r="AR1148" s="7">
        <v>0</v>
      </c>
      <c r="AS1148" s="7">
        <v>0</v>
      </c>
      <c r="AT1148" s="7">
        <f>AR1148 - AS1148</f>
        <v>0</v>
      </c>
      <c r="AU1148" s="7">
        <v>0</v>
      </c>
      <c r="AV1148" s="7">
        <v>0</v>
      </c>
      <c r="AW1148" s="7">
        <f>AU1148 - AV1148</f>
        <v>0</v>
      </c>
      <c r="AX1148" s="7">
        <v>0</v>
      </c>
      <c r="AY1148" s="7">
        <v>0</v>
      </c>
      <c r="AZ1148" s="7">
        <f>AX1148 - AY1148</f>
        <v>0</v>
      </c>
      <c r="BA1148" s="7">
        <v>0</v>
      </c>
      <c r="BB1148" s="7">
        <v>0</v>
      </c>
      <c r="BC1148" s="7">
        <f>BA1148 - BB1148</f>
        <v>0</v>
      </c>
      <c r="BD1148" s="7">
        <v>0</v>
      </c>
      <c r="BE1148" s="7">
        <v>0</v>
      </c>
      <c r="BF1148" s="7">
        <f>BD1148 - BE1148</f>
        <v>0</v>
      </c>
      <c r="BG1148" s="7">
        <v>0</v>
      </c>
      <c r="BH1148" s="7">
        <v>0</v>
      </c>
      <c r="BI1148" s="7">
        <f>BG1148 - BH1148</f>
        <v>0</v>
      </c>
      <c r="BJ1148" s="7">
        <v>0</v>
      </c>
      <c r="BK1148" s="7">
        <v>0</v>
      </c>
      <c r="BL1148" s="7">
        <f>BJ1148 - BK1148</f>
        <v>0</v>
      </c>
      <c r="BM1148" s="7">
        <v>0</v>
      </c>
      <c r="BN1148" s="7">
        <v>0</v>
      </c>
      <c r="BO1148" s="7">
        <f>BM1148 - BN1148</f>
        <v>0</v>
      </c>
      <c r="BP1148" s="7">
        <v>0</v>
      </c>
      <c r="BQ1148" s="7">
        <v>0</v>
      </c>
      <c r="BR1148" s="7">
        <f>BP1148 - BQ1148</f>
        <v>0</v>
      </c>
      <c r="BS1148" s="7">
        <v>0</v>
      </c>
      <c r="BT1148" s="7">
        <v>0</v>
      </c>
      <c r="BU1148" s="7">
        <f>BS1148 - BT1148</f>
        <v>0</v>
      </c>
      <c r="BV1148" s="7">
        <v>0</v>
      </c>
      <c r="BW1148" s="7">
        <v>0</v>
      </c>
      <c r="BX1148" s="7">
        <f>BV1148 - BW1148</f>
        <v>0</v>
      </c>
      <c r="BY1148" s="7">
        <v>0</v>
      </c>
      <c r="BZ1148" s="7">
        <v>0</v>
      </c>
      <c r="CA1148" s="7">
        <f>BY1148 - BZ1148</f>
        <v>0</v>
      </c>
    </row>
    <row r="1149" spans="1:79" hidden="1" x14ac:dyDescent="0.25">
      <c r="A1149" s="49" t="s">
        <v>151</v>
      </c>
      <c r="B1149" s="7">
        <v>0</v>
      </c>
      <c r="C1149" s="7">
        <v>0</v>
      </c>
      <c r="D1149" s="7">
        <f>B1149 - C1149</f>
        <v>0</v>
      </c>
      <c r="E1149" s="7">
        <v>0</v>
      </c>
      <c r="F1149" s="7">
        <v>0</v>
      </c>
      <c r="G1149" s="7">
        <f>E1149 - F1149</f>
        <v>0</v>
      </c>
      <c r="H1149" s="7">
        <v>0</v>
      </c>
      <c r="I1149" s="7">
        <v>0</v>
      </c>
      <c r="J1149" s="7">
        <f>H1149 - I1149</f>
        <v>0</v>
      </c>
      <c r="K1149" s="7">
        <v>0</v>
      </c>
      <c r="L1149" s="7">
        <v>0</v>
      </c>
      <c r="M1149" s="7">
        <f>K1149 - L1149</f>
        <v>0</v>
      </c>
      <c r="N1149" s="7">
        <v>0</v>
      </c>
      <c r="O1149" s="7">
        <v>0</v>
      </c>
      <c r="P1149" s="7">
        <f>N1149 - O1149</f>
        <v>0</v>
      </c>
      <c r="Q1149" s="7">
        <v>0</v>
      </c>
      <c r="R1149" s="7">
        <v>0</v>
      </c>
      <c r="S1149" s="7">
        <f>Q1149 - R1149</f>
        <v>0</v>
      </c>
      <c r="T1149" s="7">
        <v>0</v>
      </c>
      <c r="U1149" s="7">
        <v>0</v>
      </c>
      <c r="V1149" s="7">
        <f>T1149 - U1149</f>
        <v>0</v>
      </c>
      <c r="W1149" s="7">
        <v>0</v>
      </c>
      <c r="X1149" s="7">
        <v>0</v>
      </c>
      <c r="Y1149" s="7">
        <f>W1149 - X1149</f>
        <v>0</v>
      </c>
      <c r="Z1149" s="7">
        <v>0</v>
      </c>
      <c r="AA1149" s="7">
        <v>0</v>
      </c>
      <c r="AB1149" s="7">
        <f>Z1149 - AA1149</f>
        <v>0</v>
      </c>
      <c r="AC1149" s="7">
        <v>0</v>
      </c>
      <c r="AD1149" s="7">
        <v>0</v>
      </c>
      <c r="AE1149" s="7">
        <f>AC1149 - AD1149</f>
        <v>0</v>
      </c>
      <c r="AF1149" s="7">
        <v>0</v>
      </c>
      <c r="AG1149" s="7">
        <v>0</v>
      </c>
      <c r="AH1149" s="7">
        <f>AF1149 - AG1149</f>
        <v>0</v>
      </c>
      <c r="AI1149" s="7">
        <v>0</v>
      </c>
      <c r="AJ1149" s="7">
        <v>0</v>
      </c>
      <c r="AK1149" s="7">
        <f>AI1149 - AJ1149</f>
        <v>0</v>
      </c>
      <c r="AL1149" s="7">
        <v>0</v>
      </c>
      <c r="AM1149" s="7">
        <v>0</v>
      </c>
      <c r="AN1149" s="7">
        <f>AL1149 - AM1149</f>
        <v>0</v>
      </c>
      <c r="AO1149" s="7">
        <v>0</v>
      </c>
      <c r="AP1149" s="7">
        <v>0</v>
      </c>
      <c r="AQ1149" s="7">
        <f>AO1149 - AP1149</f>
        <v>0</v>
      </c>
      <c r="AR1149" s="7">
        <v>0</v>
      </c>
      <c r="AS1149" s="7">
        <v>0</v>
      </c>
      <c r="AT1149" s="7">
        <f>AR1149 - AS1149</f>
        <v>0</v>
      </c>
      <c r="AU1149" s="7">
        <v>0</v>
      </c>
      <c r="AV1149" s="7">
        <v>0</v>
      </c>
      <c r="AW1149" s="7">
        <f>AU1149 - AV1149</f>
        <v>0</v>
      </c>
      <c r="AX1149" s="7">
        <v>0</v>
      </c>
      <c r="AY1149" s="7">
        <v>0</v>
      </c>
      <c r="AZ1149" s="7">
        <f>AX1149 - AY1149</f>
        <v>0</v>
      </c>
      <c r="BA1149" s="7">
        <v>0</v>
      </c>
      <c r="BB1149" s="7">
        <v>0</v>
      </c>
      <c r="BC1149" s="7">
        <f>BA1149 - BB1149</f>
        <v>0</v>
      </c>
      <c r="BD1149" s="7">
        <v>0</v>
      </c>
      <c r="BE1149" s="7">
        <v>0</v>
      </c>
      <c r="BF1149" s="7">
        <f>BD1149 - BE1149</f>
        <v>0</v>
      </c>
      <c r="BG1149" s="7">
        <v>0</v>
      </c>
      <c r="BH1149" s="7">
        <v>0</v>
      </c>
      <c r="BI1149" s="7">
        <f>BG1149 - BH1149</f>
        <v>0</v>
      </c>
      <c r="BJ1149" s="7">
        <v>0</v>
      </c>
      <c r="BK1149" s="7">
        <v>0</v>
      </c>
      <c r="BL1149" s="7">
        <f>BJ1149 - BK1149</f>
        <v>0</v>
      </c>
      <c r="BM1149" s="7">
        <v>0</v>
      </c>
      <c r="BN1149" s="7">
        <v>0</v>
      </c>
      <c r="BO1149" s="7">
        <f>BM1149 - BN1149</f>
        <v>0</v>
      </c>
      <c r="BP1149" s="7">
        <v>0</v>
      </c>
      <c r="BQ1149" s="7">
        <v>0</v>
      </c>
      <c r="BR1149" s="7">
        <f>BP1149 - BQ1149</f>
        <v>0</v>
      </c>
      <c r="BS1149" s="7">
        <v>0</v>
      </c>
      <c r="BT1149" s="7">
        <v>0</v>
      </c>
      <c r="BU1149" s="7">
        <f>BS1149 - BT1149</f>
        <v>0</v>
      </c>
      <c r="BV1149" s="7">
        <v>0</v>
      </c>
      <c r="BW1149" s="7">
        <v>0</v>
      </c>
      <c r="BX1149" s="7">
        <f>BV1149 - BW1149</f>
        <v>0</v>
      </c>
      <c r="BY1149" s="7">
        <v>0</v>
      </c>
      <c r="BZ1149" s="7">
        <v>0</v>
      </c>
      <c r="CA1149" s="7">
        <f>BY1149 - BZ1149</f>
        <v>0</v>
      </c>
    </row>
    <row r="1150" spans="1:79" hidden="1" x14ac:dyDescent="0.25">
      <c r="A1150" s="49" t="s">
        <v>152</v>
      </c>
      <c r="B1150" s="7">
        <v>203608.0174624956</v>
      </c>
      <c r="C1150" s="7">
        <v>203608.0174624956</v>
      </c>
      <c r="D1150" s="7">
        <f>B1150 - C1150</f>
        <v>0</v>
      </c>
      <c r="E1150" s="7">
        <v>203608.0174624956</v>
      </c>
      <c r="F1150" s="7">
        <v>203608.0174624956</v>
      </c>
      <c r="G1150" s="7">
        <f>E1150 - F1150</f>
        <v>0</v>
      </c>
      <c r="H1150" s="7">
        <v>203608.0174624956</v>
      </c>
      <c r="I1150" s="7">
        <v>203608.0174624956</v>
      </c>
      <c r="J1150" s="7">
        <f>H1150 - I1150</f>
        <v>0</v>
      </c>
      <c r="K1150" s="7">
        <v>203608.0174624956</v>
      </c>
      <c r="L1150" s="7">
        <v>203608.0174624956</v>
      </c>
      <c r="M1150" s="7">
        <f>K1150 - L1150</f>
        <v>0</v>
      </c>
      <c r="N1150" s="7">
        <v>203608.0174624956</v>
      </c>
      <c r="O1150" s="7">
        <v>203608.0174624956</v>
      </c>
      <c r="P1150" s="7">
        <f>N1150 - O1150</f>
        <v>0</v>
      </c>
      <c r="Q1150" s="7">
        <v>203608.0174624956</v>
      </c>
      <c r="R1150" s="7">
        <v>203608.0174624956</v>
      </c>
      <c r="S1150" s="7">
        <f>Q1150 - R1150</f>
        <v>0</v>
      </c>
      <c r="T1150" s="7">
        <v>203608.0174624956</v>
      </c>
      <c r="U1150" s="7">
        <v>203608.0174624956</v>
      </c>
      <c r="V1150" s="7">
        <f>T1150 - U1150</f>
        <v>0</v>
      </c>
      <c r="W1150" s="7">
        <v>203608.0174624956</v>
      </c>
      <c r="X1150" s="7">
        <v>203608.0174624956</v>
      </c>
      <c r="Y1150" s="7">
        <f>W1150 - X1150</f>
        <v>0</v>
      </c>
      <c r="Z1150" s="7">
        <v>203608.0174624956</v>
      </c>
      <c r="AA1150" s="7">
        <v>203608.0174624956</v>
      </c>
      <c r="AB1150" s="7">
        <f>Z1150 - AA1150</f>
        <v>0</v>
      </c>
      <c r="AC1150" s="7">
        <v>203608.0174624956</v>
      </c>
      <c r="AD1150" s="7">
        <v>203608.0174624956</v>
      </c>
      <c r="AE1150" s="7">
        <f>AC1150 - AD1150</f>
        <v>0</v>
      </c>
      <c r="AF1150" s="7">
        <v>203608.0174624956</v>
      </c>
      <c r="AG1150" s="7">
        <v>203608.0174624956</v>
      </c>
      <c r="AH1150" s="7">
        <f>AF1150 - AG1150</f>
        <v>0</v>
      </c>
      <c r="AI1150" s="7">
        <v>203608.0174624956</v>
      </c>
      <c r="AJ1150" s="7">
        <v>203608.0174624956</v>
      </c>
      <c r="AK1150" s="7">
        <f>AI1150 - AJ1150</f>
        <v>0</v>
      </c>
      <c r="AL1150" s="7">
        <v>203608.0174624956</v>
      </c>
      <c r="AM1150" s="7">
        <v>203608.0174624956</v>
      </c>
      <c r="AN1150" s="7">
        <f>AL1150 - AM1150</f>
        <v>0</v>
      </c>
      <c r="AO1150" s="7">
        <v>203608.0174624956</v>
      </c>
      <c r="AP1150" s="7">
        <v>203608.0174624956</v>
      </c>
      <c r="AQ1150" s="7">
        <f>AO1150 - AP1150</f>
        <v>0</v>
      </c>
      <c r="AR1150" s="7">
        <v>203608.0174624956</v>
      </c>
      <c r="AS1150" s="7">
        <v>203608.0174624956</v>
      </c>
      <c r="AT1150" s="7">
        <f>AR1150 - AS1150</f>
        <v>0</v>
      </c>
      <c r="AU1150" s="7">
        <v>203608.0174624956</v>
      </c>
      <c r="AV1150" s="7">
        <v>203608.0174624956</v>
      </c>
      <c r="AW1150" s="7">
        <f>AU1150 - AV1150</f>
        <v>0</v>
      </c>
      <c r="AX1150" s="7">
        <v>203608.0174624956</v>
      </c>
      <c r="AY1150" s="7">
        <v>203608.0174624956</v>
      </c>
      <c r="AZ1150" s="7">
        <f>AX1150 - AY1150</f>
        <v>0</v>
      </c>
      <c r="BA1150" s="7">
        <v>203608.0174624956</v>
      </c>
      <c r="BB1150" s="7">
        <v>203608.0174624956</v>
      </c>
      <c r="BC1150" s="7">
        <f>BA1150 - BB1150</f>
        <v>0</v>
      </c>
      <c r="BD1150" s="7">
        <v>203608.0174624956</v>
      </c>
      <c r="BE1150" s="7">
        <v>203608.0174624956</v>
      </c>
      <c r="BF1150" s="7">
        <f>BD1150 - BE1150</f>
        <v>0</v>
      </c>
      <c r="BG1150" s="7">
        <v>203608.0174624956</v>
      </c>
      <c r="BH1150" s="7">
        <v>203608.0174624956</v>
      </c>
      <c r="BI1150" s="7">
        <f>BG1150 - BH1150</f>
        <v>0</v>
      </c>
      <c r="BJ1150" s="7">
        <v>203608.0174624956</v>
      </c>
      <c r="BK1150" s="7">
        <v>203608.0174624956</v>
      </c>
      <c r="BL1150" s="7">
        <f>BJ1150 - BK1150</f>
        <v>0</v>
      </c>
      <c r="BM1150" s="7">
        <v>203608.0174624956</v>
      </c>
      <c r="BN1150" s="7">
        <v>203608.0174624956</v>
      </c>
      <c r="BO1150" s="7">
        <f>BM1150 - BN1150</f>
        <v>0</v>
      </c>
      <c r="BP1150" s="7">
        <v>203608.0174624956</v>
      </c>
      <c r="BQ1150" s="7">
        <v>203608.0174624956</v>
      </c>
      <c r="BR1150" s="7">
        <f>BP1150 - BQ1150</f>
        <v>0</v>
      </c>
      <c r="BS1150" s="7">
        <v>203608.0174624956</v>
      </c>
      <c r="BT1150" s="7">
        <v>203608.0174624956</v>
      </c>
      <c r="BU1150" s="7">
        <f>BS1150 - BT1150</f>
        <v>0</v>
      </c>
      <c r="BV1150" s="7">
        <v>203608.0174624956</v>
      </c>
      <c r="BW1150" s="7">
        <v>203608.0174624956</v>
      </c>
      <c r="BX1150" s="7">
        <f>BV1150 - BW1150</f>
        <v>0</v>
      </c>
      <c r="BY1150" s="7">
        <v>203608.0174624956</v>
      </c>
      <c r="BZ1150" s="7">
        <v>203608.0174624956</v>
      </c>
      <c r="CA1150" s="7">
        <f>BY1150 - BZ1150</f>
        <v>0</v>
      </c>
    </row>
    <row r="1151" spans="1:79" hidden="1" x14ac:dyDescent="0.25">
      <c r="A1151" s="49" t="s">
        <v>154</v>
      </c>
      <c r="B1151" s="7">
        <v>0</v>
      </c>
      <c r="C1151" s="7">
        <v>0</v>
      </c>
      <c r="D1151" s="7">
        <f>B1151 - C1151</f>
        <v>0</v>
      </c>
      <c r="E1151" s="7">
        <v>0</v>
      </c>
      <c r="F1151" s="7">
        <v>0</v>
      </c>
      <c r="G1151" s="7">
        <f>E1151 - F1151</f>
        <v>0</v>
      </c>
      <c r="H1151" s="7">
        <v>0</v>
      </c>
      <c r="I1151" s="7">
        <v>0</v>
      </c>
      <c r="J1151" s="7">
        <f>H1151 - I1151</f>
        <v>0</v>
      </c>
      <c r="K1151" s="7">
        <v>0</v>
      </c>
      <c r="L1151" s="7">
        <v>0</v>
      </c>
      <c r="M1151" s="7">
        <f>K1151 - L1151</f>
        <v>0</v>
      </c>
      <c r="N1151" s="7">
        <v>0</v>
      </c>
      <c r="O1151" s="7">
        <v>0</v>
      </c>
      <c r="P1151" s="7">
        <f>N1151 - O1151</f>
        <v>0</v>
      </c>
      <c r="Q1151" s="7">
        <v>0</v>
      </c>
      <c r="R1151" s="7">
        <v>0</v>
      </c>
      <c r="S1151" s="7">
        <f>Q1151 - R1151</f>
        <v>0</v>
      </c>
      <c r="T1151" s="7">
        <v>0</v>
      </c>
      <c r="U1151" s="7">
        <v>0</v>
      </c>
      <c r="V1151" s="7">
        <f>T1151 - U1151</f>
        <v>0</v>
      </c>
      <c r="W1151" s="7">
        <v>0</v>
      </c>
      <c r="X1151" s="7">
        <v>0</v>
      </c>
      <c r="Y1151" s="7">
        <f>W1151 - X1151</f>
        <v>0</v>
      </c>
      <c r="Z1151" s="7">
        <v>0</v>
      </c>
      <c r="AA1151" s="7">
        <v>0</v>
      </c>
      <c r="AB1151" s="7">
        <f>Z1151 - AA1151</f>
        <v>0</v>
      </c>
      <c r="AC1151" s="7">
        <v>0</v>
      </c>
      <c r="AD1151" s="7">
        <v>0</v>
      </c>
      <c r="AE1151" s="7">
        <f>AC1151 - AD1151</f>
        <v>0</v>
      </c>
      <c r="AF1151" s="7">
        <v>0</v>
      </c>
      <c r="AG1151" s="7">
        <v>0</v>
      </c>
      <c r="AH1151" s="7">
        <f>AF1151 - AG1151</f>
        <v>0</v>
      </c>
      <c r="AI1151" s="7">
        <v>0</v>
      </c>
      <c r="AJ1151" s="7">
        <v>0</v>
      </c>
      <c r="AK1151" s="7">
        <f>AI1151 - AJ1151</f>
        <v>0</v>
      </c>
      <c r="AL1151" s="7">
        <v>0</v>
      </c>
      <c r="AM1151" s="7">
        <v>0</v>
      </c>
      <c r="AN1151" s="7">
        <f>AL1151 - AM1151</f>
        <v>0</v>
      </c>
      <c r="AO1151" s="7">
        <v>0</v>
      </c>
      <c r="AP1151" s="7">
        <v>0</v>
      </c>
      <c r="AQ1151" s="7">
        <f>AO1151 - AP1151</f>
        <v>0</v>
      </c>
      <c r="AR1151" s="7">
        <v>0</v>
      </c>
      <c r="AS1151" s="7">
        <v>0</v>
      </c>
      <c r="AT1151" s="7">
        <f>AR1151 - AS1151</f>
        <v>0</v>
      </c>
      <c r="AU1151" s="7">
        <v>0</v>
      </c>
      <c r="AV1151" s="7">
        <v>0</v>
      </c>
      <c r="AW1151" s="7">
        <f>AU1151 - AV1151</f>
        <v>0</v>
      </c>
      <c r="AX1151" s="7">
        <v>0</v>
      </c>
      <c r="AY1151" s="7">
        <v>0</v>
      </c>
      <c r="AZ1151" s="7">
        <f>AX1151 - AY1151</f>
        <v>0</v>
      </c>
      <c r="BA1151" s="7">
        <v>0</v>
      </c>
      <c r="BB1151" s="7">
        <v>0</v>
      </c>
      <c r="BC1151" s="7">
        <f>BA1151 - BB1151</f>
        <v>0</v>
      </c>
      <c r="BD1151" s="7">
        <v>0</v>
      </c>
      <c r="BE1151" s="7">
        <v>0</v>
      </c>
      <c r="BF1151" s="7">
        <f>BD1151 - BE1151</f>
        <v>0</v>
      </c>
      <c r="BG1151" s="7">
        <v>0</v>
      </c>
      <c r="BH1151" s="7">
        <v>0</v>
      </c>
      <c r="BI1151" s="7">
        <f>BG1151 - BH1151</f>
        <v>0</v>
      </c>
      <c r="BJ1151" s="7">
        <v>0</v>
      </c>
      <c r="BK1151" s="7">
        <v>0</v>
      </c>
      <c r="BL1151" s="7">
        <f>BJ1151 - BK1151</f>
        <v>0</v>
      </c>
      <c r="BM1151" s="7">
        <v>0</v>
      </c>
      <c r="BN1151" s="7">
        <v>0</v>
      </c>
      <c r="BO1151" s="7">
        <f>BM1151 - BN1151</f>
        <v>0</v>
      </c>
      <c r="BP1151" s="7">
        <v>0</v>
      </c>
      <c r="BQ1151" s="7">
        <v>0</v>
      </c>
      <c r="BR1151" s="7">
        <f>BP1151 - BQ1151</f>
        <v>0</v>
      </c>
      <c r="BS1151" s="7">
        <v>0</v>
      </c>
      <c r="BT1151" s="7">
        <v>0</v>
      </c>
      <c r="BU1151" s="7">
        <f>BS1151 - BT1151</f>
        <v>0</v>
      </c>
      <c r="BV1151" s="7">
        <v>0</v>
      </c>
      <c r="BW1151" s="7">
        <v>0</v>
      </c>
      <c r="BX1151" s="7">
        <f>BV1151 - BW1151</f>
        <v>0</v>
      </c>
      <c r="BY1151" s="7">
        <v>0</v>
      </c>
      <c r="BZ1151" s="7">
        <v>0</v>
      </c>
      <c r="CA1151" s="7">
        <f>BY1151 - BZ1151</f>
        <v>0</v>
      </c>
    </row>
    <row r="1152" spans="1:79" hidden="1" x14ac:dyDescent="0.25"/>
    <row r="1153" spans="1:79" hidden="1" x14ac:dyDescent="0.25">
      <c r="A1153" s="8" t="s">
        <v>228</v>
      </c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  <c r="BF1153" s="7"/>
      <c r="BG1153" s="7"/>
      <c r="BH1153" s="7"/>
      <c r="BI1153" s="7"/>
      <c r="BJ1153" s="7"/>
      <c r="BK1153" s="7"/>
      <c r="BL1153" s="7"/>
      <c r="BM1153" s="7"/>
      <c r="BN1153" s="7"/>
      <c r="BO1153" s="7"/>
      <c r="BP1153" s="7"/>
      <c r="BQ1153" s="7"/>
      <c r="BR1153" s="7"/>
      <c r="BS1153" s="7"/>
      <c r="BT1153" s="7"/>
      <c r="BU1153" s="7"/>
      <c r="BV1153" s="7"/>
      <c r="BW1153" s="7"/>
      <c r="BX1153" s="7"/>
      <c r="BY1153" s="7"/>
      <c r="BZ1153" s="7"/>
      <c r="CA1153" s="7"/>
    </row>
    <row r="1154" spans="1:79" hidden="1" x14ac:dyDescent="0.25">
      <c r="A1154" s="49" t="s">
        <v>148</v>
      </c>
      <c r="B1154" s="7">
        <v>5.7166666666666661E-4</v>
      </c>
      <c r="C1154" s="7">
        <v>5.7166666666666661E-4</v>
      </c>
      <c r="D1154" s="7">
        <f>B1154 - C1154</f>
        <v>0</v>
      </c>
      <c r="E1154" s="7">
        <v>5.7166666666666661E-4</v>
      </c>
      <c r="F1154" s="7">
        <v>5.7166666666666661E-4</v>
      </c>
      <c r="G1154" s="7">
        <f>E1154 - F1154</f>
        <v>0</v>
      </c>
      <c r="H1154" s="7">
        <v>5.7166666666666661E-4</v>
      </c>
      <c r="I1154" s="7">
        <v>5.7166666666666661E-4</v>
      </c>
      <c r="J1154" s="7">
        <f>H1154 - I1154</f>
        <v>0</v>
      </c>
      <c r="K1154" s="7">
        <v>5.7166666666666661E-4</v>
      </c>
      <c r="L1154" s="7">
        <v>5.7166666666666661E-4</v>
      </c>
      <c r="M1154" s="7">
        <f>K1154 - L1154</f>
        <v>0</v>
      </c>
      <c r="N1154" s="7">
        <v>5.7166666666666661E-4</v>
      </c>
      <c r="O1154" s="7">
        <v>5.7166666666666661E-4</v>
      </c>
      <c r="P1154" s="7">
        <f>N1154 - O1154</f>
        <v>0</v>
      </c>
      <c r="Q1154" s="7">
        <v>5.7166666666666661E-4</v>
      </c>
      <c r="R1154" s="7">
        <v>5.7166666666666661E-4</v>
      </c>
      <c r="S1154" s="7">
        <f>Q1154 - R1154</f>
        <v>0</v>
      </c>
      <c r="T1154" s="7">
        <v>5.7166666666666661E-4</v>
      </c>
      <c r="U1154" s="7">
        <v>5.7166666666666661E-4</v>
      </c>
      <c r="V1154" s="7">
        <f>T1154 - U1154</f>
        <v>0</v>
      </c>
      <c r="W1154" s="7">
        <v>5.7166666666666661E-4</v>
      </c>
      <c r="X1154" s="7">
        <v>5.7166666666666661E-4</v>
      </c>
      <c r="Y1154" s="7">
        <f>W1154 - X1154</f>
        <v>0</v>
      </c>
      <c r="Z1154" s="7">
        <v>5.7166666666666661E-4</v>
      </c>
      <c r="AA1154" s="7">
        <v>5.7166666666666661E-4</v>
      </c>
      <c r="AB1154" s="7">
        <f>Z1154 - AA1154</f>
        <v>0</v>
      </c>
      <c r="AC1154" s="7">
        <v>5.7166666666666661E-4</v>
      </c>
      <c r="AD1154" s="7">
        <v>5.7166666666666661E-4</v>
      </c>
      <c r="AE1154" s="7">
        <f>AC1154 - AD1154</f>
        <v>0</v>
      </c>
      <c r="AF1154" s="7">
        <v>5.7166666666666661E-4</v>
      </c>
      <c r="AG1154" s="7">
        <v>5.7166666666666661E-4</v>
      </c>
      <c r="AH1154" s="7">
        <f>AF1154 - AG1154</f>
        <v>0</v>
      </c>
      <c r="AI1154" s="7">
        <v>5.7166666666666661E-4</v>
      </c>
      <c r="AJ1154" s="7">
        <v>5.7166666666666661E-4</v>
      </c>
      <c r="AK1154" s="7">
        <f>AI1154 - AJ1154</f>
        <v>0</v>
      </c>
      <c r="AL1154" s="7">
        <v>5.7166666666666661E-4</v>
      </c>
      <c r="AM1154" s="7">
        <v>5.7166666666666661E-4</v>
      </c>
      <c r="AN1154" s="7">
        <f>AL1154 - AM1154</f>
        <v>0</v>
      </c>
      <c r="AO1154" s="7">
        <v>5.7166666666666661E-4</v>
      </c>
      <c r="AP1154" s="7">
        <v>5.7166666666666661E-4</v>
      </c>
      <c r="AQ1154" s="7">
        <f>AO1154 - AP1154</f>
        <v>0</v>
      </c>
      <c r="AR1154" s="7">
        <v>5.7166666666666661E-4</v>
      </c>
      <c r="AS1154" s="7">
        <v>5.7166666666666661E-4</v>
      </c>
      <c r="AT1154" s="7">
        <f>AR1154 - AS1154</f>
        <v>0</v>
      </c>
      <c r="AU1154" s="7">
        <v>5.7166666666666661E-4</v>
      </c>
      <c r="AV1154" s="7">
        <v>5.7166666666666661E-4</v>
      </c>
      <c r="AW1154" s="7">
        <f>AU1154 - AV1154</f>
        <v>0</v>
      </c>
      <c r="AX1154" s="7">
        <v>5.7166666666666661E-4</v>
      </c>
      <c r="AY1154" s="7">
        <v>5.7166666666666661E-4</v>
      </c>
      <c r="AZ1154" s="7">
        <f>AX1154 - AY1154</f>
        <v>0</v>
      </c>
      <c r="BA1154" s="7">
        <v>5.7166666666666661E-4</v>
      </c>
      <c r="BB1154" s="7">
        <v>5.7166666666666661E-4</v>
      </c>
      <c r="BC1154" s="7">
        <f>BA1154 - BB1154</f>
        <v>0</v>
      </c>
      <c r="BD1154" s="7">
        <v>5.7166666666666661E-4</v>
      </c>
      <c r="BE1154" s="7">
        <v>5.7166666666666661E-4</v>
      </c>
      <c r="BF1154" s="7">
        <f>BD1154 - BE1154</f>
        <v>0</v>
      </c>
      <c r="BG1154" s="7">
        <v>5.7166666666666661E-4</v>
      </c>
      <c r="BH1154" s="7">
        <v>5.7166666666666661E-4</v>
      </c>
      <c r="BI1154" s="7">
        <f>BG1154 - BH1154</f>
        <v>0</v>
      </c>
      <c r="BJ1154" s="7">
        <v>5.7166666666666661E-4</v>
      </c>
      <c r="BK1154" s="7">
        <v>5.7166666666666661E-4</v>
      </c>
      <c r="BL1154" s="7">
        <f>BJ1154 - BK1154</f>
        <v>0</v>
      </c>
      <c r="BM1154" s="7">
        <v>5.7166666666666661E-4</v>
      </c>
      <c r="BN1154" s="7">
        <v>5.7166666666666661E-4</v>
      </c>
      <c r="BO1154" s="7">
        <f>BM1154 - BN1154</f>
        <v>0</v>
      </c>
      <c r="BP1154" s="7">
        <v>5.7166666666666661E-4</v>
      </c>
      <c r="BQ1154" s="7">
        <v>5.7166666666666661E-4</v>
      </c>
      <c r="BR1154" s="7">
        <f>BP1154 - BQ1154</f>
        <v>0</v>
      </c>
      <c r="BS1154" s="7">
        <v>5.7166666666666661E-4</v>
      </c>
      <c r="BT1154" s="7">
        <v>5.7166666666666661E-4</v>
      </c>
      <c r="BU1154" s="7">
        <f>BS1154 - BT1154</f>
        <v>0</v>
      </c>
      <c r="BV1154" s="7">
        <v>5.7166666666666661E-4</v>
      </c>
      <c r="BW1154" s="7">
        <v>5.7166666666666661E-4</v>
      </c>
      <c r="BX1154" s="7">
        <f>BV1154 - BW1154</f>
        <v>0</v>
      </c>
      <c r="BY1154" s="7">
        <v>5.7166666666666661E-4</v>
      </c>
      <c r="BZ1154" s="7">
        <v>5.7166666666666661E-4</v>
      </c>
      <c r="CA1154" s="7">
        <f>BY1154 - BZ1154</f>
        <v>0</v>
      </c>
    </row>
    <row r="1155" spans="1:79" hidden="1" x14ac:dyDescent="0.25"/>
    <row r="1156" spans="1:79" hidden="1" x14ac:dyDescent="0.25">
      <c r="A1156" s="8" t="s">
        <v>155</v>
      </c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  <c r="BF1156" s="7"/>
      <c r="BG1156" s="7"/>
      <c r="BH1156" s="7"/>
      <c r="BI1156" s="7"/>
      <c r="BJ1156" s="7"/>
      <c r="BK1156" s="7"/>
      <c r="BL1156" s="7"/>
      <c r="BM1156" s="7"/>
      <c r="BN1156" s="7"/>
      <c r="BO1156" s="7"/>
      <c r="BP1156" s="7"/>
      <c r="BQ1156" s="7"/>
      <c r="BR1156" s="7"/>
      <c r="BS1156" s="7"/>
      <c r="BT1156" s="7"/>
      <c r="BU1156" s="7"/>
      <c r="BV1156" s="7"/>
      <c r="BW1156" s="7"/>
      <c r="BX1156" s="7"/>
      <c r="BY1156" s="7"/>
      <c r="BZ1156" s="7"/>
      <c r="CA1156" s="7"/>
    </row>
    <row r="1157" spans="1:79" hidden="1" x14ac:dyDescent="0.25">
      <c r="A1157" s="49" t="s">
        <v>148</v>
      </c>
      <c r="B1157" s="7">
        <v>1.0000000000000004E-8</v>
      </c>
      <c r="C1157" s="7">
        <v>1.0000000000000004E-8</v>
      </c>
      <c r="D1157" s="7">
        <f>B1157 - C1157</f>
        <v>0</v>
      </c>
      <c r="E1157" s="7">
        <v>1.0000000000000004E-8</v>
      </c>
      <c r="F1157" s="7">
        <v>1.0000000000000004E-8</v>
      </c>
      <c r="G1157" s="7">
        <f>E1157 - F1157</f>
        <v>0</v>
      </c>
      <c r="H1157" s="7">
        <v>1.0000000000000004E-8</v>
      </c>
      <c r="I1157" s="7">
        <v>1.0000000000000004E-8</v>
      </c>
      <c r="J1157" s="7">
        <f>H1157 - I1157</f>
        <v>0</v>
      </c>
      <c r="K1157" s="7">
        <v>1.0000000000000004E-8</v>
      </c>
      <c r="L1157" s="7">
        <v>1.0000000000000004E-8</v>
      </c>
      <c r="M1157" s="7">
        <f>K1157 - L1157</f>
        <v>0</v>
      </c>
      <c r="N1157" s="7">
        <v>1.0000000000000004E-8</v>
      </c>
      <c r="O1157" s="7">
        <v>1.0000000000000004E-8</v>
      </c>
      <c r="P1157" s="7">
        <f>N1157 - O1157</f>
        <v>0</v>
      </c>
      <c r="Q1157" s="7">
        <v>1.0000000000000004E-8</v>
      </c>
      <c r="R1157" s="7">
        <v>1.0000000000000004E-8</v>
      </c>
      <c r="S1157" s="7">
        <f>Q1157 - R1157</f>
        <v>0</v>
      </c>
      <c r="T1157" s="7">
        <v>1.0000000000000004E-8</v>
      </c>
      <c r="U1157" s="7">
        <v>1.0000000000000004E-8</v>
      </c>
      <c r="V1157" s="7">
        <f>T1157 - U1157</f>
        <v>0</v>
      </c>
      <c r="W1157" s="7">
        <v>1.0000000000000004E-8</v>
      </c>
      <c r="X1157" s="7">
        <v>1.0000000000000004E-8</v>
      </c>
      <c r="Y1157" s="7">
        <f>W1157 - X1157</f>
        <v>0</v>
      </c>
      <c r="Z1157" s="7">
        <v>1.0000000000000004E-8</v>
      </c>
      <c r="AA1157" s="7">
        <v>1.0000000000000004E-8</v>
      </c>
      <c r="AB1157" s="7">
        <f>Z1157 - AA1157</f>
        <v>0</v>
      </c>
      <c r="AC1157" s="7">
        <v>1.0000000000000004E-8</v>
      </c>
      <c r="AD1157" s="7">
        <v>1.0000000000000004E-8</v>
      </c>
      <c r="AE1157" s="7">
        <f>AC1157 - AD1157</f>
        <v>0</v>
      </c>
      <c r="AF1157" s="7">
        <v>1.0000000000000004E-8</v>
      </c>
      <c r="AG1157" s="7">
        <v>1.0000000000000004E-8</v>
      </c>
      <c r="AH1157" s="7">
        <f>AF1157 - AG1157</f>
        <v>0</v>
      </c>
      <c r="AI1157" s="7">
        <v>1.0000000000000004E-8</v>
      </c>
      <c r="AJ1157" s="7">
        <v>1.0000000000000004E-8</v>
      </c>
      <c r="AK1157" s="7">
        <f>AI1157 - AJ1157</f>
        <v>0</v>
      </c>
      <c r="AL1157" s="7">
        <v>1.0000000000000004E-8</v>
      </c>
      <c r="AM1157" s="7">
        <v>1.0000000000000004E-8</v>
      </c>
      <c r="AN1157" s="7">
        <f>AL1157 - AM1157</f>
        <v>0</v>
      </c>
      <c r="AO1157" s="7">
        <v>1.0000000000000004E-8</v>
      </c>
      <c r="AP1157" s="7">
        <v>1.0000000000000004E-8</v>
      </c>
      <c r="AQ1157" s="7">
        <f>AO1157 - AP1157</f>
        <v>0</v>
      </c>
      <c r="AR1157" s="7">
        <v>1.0000000000000004E-8</v>
      </c>
      <c r="AS1157" s="7">
        <v>1.0000000000000004E-8</v>
      </c>
      <c r="AT1157" s="7">
        <f>AR1157 - AS1157</f>
        <v>0</v>
      </c>
      <c r="AU1157" s="7">
        <v>1.0000000000000004E-8</v>
      </c>
      <c r="AV1157" s="7">
        <v>1.0000000000000004E-8</v>
      </c>
      <c r="AW1157" s="7">
        <f>AU1157 - AV1157</f>
        <v>0</v>
      </c>
      <c r="AX1157" s="7">
        <v>1.0000000000000004E-8</v>
      </c>
      <c r="AY1157" s="7">
        <v>1.0000000000000004E-8</v>
      </c>
      <c r="AZ1157" s="7">
        <f>AX1157 - AY1157</f>
        <v>0</v>
      </c>
      <c r="BA1157" s="7">
        <v>1.0000000000000004E-8</v>
      </c>
      <c r="BB1157" s="7">
        <v>1.0000000000000004E-8</v>
      </c>
      <c r="BC1157" s="7">
        <f>BA1157 - BB1157</f>
        <v>0</v>
      </c>
      <c r="BD1157" s="7">
        <v>1.0000000000000004E-8</v>
      </c>
      <c r="BE1157" s="7">
        <v>1.0000000000000004E-8</v>
      </c>
      <c r="BF1157" s="7">
        <f>BD1157 - BE1157</f>
        <v>0</v>
      </c>
      <c r="BG1157" s="7">
        <v>1.0000000000000004E-8</v>
      </c>
      <c r="BH1157" s="7">
        <v>1.0000000000000004E-8</v>
      </c>
      <c r="BI1157" s="7">
        <f>BG1157 - BH1157</f>
        <v>0</v>
      </c>
      <c r="BJ1157" s="7">
        <v>1.0000000000000004E-8</v>
      </c>
      <c r="BK1157" s="7">
        <v>1.0000000000000004E-8</v>
      </c>
      <c r="BL1157" s="7">
        <f>BJ1157 - BK1157</f>
        <v>0</v>
      </c>
      <c r="BM1157" s="7">
        <v>1.0000000000000004E-8</v>
      </c>
      <c r="BN1157" s="7">
        <v>1.0000000000000004E-8</v>
      </c>
      <c r="BO1157" s="7">
        <f>BM1157 - BN1157</f>
        <v>0</v>
      </c>
      <c r="BP1157" s="7">
        <v>1.0000000000000004E-8</v>
      </c>
      <c r="BQ1157" s="7">
        <v>1.0000000000000004E-8</v>
      </c>
      <c r="BR1157" s="7">
        <f>BP1157 - BQ1157</f>
        <v>0</v>
      </c>
      <c r="BS1157" s="7">
        <v>1.0000000000000004E-8</v>
      </c>
      <c r="BT1157" s="7">
        <v>1.0000000000000004E-8</v>
      </c>
      <c r="BU1157" s="7">
        <f>BS1157 - BT1157</f>
        <v>0</v>
      </c>
      <c r="BV1157" s="7">
        <v>1.0000000000000004E-8</v>
      </c>
      <c r="BW1157" s="7">
        <v>1.0000000000000004E-8</v>
      </c>
      <c r="BX1157" s="7">
        <f>BV1157 - BW1157</f>
        <v>0</v>
      </c>
      <c r="BY1157" s="7">
        <v>1.0000000000000004E-8</v>
      </c>
      <c r="BZ1157" s="7">
        <v>1.0000000000000004E-8</v>
      </c>
      <c r="CA1157" s="7">
        <f>BY1157 - BZ1157</f>
        <v>0</v>
      </c>
    </row>
    <row r="1158" spans="1:79" hidden="1" x14ac:dyDescent="0.25">
      <c r="A1158" s="49" t="s">
        <v>29</v>
      </c>
      <c r="B1158" s="7">
        <v>1.6692544583333335E-3</v>
      </c>
      <c r="C1158" s="7">
        <v>1.6692544583333335E-3</v>
      </c>
      <c r="D1158" s="7">
        <f>B1158 - C1158</f>
        <v>0</v>
      </c>
      <c r="E1158" s="7">
        <v>1.6692544583333335E-3</v>
      </c>
      <c r="F1158" s="7">
        <v>1.6692544583333335E-3</v>
      </c>
      <c r="G1158" s="7">
        <f>E1158 - F1158</f>
        <v>0</v>
      </c>
      <c r="H1158" s="7">
        <v>1.6692544583333335E-3</v>
      </c>
      <c r="I1158" s="7">
        <v>1.6692544583333335E-3</v>
      </c>
      <c r="J1158" s="7">
        <f>H1158 - I1158</f>
        <v>0</v>
      </c>
      <c r="K1158" s="7">
        <v>1.6692544583333335E-3</v>
      </c>
      <c r="L1158" s="7">
        <v>1.6692544583333335E-3</v>
      </c>
      <c r="M1158" s="7">
        <f>K1158 - L1158</f>
        <v>0</v>
      </c>
      <c r="N1158" s="7">
        <v>1.6692544583333335E-3</v>
      </c>
      <c r="O1158" s="7">
        <v>1.6692544583333335E-3</v>
      </c>
      <c r="P1158" s="7">
        <f>N1158 - O1158</f>
        <v>0</v>
      </c>
      <c r="Q1158" s="7">
        <v>1.6692544583333335E-3</v>
      </c>
      <c r="R1158" s="7">
        <v>1.6692544583333335E-3</v>
      </c>
      <c r="S1158" s="7">
        <f>Q1158 - R1158</f>
        <v>0</v>
      </c>
      <c r="T1158" s="7">
        <v>1.6692544583333335E-3</v>
      </c>
      <c r="U1158" s="7">
        <v>1.6692544583333335E-3</v>
      </c>
      <c r="V1158" s="7">
        <f>T1158 - U1158</f>
        <v>0</v>
      </c>
      <c r="W1158" s="7">
        <v>1.6692544583333335E-3</v>
      </c>
      <c r="X1158" s="7">
        <v>1.6692544583333335E-3</v>
      </c>
      <c r="Y1158" s="7">
        <f>W1158 - X1158</f>
        <v>0</v>
      </c>
      <c r="Z1158" s="7">
        <v>1.6692544583333335E-3</v>
      </c>
      <c r="AA1158" s="7">
        <v>1.6692544583333335E-3</v>
      </c>
      <c r="AB1158" s="7">
        <f>Z1158 - AA1158</f>
        <v>0</v>
      </c>
      <c r="AC1158" s="7">
        <v>1.6692544583333335E-3</v>
      </c>
      <c r="AD1158" s="7">
        <v>1.6692544583333335E-3</v>
      </c>
      <c r="AE1158" s="7">
        <f>AC1158 - AD1158</f>
        <v>0</v>
      </c>
      <c r="AF1158" s="7">
        <v>1.6692544583333335E-3</v>
      </c>
      <c r="AG1158" s="7">
        <v>1.6692544583333335E-3</v>
      </c>
      <c r="AH1158" s="7">
        <f>AF1158 - AG1158</f>
        <v>0</v>
      </c>
      <c r="AI1158" s="7">
        <v>1.6692544583333335E-3</v>
      </c>
      <c r="AJ1158" s="7">
        <v>1.6692544583333335E-3</v>
      </c>
      <c r="AK1158" s="7">
        <f>AI1158 - AJ1158</f>
        <v>0</v>
      </c>
      <c r="AL1158" s="7">
        <v>2.0031053499999993E-2</v>
      </c>
      <c r="AM1158" s="7">
        <v>2.0031053499999993E-2</v>
      </c>
      <c r="AN1158" s="7">
        <f>AL1158 - AM1158</f>
        <v>0</v>
      </c>
      <c r="AO1158" s="7">
        <v>1.6692544583333335E-3</v>
      </c>
      <c r="AP1158" s="7">
        <v>1.6692544583333335E-3</v>
      </c>
      <c r="AQ1158" s="7">
        <f>AO1158 - AP1158</f>
        <v>0</v>
      </c>
      <c r="AR1158" s="7">
        <v>1.6692544583333335E-3</v>
      </c>
      <c r="AS1158" s="7">
        <v>1.6692544583333335E-3</v>
      </c>
      <c r="AT1158" s="7">
        <f>AR1158 - AS1158</f>
        <v>0</v>
      </c>
      <c r="AU1158" s="7">
        <v>1.6692544583333335E-3</v>
      </c>
      <c r="AV1158" s="7">
        <v>1.6692544583333335E-3</v>
      </c>
      <c r="AW1158" s="7">
        <f>AU1158 - AV1158</f>
        <v>0</v>
      </c>
      <c r="AX1158" s="7">
        <v>1.6692544583333335E-3</v>
      </c>
      <c r="AY1158" s="7">
        <v>1.6692544583333335E-3</v>
      </c>
      <c r="AZ1158" s="7">
        <f>AX1158 - AY1158</f>
        <v>0</v>
      </c>
      <c r="BA1158" s="7">
        <v>1.6692544583333335E-3</v>
      </c>
      <c r="BB1158" s="7">
        <v>1.6692544583333335E-3</v>
      </c>
      <c r="BC1158" s="7">
        <f>BA1158 - BB1158</f>
        <v>0</v>
      </c>
      <c r="BD1158" s="7">
        <v>1.6692544583333335E-3</v>
      </c>
      <c r="BE1158" s="7">
        <v>1.6692544583333335E-3</v>
      </c>
      <c r="BF1158" s="7">
        <f>BD1158 - BE1158</f>
        <v>0</v>
      </c>
      <c r="BG1158" s="7">
        <v>1.6692544583333335E-3</v>
      </c>
      <c r="BH1158" s="7">
        <v>1.6692544583333335E-3</v>
      </c>
      <c r="BI1158" s="7">
        <f>BG1158 - BH1158</f>
        <v>0</v>
      </c>
      <c r="BJ1158" s="7">
        <v>1.6692544583333335E-3</v>
      </c>
      <c r="BK1158" s="7">
        <v>1.6692544583333335E-3</v>
      </c>
      <c r="BL1158" s="7">
        <f>BJ1158 - BK1158</f>
        <v>0</v>
      </c>
      <c r="BM1158" s="7">
        <v>1.6692544583333335E-3</v>
      </c>
      <c r="BN1158" s="7">
        <v>1.6692544583333335E-3</v>
      </c>
      <c r="BO1158" s="7">
        <f>BM1158 - BN1158</f>
        <v>0</v>
      </c>
      <c r="BP1158" s="7">
        <v>1.6692544583333335E-3</v>
      </c>
      <c r="BQ1158" s="7">
        <v>1.6692544583333335E-3</v>
      </c>
      <c r="BR1158" s="7">
        <f>BP1158 - BQ1158</f>
        <v>0</v>
      </c>
      <c r="BS1158" s="7">
        <v>1.6692544583333335E-3</v>
      </c>
      <c r="BT1158" s="7">
        <v>1.6692544583333335E-3</v>
      </c>
      <c r="BU1158" s="7">
        <f>BS1158 - BT1158</f>
        <v>0</v>
      </c>
      <c r="BV1158" s="7">
        <v>1.6692544583333335E-3</v>
      </c>
      <c r="BW1158" s="7">
        <v>1.6692544583333335E-3</v>
      </c>
      <c r="BX1158" s="7">
        <f>BV1158 - BW1158</f>
        <v>0</v>
      </c>
      <c r="BY1158" s="7">
        <v>2.0031053499999993E-2</v>
      </c>
      <c r="BZ1158" s="7">
        <v>2.0031053499999993E-2</v>
      </c>
      <c r="CA1158" s="7">
        <f>BY1158 - BZ1158</f>
        <v>0</v>
      </c>
    </row>
    <row r="1159" spans="1:79" hidden="1" x14ac:dyDescent="0.25">
      <c r="A1159" s="49" t="s">
        <v>151</v>
      </c>
      <c r="B1159" s="7">
        <v>2003105.35</v>
      </c>
      <c r="C1159" s="7">
        <v>2003105.35</v>
      </c>
      <c r="D1159" s="7">
        <f>B1159 - C1159</f>
        <v>0</v>
      </c>
      <c r="E1159" s="7">
        <v>2003105.35</v>
      </c>
      <c r="F1159" s="7">
        <v>2003105.35</v>
      </c>
      <c r="G1159" s="7">
        <f>E1159 - F1159</f>
        <v>0</v>
      </c>
      <c r="H1159" s="7">
        <v>2003105.35</v>
      </c>
      <c r="I1159" s="7">
        <v>2003105.35</v>
      </c>
      <c r="J1159" s="7">
        <f>H1159 - I1159</f>
        <v>0</v>
      </c>
      <c r="K1159" s="7">
        <v>2003105.35</v>
      </c>
      <c r="L1159" s="7">
        <v>2003105.35</v>
      </c>
      <c r="M1159" s="7">
        <f>K1159 - L1159</f>
        <v>0</v>
      </c>
      <c r="N1159" s="7">
        <v>2003105.35</v>
      </c>
      <c r="O1159" s="7">
        <v>2003105.35</v>
      </c>
      <c r="P1159" s="7">
        <f>N1159 - O1159</f>
        <v>0</v>
      </c>
      <c r="Q1159" s="7">
        <v>2003105.35</v>
      </c>
      <c r="R1159" s="7">
        <v>2003105.35</v>
      </c>
      <c r="S1159" s="7">
        <f>Q1159 - R1159</f>
        <v>0</v>
      </c>
      <c r="T1159" s="7">
        <v>2003105.35</v>
      </c>
      <c r="U1159" s="7">
        <v>2003105.35</v>
      </c>
      <c r="V1159" s="7">
        <f>T1159 - U1159</f>
        <v>0</v>
      </c>
      <c r="W1159" s="7">
        <v>2003105.35</v>
      </c>
      <c r="X1159" s="7">
        <v>2003105.35</v>
      </c>
      <c r="Y1159" s="7">
        <f>W1159 - X1159</f>
        <v>0</v>
      </c>
      <c r="Z1159" s="7">
        <v>2003105.35</v>
      </c>
      <c r="AA1159" s="7">
        <v>2003105.35</v>
      </c>
      <c r="AB1159" s="7">
        <f>Z1159 - AA1159</f>
        <v>0</v>
      </c>
      <c r="AC1159" s="7">
        <v>2003105.35</v>
      </c>
      <c r="AD1159" s="7">
        <v>2003105.35</v>
      </c>
      <c r="AE1159" s="7">
        <f>AC1159 - AD1159</f>
        <v>0</v>
      </c>
      <c r="AF1159" s="7">
        <v>2003105.35</v>
      </c>
      <c r="AG1159" s="7">
        <v>2003105.35</v>
      </c>
      <c r="AH1159" s="7">
        <f>AF1159 - AG1159</f>
        <v>0</v>
      </c>
      <c r="AI1159" s="7">
        <v>2003105.35</v>
      </c>
      <c r="AJ1159" s="7">
        <v>2003105.35</v>
      </c>
      <c r="AK1159" s="7">
        <f>AI1159 - AJ1159</f>
        <v>0</v>
      </c>
      <c r="AL1159" s="7">
        <v>2003105.35</v>
      </c>
      <c r="AM1159" s="7">
        <v>2003105.35</v>
      </c>
      <c r="AN1159" s="7">
        <f>AL1159 - AM1159</f>
        <v>0</v>
      </c>
      <c r="AO1159" s="7">
        <v>2003105.35</v>
      </c>
      <c r="AP1159" s="7">
        <v>2003105.35</v>
      </c>
      <c r="AQ1159" s="7">
        <f>AO1159 - AP1159</f>
        <v>0</v>
      </c>
      <c r="AR1159" s="7">
        <v>2003105.35</v>
      </c>
      <c r="AS1159" s="7">
        <v>2003105.35</v>
      </c>
      <c r="AT1159" s="7">
        <f>AR1159 - AS1159</f>
        <v>0</v>
      </c>
      <c r="AU1159" s="7">
        <v>2003105.35</v>
      </c>
      <c r="AV1159" s="7">
        <v>2003105.35</v>
      </c>
      <c r="AW1159" s="7">
        <f>AU1159 - AV1159</f>
        <v>0</v>
      </c>
      <c r="AX1159" s="7">
        <v>2003105.35</v>
      </c>
      <c r="AY1159" s="7">
        <v>2003105.35</v>
      </c>
      <c r="AZ1159" s="7">
        <f>AX1159 - AY1159</f>
        <v>0</v>
      </c>
      <c r="BA1159" s="7">
        <v>2003105.35</v>
      </c>
      <c r="BB1159" s="7">
        <v>2003105.35</v>
      </c>
      <c r="BC1159" s="7">
        <f>BA1159 - BB1159</f>
        <v>0</v>
      </c>
      <c r="BD1159" s="7">
        <v>2003105.35</v>
      </c>
      <c r="BE1159" s="7">
        <v>2003105.35</v>
      </c>
      <c r="BF1159" s="7">
        <f>BD1159 - BE1159</f>
        <v>0</v>
      </c>
      <c r="BG1159" s="7">
        <v>2003105.35</v>
      </c>
      <c r="BH1159" s="7">
        <v>2003105.35</v>
      </c>
      <c r="BI1159" s="7">
        <f>BG1159 - BH1159</f>
        <v>0</v>
      </c>
      <c r="BJ1159" s="7">
        <v>2003105.35</v>
      </c>
      <c r="BK1159" s="7">
        <v>2003105.35</v>
      </c>
      <c r="BL1159" s="7">
        <f>BJ1159 - BK1159</f>
        <v>0</v>
      </c>
      <c r="BM1159" s="7">
        <v>2003105.35</v>
      </c>
      <c r="BN1159" s="7">
        <v>2003105.35</v>
      </c>
      <c r="BO1159" s="7">
        <f>BM1159 - BN1159</f>
        <v>0</v>
      </c>
      <c r="BP1159" s="7">
        <v>2003105.35</v>
      </c>
      <c r="BQ1159" s="7">
        <v>2003105.35</v>
      </c>
      <c r="BR1159" s="7">
        <f>BP1159 - BQ1159</f>
        <v>0</v>
      </c>
      <c r="BS1159" s="7">
        <v>2003105.35</v>
      </c>
      <c r="BT1159" s="7">
        <v>2003105.35</v>
      </c>
      <c r="BU1159" s="7">
        <f>BS1159 - BT1159</f>
        <v>0</v>
      </c>
      <c r="BV1159" s="7">
        <v>2003105.35</v>
      </c>
      <c r="BW1159" s="7">
        <v>2003105.35</v>
      </c>
      <c r="BX1159" s="7">
        <f>BV1159 - BW1159</f>
        <v>0</v>
      </c>
      <c r="BY1159" s="7">
        <v>2003105.35</v>
      </c>
      <c r="BZ1159" s="7">
        <v>2003105.35</v>
      </c>
      <c r="CA1159" s="7">
        <f>BY1159 - BZ1159</f>
        <v>0</v>
      </c>
    </row>
    <row r="1160" spans="1:79" hidden="1" x14ac:dyDescent="0.25">
      <c r="A1160" s="49" t="s">
        <v>152</v>
      </c>
      <c r="B1160" s="7">
        <v>1205755.4347463544</v>
      </c>
      <c r="C1160" s="7">
        <v>1262878.6060106265</v>
      </c>
      <c r="D1160" s="7">
        <f>B1160 - C1160</f>
        <v>-57123.171264272183</v>
      </c>
      <c r="E1160" s="7">
        <v>1205755.436415608</v>
      </c>
      <c r="F1160" s="7">
        <v>1262878.6076798809</v>
      </c>
      <c r="G1160" s="7">
        <f>E1160 - F1160</f>
        <v>-57123.171264272882</v>
      </c>
      <c r="H1160" s="7">
        <v>1205755.4380848624</v>
      </c>
      <c r="I1160" s="7">
        <v>1262878.6093491355</v>
      </c>
      <c r="J1160" s="7">
        <f>H1160 - I1160</f>
        <v>-57123.171264273115</v>
      </c>
      <c r="K1160" s="7">
        <v>1205755.4397541166</v>
      </c>
      <c r="L1160" s="7">
        <v>1262878.6110183899</v>
      </c>
      <c r="M1160" s="7">
        <f>K1160 - L1160</f>
        <v>-57123.171264273347</v>
      </c>
      <c r="N1160" s="7">
        <v>1205755.4414233719</v>
      </c>
      <c r="O1160" s="7">
        <v>1262878.6126876441</v>
      </c>
      <c r="P1160" s="7">
        <f>N1160 - O1160</f>
        <v>-57123.171264272183</v>
      </c>
      <c r="Q1160" s="7">
        <v>1205755.4430926265</v>
      </c>
      <c r="R1160" s="7">
        <v>1262878.6143568992</v>
      </c>
      <c r="S1160" s="7">
        <f>Q1160 - R1160</f>
        <v>-57123.171264272649</v>
      </c>
      <c r="T1160" s="7">
        <v>1205755.4447618809</v>
      </c>
      <c r="U1160" s="7">
        <v>1262878.6160261533</v>
      </c>
      <c r="V1160" s="7">
        <f>T1160 - U1160</f>
        <v>-57123.171264272416</v>
      </c>
      <c r="W1160" s="7">
        <v>1205755.4464311358</v>
      </c>
      <c r="X1160" s="7">
        <v>1262878.6176954077</v>
      </c>
      <c r="Y1160" s="7">
        <f>W1160 - X1160</f>
        <v>-57123.17126427195</v>
      </c>
      <c r="Z1160" s="7">
        <v>1205755.4481003897</v>
      </c>
      <c r="AA1160" s="7">
        <v>1262878.6193646628</v>
      </c>
      <c r="AB1160" s="7">
        <f>Z1160 - AA1160</f>
        <v>-57123.171264273115</v>
      </c>
      <c r="AC1160" s="7">
        <v>1205755.4497696434</v>
      </c>
      <c r="AD1160" s="7">
        <v>1262878.6210339172</v>
      </c>
      <c r="AE1160" s="7">
        <f>AC1160 - AD1160</f>
        <v>-57123.171264273813</v>
      </c>
      <c r="AF1160" s="7">
        <v>1205755.4514388996</v>
      </c>
      <c r="AG1160" s="7">
        <v>1262878.6227031718</v>
      </c>
      <c r="AH1160" s="7">
        <f>AF1160 - AG1160</f>
        <v>-57123.171264272183</v>
      </c>
      <c r="AI1160" s="7">
        <v>1205755.4531081533</v>
      </c>
      <c r="AJ1160" s="7">
        <v>1262878.624372426</v>
      </c>
      <c r="AK1160" s="7">
        <f>AI1160 - AJ1160</f>
        <v>-57123.171264272649</v>
      </c>
      <c r="AL1160" s="7">
        <v>1205755.4531081533</v>
      </c>
      <c r="AM1160" s="7">
        <v>1262878.624372426</v>
      </c>
      <c r="AN1160" s="7">
        <f>AL1160 - AM1160</f>
        <v>-57123.171264272649</v>
      </c>
      <c r="AO1160" s="7">
        <v>1205755.4547774082</v>
      </c>
      <c r="AP1160" s="7">
        <v>1262878.6260416806</v>
      </c>
      <c r="AQ1160" s="7">
        <f>AO1160 - AP1160</f>
        <v>-57123.171264272416</v>
      </c>
      <c r="AR1160" s="7">
        <v>1205755.4564466621</v>
      </c>
      <c r="AS1160" s="7">
        <v>1262878.6277109354</v>
      </c>
      <c r="AT1160" s="7">
        <f>AR1160 - AS1160</f>
        <v>-57123.171264273347</v>
      </c>
      <c r="AU1160" s="7">
        <v>1205755.4581159169</v>
      </c>
      <c r="AV1160" s="7">
        <v>1262878.6293801896</v>
      </c>
      <c r="AW1160" s="7">
        <f>AU1160 - AV1160</f>
        <v>-57123.171264272649</v>
      </c>
      <c r="AX1160" s="7">
        <v>1205755.4597851716</v>
      </c>
      <c r="AY1160" s="7">
        <v>1262878.631049444</v>
      </c>
      <c r="AZ1160" s="7">
        <f>AX1160 - AY1160</f>
        <v>-57123.171264272416</v>
      </c>
      <c r="BA1160" s="7">
        <v>1205755.4614544262</v>
      </c>
      <c r="BB1160" s="7">
        <v>1262878.6327186991</v>
      </c>
      <c r="BC1160" s="7">
        <f>BA1160 - BB1160</f>
        <v>-57123.171264272882</v>
      </c>
      <c r="BD1160" s="7">
        <v>1205755.4631236801</v>
      </c>
      <c r="BE1160" s="7">
        <v>1262878.6343879532</v>
      </c>
      <c r="BF1160" s="7">
        <f>BD1160 - BE1160</f>
        <v>-57123.171264273115</v>
      </c>
      <c r="BG1160" s="7">
        <v>1205755.4647929347</v>
      </c>
      <c r="BH1160" s="7">
        <v>1262878.6360572076</v>
      </c>
      <c r="BI1160" s="7">
        <f>BG1160 - BH1160</f>
        <v>-57123.171264272882</v>
      </c>
      <c r="BJ1160" s="7">
        <v>1205755.4664621898</v>
      </c>
      <c r="BK1160" s="7">
        <v>1262878.6377264622</v>
      </c>
      <c r="BL1160" s="7">
        <f>BJ1160 - BK1160</f>
        <v>-57123.171264272416</v>
      </c>
      <c r="BM1160" s="7">
        <v>1205755.468131444</v>
      </c>
      <c r="BN1160" s="7">
        <v>1262878.6393957166</v>
      </c>
      <c r="BO1160" s="7">
        <f>BM1160 - BN1160</f>
        <v>-57123.171264272649</v>
      </c>
      <c r="BP1160" s="7">
        <v>1205755.4698006988</v>
      </c>
      <c r="BQ1160" s="7">
        <v>1262878.6410649708</v>
      </c>
      <c r="BR1160" s="7">
        <f>BP1160 - BQ1160</f>
        <v>-57123.17126427195</v>
      </c>
      <c r="BS1160" s="7">
        <v>1205755.4714699534</v>
      </c>
      <c r="BT1160" s="7">
        <v>1262878.6427342258</v>
      </c>
      <c r="BU1160" s="7">
        <f>BS1160 - BT1160</f>
        <v>-57123.171264272416</v>
      </c>
      <c r="BV1160" s="7">
        <v>1205755.4731392078</v>
      </c>
      <c r="BW1160" s="7">
        <v>1262878.6444034809</v>
      </c>
      <c r="BX1160" s="7">
        <f>BV1160 - BW1160</f>
        <v>-57123.171264273115</v>
      </c>
      <c r="BY1160" s="7">
        <v>1205755.4731392078</v>
      </c>
      <c r="BZ1160" s="7">
        <v>1262878.6444034809</v>
      </c>
      <c r="CA1160" s="7">
        <f>BY1160 - BZ1160</f>
        <v>-57123.171264273115</v>
      </c>
    </row>
    <row r="1161" spans="1:79" hidden="1" x14ac:dyDescent="0.25">
      <c r="A1161" s="49" t="s">
        <v>154</v>
      </c>
      <c r="B1161" s="7">
        <v>0</v>
      </c>
      <c r="C1161" s="7">
        <v>0</v>
      </c>
      <c r="D1161" s="7">
        <f>B1161 - C1161</f>
        <v>0</v>
      </c>
      <c r="E1161" s="7">
        <v>0</v>
      </c>
      <c r="F1161" s="7">
        <v>0</v>
      </c>
      <c r="G1161" s="7">
        <f>E1161 - F1161</f>
        <v>0</v>
      </c>
      <c r="H1161" s="7">
        <v>0</v>
      </c>
      <c r="I1161" s="7">
        <v>0</v>
      </c>
      <c r="J1161" s="7">
        <f>H1161 - I1161</f>
        <v>0</v>
      </c>
      <c r="K1161" s="7">
        <v>0</v>
      </c>
      <c r="L1161" s="7">
        <v>0</v>
      </c>
      <c r="M1161" s="7">
        <f>K1161 - L1161</f>
        <v>0</v>
      </c>
      <c r="N1161" s="7">
        <v>0</v>
      </c>
      <c r="O1161" s="7">
        <v>0</v>
      </c>
      <c r="P1161" s="7">
        <f>N1161 - O1161</f>
        <v>0</v>
      </c>
      <c r="Q1161" s="7">
        <v>0</v>
      </c>
      <c r="R1161" s="7">
        <v>0</v>
      </c>
      <c r="S1161" s="7">
        <f>Q1161 - R1161</f>
        <v>0</v>
      </c>
      <c r="T1161" s="7">
        <v>0</v>
      </c>
      <c r="U1161" s="7">
        <v>0</v>
      </c>
      <c r="V1161" s="7">
        <f>T1161 - U1161</f>
        <v>0</v>
      </c>
      <c r="W1161" s="7">
        <v>0</v>
      </c>
      <c r="X1161" s="7">
        <v>0</v>
      </c>
      <c r="Y1161" s="7">
        <f>W1161 - X1161</f>
        <v>0</v>
      </c>
      <c r="Z1161" s="7">
        <v>0</v>
      </c>
      <c r="AA1161" s="7">
        <v>0</v>
      </c>
      <c r="AB1161" s="7">
        <f>Z1161 - AA1161</f>
        <v>0</v>
      </c>
      <c r="AC1161" s="7">
        <v>0</v>
      </c>
      <c r="AD1161" s="7">
        <v>0</v>
      </c>
      <c r="AE1161" s="7">
        <f>AC1161 - AD1161</f>
        <v>0</v>
      </c>
      <c r="AF1161" s="7">
        <v>0</v>
      </c>
      <c r="AG1161" s="7">
        <v>0</v>
      </c>
      <c r="AH1161" s="7">
        <f>AF1161 - AG1161</f>
        <v>0</v>
      </c>
      <c r="AI1161" s="7">
        <v>0</v>
      </c>
      <c r="AJ1161" s="7">
        <v>0</v>
      </c>
      <c r="AK1161" s="7">
        <f>AI1161 - AJ1161</f>
        <v>0</v>
      </c>
      <c r="AL1161" s="7">
        <v>0</v>
      </c>
      <c r="AM1161" s="7">
        <v>0</v>
      </c>
      <c r="AN1161" s="7">
        <f>AL1161 - AM1161</f>
        <v>0</v>
      </c>
      <c r="AO1161" s="7">
        <v>0</v>
      </c>
      <c r="AP1161" s="7">
        <v>0</v>
      </c>
      <c r="AQ1161" s="7">
        <f>AO1161 - AP1161</f>
        <v>0</v>
      </c>
      <c r="AR1161" s="7">
        <v>0</v>
      </c>
      <c r="AS1161" s="7">
        <v>0</v>
      </c>
      <c r="AT1161" s="7">
        <f>AR1161 - AS1161</f>
        <v>0</v>
      </c>
      <c r="AU1161" s="7">
        <v>0</v>
      </c>
      <c r="AV1161" s="7">
        <v>0</v>
      </c>
      <c r="AW1161" s="7">
        <f>AU1161 - AV1161</f>
        <v>0</v>
      </c>
      <c r="AX1161" s="7">
        <v>0</v>
      </c>
      <c r="AY1161" s="7">
        <v>0</v>
      </c>
      <c r="AZ1161" s="7">
        <f>AX1161 - AY1161</f>
        <v>0</v>
      </c>
      <c r="BA1161" s="7">
        <v>0</v>
      </c>
      <c r="BB1161" s="7">
        <v>0</v>
      </c>
      <c r="BC1161" s="7">
        <f>BA1161 - BB1161</f>
        <v>0</v>
      </c>
      <c r="BD1161" s="7">
        <v>0</v>
      </c>
      <c r="BE1161" s="7">
        <v>0</v>
      </c>
      <c r="BF1161" s="7">
        <f>BD1161 - BE1161</f>
        <v>0</v>
      </c>
      <c r="BG1161" s="7">
        <v>0</v>
      </c>
      <c r="BH1161" s="7">
        <v>0</v>
      </c>
      <c r="BI1161" s="7">
        <f>BG1161 - BH1161</f>
        <v>0</v>
      </c>
      <c r="BJ1161" s="7">
        <v>0</v>
      </c>
      <c r="BK1161" s="7">
        <v>0</v>
      </c>
      <c r="BL1161" s="7">
        <f>BJ1161 - BK1161</f>
        <v>0</v>
      </c>
      <c r="BM1161" s="7">
        <v>0</v>
      </c>
      <c r="BN1161" s="7">
        <v>0</v>
      </c>
      <c r="BO1161" s="7">
        <f>BM1161 - BN1161</f>
        <v>0</v>
      </c>
      <c r="BP1161" s="7">
        <v>0</v>
      </c>
      <c r="BQ1161" s="7">
        <v>0</v>
      </c>
      <c r="BR1161" s="7">
        <f>BP1161 - BQ1161</f>
        <v>0</v>
      </c>
      <c r="BS1161" s="7">
        <v>0</v>
      </c>
      <c r="BT1161" s="7">
        <v>0</v>
      </c>
      <c r="BU1161" s="7">
        <f>BS1161 - BT1161</f>
        <v>0</v>
      </c>
      <c r="BV1161" s="7">
        <v>0</v>
      </c>
      <c r="BW1161" s="7">
        <v>0</v>
      </c>
      <c r="BX1161" s="7">
        <f>BV1161 - BW1161</f>
        <v>0</v>
      </c>
      <c r="BY1161" s="7">
        <v>0</v>
      </c>
      <c r="BZ1161" s="7">
        <v>0</v>
      </c>
      <c r="CA1161" s="7">
        <f>BY1161 - BZ1161</f>
        <v>0</v>
      </c>
    </row>
    <row r="1162" spans="1:79" hidden="1" x14ac:dyDescent="0.25"/>
    <row r="1163" spans="1:79" hidden="1" x14ac:dyDescent="0.25">
      <c r="A1163" s="8" t="s">
        <v>211</v>
      </c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  <c r="BF1163" s="7"/>
      <c r="BG1163" s="7"/>
      <c r="BH1163" s="7"/>
      <c r="BI1163" s="7"/>
      <c r="BJ1163" s="7"/>
      <c r="BK1163" s="7"/>
      <c r="BL1163" s="7"/>
      <c r="BM1163" s="7"/>
      <c r="BN1163" s="7"/>
      <c r="BO1163" s="7"/>
      <c r="BP1163" s="7"/>
      <c r="BQ1163" s="7"/>
      <c r="BR1163" s="7"/>
      <c r="BS1163" s="7"/>
      <c r="BT1163" s="7"/>
      <c r="BU1163" s="7"/>
      <c r="BV1163" s="7"/>
      <c r="BW1163" s="7"/>
      <c r="BX1163" s="7"/>
      <c r="BY1163" s="7"/>
      <c r="BZ1163" s="7"/>
      <c r="CA1163" s="7"/>
    </row>
    <row r="1164" spans="1:79" hidden="1" x14ac:dyDescent="0.25">
      <c r="A1164" s="49" t="s">
        <v>148</v>
      </c>
      <c r="B1164" s="7">
        <v>0.13663333333333336</v>
      </c>
      <c r="C1164" s="7">
        <v>6.7878333333333318E-2</v>
      </c>
      <c r="D1164" s="7">
        <f t="shared" ref="D1164:D1169" si="1872">B1164 - C1164</f>
        <v>6.8755000000000038E-2</v>
      </c>
      <c r="E1164" s="7">
        <v>0.13663333333333336</v>
      </c>
      <c r="F1164" s="7">
        <v>6.7878333333333318E-2</v>
      </c>
      <c r="G1164" s="7">
        <f t="shared" ref="G1164:G1169" si="1873">E1164 - F1164</f>
        <v>6.8755000000000038E-2</v>
      </c>
      <c r="H1164" s="7">
        <v>0.13663333333333336</v>
      </c>
      <c r="I1164" s="7">
        <v>6.7878333333333318E-2</v>
      </c>
      <c r="J1164" s="7">
        <f t="shared" ref="J1164:J1169" si="1874">H1164 - I1164</f>
        <v>6.8755000000000038E-2</v>
      </c>
      <c r="K1164" s="7">
        <v>0.13663333333333336</v>
      </c>
      <c r="L1164" s="7">
        <v>6.7878333333333318E-2</v>
      </c>
      <c r="M1164" s="7">
        <f t="shared" ref="M1164:M1169" si="1875">K1164 - L1164</f>
        <v>6.8755000000000038E-2</v>
      </c>
      <c r="N1164" s="7">
        <v>0.13663333333333336</v>
      </c>
      <c r="O1164" s="7">
        <v>6.7878333333333318E-2</v>
      </c>
      <c r="P1164" s="7">
        <f t="shared" ref="P1164:P1169" si="1876">N1164 - O1164</f>
        <v>6.8755000000000038E-2</v>
      </c>
      <c r="Q1164" s="7">
        <v>0.13663333333333336</v>
      </c>
      <c r="R1164" s="7">
        <v>6.7878333333333318E-2</v>
      </c>
      <c r="S1164" s="7">
        <f t="shared" ref="S1164:S1169" si="1877">Q1164 - R1164</f>
        <v>6.8755000000000038E-2</v>
      </c>
      <c r="T1164" s="7">
        <v>0.13663333333333336</v>
      </c>
      <c r="U1164" s="7">
        <v>6.7878333333333318E-2</v>
      </c>
      <c r="V1164" s="7">
        <f t="shared" ref="V1164:V1169" si="1878">T1164 - U1164</f>
        <v>6.8755000000000038E-2</v>
      </c>
      <c r="W1164" s="7">
        <v>0.13663333333333336</v>
      </c>
      <c r="X1164" s="7">
        <v>6.7878333333333318E-2</v>
      </c>
      <c r="Y1164" s="7">
        <f t="shared" ref="Y1164:Y1169" si="1879">W1164 - X1164</f>
        <v>6.8755000000000038E-2</v>
      </c>
      <c r="Z1164" s="7">
        <v>0.13663333333333336</v>
      </c>
      <c r="AA1164" s="7">
        <v>6.7878333333333318E-2</v>
      </c>
      <c r="AB1164" s="7">
        <f t="shared" ref="AB1164:AB1169" si="1880">Z1164 - AA1164</f>
        <v>6.8755000000000038E-2</v>
      </c>
      <c r="AC1164" s="7">
        <v>0.13663333333333336</v>
      </c>
      <c r="AD1164" s="7">
        <v>6.7878333333333318E-2</v>
      </c>
      <c r="AE1164" s="7">
        <f t="shared" ref="AE1164:AE1169" si="1881">AC1164 - AD1164</f>
        <v>6.8755000000000038E-2</v>
      </c>
      <c r="AF1164" s="7">
        <v>0.13663333333333336</v>
      </c>
      <c r="AG1164" s="7">
        <v>6.7878333333333318E-2</v>
      </c>
      <c r="AH1164" s="7">
        <f t="shared" ref="AH1164:AH1169" si="1882">AF1164 - AG1164</f>
        <v>6.8755000000000038E-2</v>
      </c>
      <c r="AI1164" s="7">
        <v>0.13663333333333336</v>
      </c>
      <c r="AJ1164" s="7">
        <v>6.7878333333333318E-2</v>
      </c>
      <c r="AK1164" s="7">
        <f t="shared" ref="AK1164:AK1169" si="1883">AI1164 - AJ1164</f>
        <v>6.8755000000000038E-2</v>
      </c>
      <c r="AL1164" s="7">
        <v>0.13663333333333336</v>
      </c>
      <c r="AM1164" s="7">
        <v>6.7878333333333318E-2</v>
      </c>
      <c r="AN1164" s="7">
        <f t="shared" ref="AN1164:AN1169" si="1884">AL1164 - AM1164</f>
        <v>6.8755000000000038E-2</v>
      </c>
      <c r="AO1164" s="7">
        <v>0.13663333333333336</v>
      </c>
      <c r="AP1164" s="7">
        <v>6.7878333333333318E-2</v>
      </c>
      <c r="AQ1164" s="7">
        <f t="shared" ref="AQ1164:AQ1169" si="1885">AO1164 - AP1164</f>
        <v>6.8755000000000038E-2</v>
      </c>
      <c r="AR1164" s="7">
        <v>0.13663333333333336</v>
      </c>
      <c r="AS1164" s="7">
        <v>6.7878333333333318E-2</v>
      </c>
      <c r="AT1164" s="7">
        <f t="shared" ref="AT1164:AT1169" si="1886">AR1164 - AS1164</f>
        <v>6.8755000000000038E-2</v>
      </c>
      <c r="AU1164" s="7">
        <v>0.13663333333333336</v>
      </c>
      <c r="AV1164" s="7">
        <v>6.7878333333333318E-2</v>
      </c>
      <c r="AW1164" s="7">
        <f t="shared" ref="AW1164:AW1169" si="1887">AU1164 - AV1164</f>
        <v>6.8755000000000038E-2</v>
      </c>
      <c r="AX1164" s="7">
        <v>0.13663333333333336</v>
      </c>
      <c r="AY1164" s="7">
        <v>6.7878333333333318E-2</v>
      </c>
      <c r="AZ1164" s="7">
        <f t="shared" ref="AZ1164:AZ1169" si="1888">AX1164 - AY1164</f>
        <v>6.8755000000000038E-2</v>
      </c>
      <c r="BA1164" s="7">
        <v>0.13663333333333336</v>
      </c>
      <c r="BB1164" s="7">
        <v>6.7878333333333318E-2</v>
      </c>
      <c r="BC1164" s="7">
        <f t="shared" ref="BC1164:BC1169" si="1889">BA1164 - BB1164</f>
        <v>6.8755000000000038E-2</v>
      </c>
      <c r="BD1164" s="7">
        <v>0.13663333333333336</v>
      </c>
      <c r="BE1164" s="7">
        <v>6.7878333333333318E-2</v>
      </c>
      <c r="BF1164" s="7">
        <f t="shared" ref="BF1164:BF1169" si="1890">BD1164 - BE1164</f>
        <v>6.8755000000000038E-2</v>
      </c>
      <c r="BG1164" s="7">
        <v>0.13663333333333336</v>
      </c>
      <c r="BH1164" s="7">
        <v>6.7878333333333318E-2</v>
      </c>
      <c r="BI1164" s="7">
        <f t="shared" ref="BI1164:BI1169" si="1891">BG1164 - BH1164</f>
        <v>6.8755000000000038E-2</v>
      </c>
      <c r="BJ1164" s="7">
        <v>0.13663333333333336</v>
      </c>
      <c r="BK1164" s="7">
        <v>6.7878333333333318E-2</v>
      </c>
      <c r="BL1164" s="7">
        <f t="shared" ref="BL1164:BL1169" si="1892">BJ1164 - BK1164</f>
        <v>6.8755000000000038E-2</v>
      </c>
      <c r="BM1164" s="7">
        <v>0.13663333333333336</v>
      </c>
      <c r="BN1164" s="7">
        <v>6.7878333333333318E-2</v>
      </c>
      <c r="BO1164" s="7">
        <f t="shared" ref="BO1164:BO1169" si="1893">BM1164 - BN1164</f>
        <v>6.8755000000000038E-2</v>
      </c>
      <c r="BP1164" s="7">
        <v>0.13663333333333336</v>
      </c>
      <c r="BQ1164" s="7">
        <v>6.7878333333333318E-2</v>
      </c>
      <c r="BR1164" s="7">
        <f t="shared" ref="BR1164:BR1169" si="1894">BP1164 - BQ1164</f>
        <v>6.8755000000000038E-2</v>
      </c>
      <c r="BS1164" s="7">
        <v>0.13663333333333336</v>
      </c>
      <c r="BT1164" s="7">
        <v>6.7878333333333318E-2</v>
      </c>
      <c r="BU1164" s="7">
        <f t="shared" ref="BU1164:BU1169" si="1895">BS1164 - BT1164</f>
        <v>6.8755000000000038E-2</v>
      </c>
      <c r="BV1164" s="7">
        <v>0.13663333333333336</v>
      </c>
      <c r="BW1164" s="7">
        <v>6.7878333333333318E-2</v>
      </c>
      <c r="BX1164" s="7">
        <f t="shared" ref="BX1164:BX1169" si="1896">BV1164 - BW1164</f>
        <v>6.8755000000000038E-2</v>
      </c>
      <c r="BY1164" s="7">
        <v>0.13663333333333336</v>
      </c>
      <c r="BZ1164" s="7">
        <v>6.7878333333333318E-2</v>
      </c>
      <c r="CA1164" s="7">
        <f t="shared" ref="CA1164:CA1169" si="1897">BY1164 - BZ1164</f>
        <v>6.8755000000000038E-2</v>
      </c>
    </row>
    <row r="1165" spans="1:79" hidden="1" x14ac:dyDescent="0.25">
      <c r="A1165" s="49" t="s">
        <v>29</v>
      </c>
      <c r="B1165" s="7">
        <v>863349.87195295631</v>
      </c>
      <c r="C1165" s="7">
        <v>437896.32049390225</v>
      </c>
      <c r="D1165" s="7">
        <f t="shared" si="1872"/>
        <v>425453.55145905406</v>
      </c>
      <c r="E1165" s="7">
        <v>863414.16964662354</v>
      </c>
      <c r="F1165" s="7">
        <v>437940.57977321988</v>
      </c>
      <c r="G1165" s="7">
        <f t="shared" si="1873"/>
        <v>425473.58987340366</v>
      </c>
      <c r="H1165" s="7">
        <v>863434.66726928763</v>
      </c>
      <c r="I1165" s="7">
        <v>437960.02855480165</v>
      </c>
      <c r="J1165" s="7">
        <f t="shared" si="1874"/>
        <v>425474.63871448598</v>
      </c>
      <c r="K1165" s="7">
        <v>863422.65849900781</v>
      </c>
      <c r="L1165" s="7">
        <v>437961.06412905123</v>
      </c>
      <c r="M1165" s="7">
        <f t="shared" si="1875"/>
        <v>425461.59436995658</v>
      </c>
      <c r="N1165" s="7">
        <v>863386.52498285379</v>
      </c>
      <c r="O1165" s="7">
        <v>437948.43426990812</v>
      </c>
      <c r="P1165" s="7">
        <f t="shared" si="1876"/>
        <v>425438.09071294568</v>
      </c>
      <c r="Q1165" s="7">
        <v>863332.48719277768</v>
      </c>
      <c r="R1165" s="7">
        <v>437925.66255625559</v>
      </c>
      <c r="S1165" s="7">
        <f t="shared" si="1877"/>
        <v>425406.8246365221</v>
      </c>
      <c r="T1165" s="7">
        <v>863293.33469614759</v>
      </c>
      <c r="U1165" s="7">
        <v>437911.32259923936</v>
      </c>
      <c r="V1165" s="7">
        <f t="shared" si="1878"/>
        <v>425382.01209690823</v>
      </c>
      <c r="W1165" s="7">
        <v>863293.40239783796</v>
      </c>
      <c r="X1165" s="7">
        <v>437919.19887656579</v>
      </c>
      <c r="Y1165" s="7">
        <f t="shared" si="1879"/>
        <v>425374.20352127217</v>
      </c>
      <c r="Z1165" s="7">
        <v>863322.57752215932</v>
      </c>
      <c r="AA1165" s="7">
        <v>437943.56301856338</v>
      </c>
      <c r="AB1165" s="7">
        <f t="shared" si="1880"/>
        <v>425379.01450359594</v>
      </c>
      <c r="AC1165" s="7">
        <v>863373.3548333256</v>
      </c>
      <c r="AD1165" s="7">
        <v>437980.16369341419</v>
      </c>
      <c r="AE1165" s="7">
        <f t="shared" si="1881"/>
        <v>425393.19113991142</v>
      </c>
      <c r="AF1165" s="7">
        <v>863411.99127149396</v>
      </c>
      <c r="AG1165" s="7">
        <v>438009.88718530349</v>
      </c>
      <c r="AH1165" s="7">
        <f t="shared" si="1882"/>
        <v>425402.10408619046</v>
      </c>
      <c r="AI1165" s="7">
        <v>863413.44429364591</v>
      </c>
      <c r="AJ1165" s="7">
        <v>438018.54817574529</v>
      </c>
      <c r="AK1165" s="7">
        <f t="shared" si="1883"/>
        <v>425394.89611790061</v>
      </c>
      <c r="AL1165" s="7">
        <v>10360448.484558119</v>
      </c>
      <c r="AM1165" s="7">
        <v>5255414.7733259685</v>
      </c>
      <c r="AN1165" s="7">
        <f t="shared" si="1884"/>
        <v>5105033.71123215</v>
      </c>
      <c r="AO1165" s="7">
        <v>863387.30149907037</v>
      </c>
      <c r="AP1165" s="7">
        <v>438011.57754886884</v>
      </c>
      <c r="AQ1165" s="7">
        <f t="shared" si="1885"/>
        <v>425375.72395020153</v>
      </c>
      <c r="AR1165" s="7">
        <v>863340.67836184683</v>
      </c>
      <c r="AS1165" s="7">
        <v>437993.00585644011</v>
      </c>
      <c r="AT1165" s="7">
        <f t="shared" si="1886"/>
        <v>425347.67250540672</v>
      </c>
      <c r="AU1165" s="7">
        <v>863278.85565872118</v>
      </c>
      <c r="AV1165" s="7">
        <v>437965.82438811916</v>
      </c>
      <c r="AW1165" s="7">
        <f t="shared" si="1887"/>
        <v>425313.03127060202</v>
      </c>
      <c r="AX1165" s="7">
        <v>863205.75253868103</v>
      </c>
      <c r="AY1165" s="7">
        <v>437932.25314115372</v>
      </c>
      <c r="AZ1165" s="7">
        <f t="shared" si="1888"/>
        <v>425273.49939752731</v>
      </c>
      <c r="BA1165" s="7">
        <v>863124.27761338139</v>
      </c>
      <c r="BB1165" s="7">
        <v>437893.93969513063</v>
      </c>
      <c r="BC1165" s="7">
        <f t="shared" si="1889"/>
        <v>425230.33791825076</v>
      </c>
      <c r="BD1165" s="7">
        <v>863036.58952026744</v>
      </c>
      <c r="BE1165" s="7">
        <v>437852.10680764425</v>
      </c>
      <c r="BF1165" s="7">
        <f t="shared" si="1890"/>
        <v>425184.4827126232</v>
      </c>
      <c r="BG1165" s="7">
        <v>862944.29030050989</v>
      </c>
      <c r="BH1165" s="7">
        <v>437807.66195299581</v>
      </c>
      <c r="BI1165" s="7">
        <f t="shared" si="1891"/>
        <v>425136.62834751408</v>
      </c>
      <c r="BJ1165" s="7">
        <v>862848.56891519064</v>
      </c>
      <c r="BK1165" s="7">
        <v>437761.27861676551</v>
      </c>
      <c r="BL1165" s="7">
        <f t="shared" si="1892"/>
        <v>425087.29029842513</v>
      </c>
      <c r="BM1165" s="7">
        <v>862750.30775639764</v>
      </c>
      <c r="BN1165" s="7">
        <v>437713.45662889455</v>
      </c>
      <c r="BO1165" s="7">
        <f t="shared" si="1893"/>
        <v>425036.85112750309</v>
      </c>
      <c r="BP1165" s="7">
        <v>862650.16169484961</v>
      </c>
      <c r="BQ1165" s="7">
        <v>437664.56694011629</v>
      </c>
      <c r="BR1165" s="7">
        <f t="shared" si="1894"/>
        <v>424985.59475473332</v>
      </c>
      <c r="BS1165" s="7">
        <v>862548.61674539512</v>
      </c>
      <c r="BT1165" s="7">
        <v>437614.88485295972</v>
      </c>
      <c r="BU1165" s="7">
        <f t="shared" si="1895"/>
        <v>424933.7318924354</v>
      </c>
      <c r="BV1165" s="7">
        <v>862446.03360584308</v>
      </c>
      <c r="BW1165" s="7">
        <v>437564.61468426662</v>
      </c>
      <c r="BX1165" s="7">
        <f t="shared" si="1896"/>
        <v>424881.41892157646</v>
      </c>
      <c r="BY1165" s="7">
        <v>10355561.434210153</v>
      </c>
      <c r="BZ1165" s="7">
        <v>5253775.1711133532</v>
      </c>
      <c r="CA1165" s="7">
        <f t="shared" si="1897"/>
        <v>5101786.2630968001</v>
      </c>
    </row>
    <row r="1166" spans="1:79" hidden="1" x14ac:dyDescent="0.25">
      <c r="A1166" s="49" t="s">
        <v>150</v>
      </c>
      <c r="B1166" s="7">
        <v>50983.103354334096</v>
      </c>
      <c r="C1166" s="7">
        <v>50983.103354334096</v>
      </c>
      <c r="D1166" s="7">
        <f t="shared" si="1872"/>
        <v>0</v>
      </c>
      <c r="E1166" s="7">
        <v>37837.308323500067</v>
      </c>
      <c r="F1166" s="7">
        <v>37837.308323500067</v>
      </c>
      <c r="G1166" s="7">
        <f t="shared" si="1873"/>
        <v>0</v>
      </c>
      <c r="H1166" s="7">
        <v>28081.105444239329</v>
      </c>
      <c r="I1166" s="7">
        <v>28081.105444239329</v>
      </c>
      <c r="J1166" s="7">
        <f t="shared" si="1874"/>
        <v>0</v>
      </c>
      <c r="K1166" s="7">
        <v>20840.501555464369</v>
      </c>
      <c r="L1166" s="7">
        <v>20840.501555464369</v>
      </c>
      <c r="M1166" s="7">
        <f t="shared" si="1875"/>
        <v>0</v>
      </c>
      <c r="N1166" s="7">
        <v>15466.859235501073</v>
      </c>
      <c r="O1166" s="7">
        <v>15466.859235501073</v>
      </c>
      <c r="P1166" s="7">
        <f t="shared" si="1876"/>
        <v>0</v>
      </c>
      <c r="Q1166" s="7">
        <v>11478.789700628899</v>
      </c>
      <c r="R1166" s="7">
        <v>11478.789700628899</v>
      </c>
      <c r="S1166" s="7">
        <f t="shared" si="1877"/>
        <v>0</v>
      </c>
      <c r="T1166" s="7">
        <v>23250.019207420832</v>
      </c>
      <c r="U1166" s="7">
        <v>23250.019207420832</v>
      </c>
      <c r="V1166" s="7">
        <f t="shared" si="1878"/>
        <v>0</v>
      </c>
      <c r="W1166" s="7">
        <v>31986.082940137985</v>
      </c>
      <c r="X1166" s="7">
        <v>31986.082940137985</v>
      </c>
      <c r="Y1166" s="7">
        <f t="shared" si="1879"/>
        <v>0</v>
      </c>
      <c r="Z1166" s="7">
        <v>38469.586596069625</v>
      </c>
      <c r="AA1166" s="7">
        <v>38469.586596069625</v>
      </c>
      <c r="AB1166" s="7">
        <f t="shared" si="1880"/>
        <v>0</v>
      </c>
      <c r="AC1166" s="7">
        <v>43281.344035412927</v>
      </c>
      <c r="AD1166" s="7">
        <v>43281.344035412927</v>
      </c>
      <c r="AE1166" s="7">
        <f t="shared" si="1881"/>
        <v>0</v>
      </c>
      <c r="AF1166" s="7">
        <v>32121.417708562898</v>
      </c>
      <c r="AG1166" s="7">
        <v>32121.417708562898</v>
      </c>
      <c r="AH1166" s="7">
        <f t="shared" si="1882"/>
        <v>0</v>
      </c>
      <c r="AI1166" s="7">
        <v>23839.035006948219</v>
      </c>
      <c r="AJ1166" s="7">
        <v>23839.035006948219</v>
      </c>
      <c r="AK1166" s="7">
        <f t="shared" si="1883"/>
        <v>0</v>
      </c>
      <c r="AL1166" s="7">
        <v>357635.15310822031</v>
      </c>
      <c r="AM1166" s="7">
        <v>357635.15310822031</v>
      </c>
      <c r="AN1166" s="7">
        <f t="shared" si="1884"/>
        <v>0</v>
      </c>
      <c r="AO1166" s="7">
        <v>17692.232491687497</v>
      </c>
      <c r="AP1166" s="7">
        <v>17692.232491687497</v>
      </c>
      <c r="AQ1166" s="7">
        <f t="shared" si="1885"/>
        <v>0</v>
      </c>
      <c r="AR1166" s="7">
        <v>13130.35911263565</v>
      </c>
      <c r="AS1166" s="7">
        <v>13130.35911263565</v>
      </c>
      <c r="AT1166" s="7">
        <f t="shared" si="1886"/>
        <v>0</v>
      </c>
      <c r="AU1166" s="7">
        <v>9744.7470525710814</v>
      </c>
      <c r="AV1166" s="7">
        <v>9744.7470525710814</v>
      </c>
      <c r="AW1166" s="7">
        <f t="shared" si="1887"/>
        <v>0</v>
      </c>
      <c r="AX1166" s="7">
        <v>7232.1019024689485</v>
      </c>
      <c r="AY1166" s="7">
        <v>7232.1019024689485</v>
      </c>
      <c r="AZ1166" s="7">
        <f t="shared" si="1888"/>
        <v>0</v>
      </c>
      <c r="BA1166" s="7">
        <v>5367.3325377794308</v>
      </c>
      <c r="BB1166" s="7">
        <v>5367.3325377794308</v>
      </c>
      <c r="BC1166" s="7">
        <f t="shared" si="1889"/>
        <v>0</v>
      </c>
      <c r="BD1166" s="7">
        <v>3983.386705498579</v>
      </c>
      <c r="BE1166" s="7">
        <v>3983.386705498579</v>
      </c>
      <c r="BF1166" s="7">
        <f t="shared" si="1890"/>
        <v>0</v>
      </c>
      <c r="BG1166" s="7">
        <v>2956.2859267347462</v>
      </c>
      <c r="BH1166" s="7">
        <v>2956.2859267347462</v>
      </c>
      <c r="BI1166" s="7">
        <f t="shared" si="1891"/>
        <v>0</v>
      </c>
      <c r="BJ1166" s="7">
        <v>2194.0190914796017</v>
      </c>
      <c r="BK1166" s="7">
        <v>2194.0190914796017</v>
      </c>
      <c r="BL1166" s="7">
        <f t="shared" si="1892"/>
        <v>0</v>
      </c>
      <c r="BM1166" s="7">
        <v>1628.2997967973247</v>
      </c>
      <c r="BN1166" s="7">
        <v>1628.2997967973247</v>
      </c>
      <c r="BO1166" s="7">
        <f t="shared" si="1893"/>
        <v>0</v>
      </c>
      <c r="BP1166" s="7">
        <v>1208.4490233228489</v>
      </c>
      <c r="BQ1166" s="7">
        <v>1208.4490233228489</v>
      </c>
      <c r="BR1166" s="7">
        <f t="shared" si="1894"/>
        <v>0</v>
      </c>
      <c r="BS1166" s="7">
        <v>896.85513984727083</v>
      </c>
      <c r="BT1166" s="7">
        <v>896.85513984727083</v>
      </c>
      <c r="BU1166" s="7">
        <f t="shared" si="1895"/>
        <v>0</v>
      </c>
      <c r="BV1166" s="7">
        <v>665.60452807414629</v>
      </c>
      <c r="BW1166" s="7">
        <v>665.60452807414629</v>
      </c>
      <c r="BX1166" s="7">
        <f t="shared" si="1896"/>
        <v>0</v>
      </c>
      <c r="BY1166" s="7">
        <v>66699.673308897152</v>
      </c>
      <c r="BZ1166" s="7">
        <v>66699.673308897152</v>
      </c>
      <c r="CA1166" s="7">
        <f t="shared" si="1897"/>
        <v>0</v>
      </c>
    </row>
    <row r="1167" spans="1:79" hidden="1" x14ac:dyDescent="0.25">
      <c r="A1167" s="49" t="s">
        <v>151</v>
      </c>
      <c r="B1167" s="7">
        <v>203899287.16924745</v>
      </c>
      <c r="C1167" s="7">
        <v>203899287.16924745</v>
      </c>
      <c r="D1167" s="7">
        <f t="shared" si="1872"/>
        <v>0</v>
      </c>
      <c r="E1167" s="7">
        <v>203913092.47757092</v>
      </c>
      <c r="F1167" s="7">
        <v>203913092.47757092</v>
      </c>
      <c r="G1167" s="7">
        <f t="shared" si="1873"/>
        <v>0</v>
      </c>
      <c r="H1167" s="7">
        <v>203917141.58301514</v>
      </c>
      <c r="I1167" s="7">
        <v>203917141.58301514</v>
      </c>
      <c r="J1167" s="7">
        <f t="shared" si="1874"/>
        <v>0</v>
      </c>
      <c r="K1167" s="7">
        <v>203913950.08457062</v>
      </c>
      <c r="L1167" s="7">
        <v>203913950.08457062</v>
      </c>
      <c r="M1167" s="7">
        <f t="shared" si="1875"/>
        <v>0</v>
      </c>
      <c r="N1167" s="7">
        <v>203905384.94380614</v>
      </c>
      <c r="O1167" s="7">
        <v>203905384.94380614</v>
      </c>
      <c r="P1167" s="7">
        <f t="shared" si="1876"/>
        <v>0</v>
      </c>
      <c r="Q1167" s="7">
        <v>203892831.73350677</v>
      </c>
      <c r="R1167" s="7">
        <v>203892831.73350677</v>
      </c>
      <c r="S1167" s="7">
        <f t="shared" si="1877"/>
        <v>0</v>
      </c>
      <c r="T1167" s="7">
        <v>203892049.75271416</v>
      </c>
      <c r="U1167" s="7">
        <v>203892049.75271416</v>
      </c>
      <c r="V1167" s="7">
        <f t="shared" si="1878"/>
        <v>0</v>
      </c>
      <c r="W1167" s="7">
        <v>203900003.83565432</v>
      </c>
      <c r="X1167" s="7">
        <v>203900003.83565432</v>
      </c>
      <c r="Y1167" s="7">
        <f t="shared" si="1879"/>
        <v>0</v>
      </c>
      <c r="Z1167" s="7">
        <v>203914441.42225039</v>
      </c>
      <c r="AA1167" s="7">
        <v>203914441.42225039</v>
      </c>
      <c r="AB1167" s="7">
        <f t="shared" si="1880"/>
        <v>0</v>
      </c>
      <c r="AC1167" s="7">
        <v>203933690.76628578</v>
      </c>
      <c r="AD1167" s="7">
        <v>203933690.76628578</v>
      </c>
      <c r="AE1167" s="7">
        <f t="shared" si="1881"/>
        <v>0</v>
      </c>
      <c r="AF1167" s="7">
        <v>203941780.18399438</v>
      </c>
      <c r="AG1167" s="7">
        <v>203941780.18399438</v>
      </c>
      <c r="AH1167" s="7">
        <f t="shared" si="1882"/>
        <v>0</v>
      </c>
      <c r="AI1167" s="7">
        <v>203941587.21900126</v>
      </c>
      <c r="AJ1167" s="7">
        <v>203941587.21900126</v>
      </c>
      <c r="AK1167" s="7">
        <f t="shared" si="1883"/>
        <v>0</v>
      </c>
      <c r="AL1167" s="7">
        <v>203941587.21900126</v>
      </c>
      <c r="AM1167" s="7">
        <v>203941587.21900126</v>
      </c>
      <c r="AN1167" s="7">
        <f t="shared" si="1884"/>
        <v>0</v>
      </c>
      <c r="AO1167" s="7">
        <v>203935247.451493</v>
      </c>
      <c r="AP1167" s="7">
        <v>203935247.451493</v>
      </c>
      <c r="AQ1167" s="7">
        <f t="shared" si="1885"/>
        <v>0</v>
      </c>
      <c r="AR1167" s="7">
        <v>203924345.81060565</v>
      </c>
      <c r="AS1167" s="7">
        <v>203924345.81060565</v>
      </c>
      <c r="AT1167" s="7">
        <f t="shared" si="1886"/>
        <v>0</v>
      </c>
      <c r="AU1167" s="7">
        <v>203910058.55765817</v>
      </c>
      <c r="AV1167" s="7">
        <v>203910058.55765817</v>
      </c>
      <c r="AW1167" s="7">
        <f t="shared" si="1887"/>
        <v>0</v>
      </c>
      <c r="AX1167" s="7">
        <v>203893258.65956068</v>
      </c>
      <c r="AY1167" s="7">
        <v>203893258.65956068</v>
      </c>
      <c r="AZ1167" s="7">
        <f t="shared" si="1888"/>
        <v>0</v>
      </c>
      <c r="BA1167" s="7">
        <v>203874593.99209845</v>
      </c>
      <c r="BB1167" s="7">
        <v>203874593.99209845</v>
      </c>
      <c r="BC1167" s="7">
        <f t="shared" si="1889"/>
        <v>0</v>
      </c>
      <c r="BD1167" s="7">
        <v>203854545.37880391</v>
      </c>
      <c r="BE1167" s="7">
        <v>203854545.37880391</v>
      </c>
      <c r="BF1167" s="7">
        <f t="shared" si="1890"/>
        <v>0</v>
      </c>
      <c r="BG1167" s="7">
        <v>203833469.6647307</v>
      </c>
      <c r="BH1167" s="7">
        <v>203833469.6647307</v>
      </c>
      <c r="BI1167" s="7">
        <f t="shared" si="1891"/>
        <v>0</v>
      </c>
      <c r="BJ1167" s="7">
        <v>203811631.68382215</v>
      </c>
      <c r="BK1167" s="7">
        <v>203811631.68382215</v>
      </c>
      <c r="BL1167" s="7">
        <f t="shared" si="1892"/>
        <v>0</v>
      </c>
      <c r="BM1167" s="7">
        <v>203789227.98361894</v>
      </c>
      <c r="BN1167" s="7">
        <v>203789227.98361894</v>
      </c>
      <c r="BO1167" s="7">
        <f t="shared" si="1893"/>
        <v>0</v>
      </c>
      <c r="BP1167" s="7">
        <v>203766404.43264228</v>
      </c>
      <c r="BQ1167" s="7">
        <v>203766404.43264228</v>
      </c>
      <c r="BR1167" s="7">
        <f t="shared" si="1894"/>
        <v>0</v>
      </c>
      <c r="BS1167" s="7">
        <v>203743269.2877821</v>
      </c>
      <c r="BT1167" s="7">
        <v>203743269.2877821</v>
      </c>
      <c r="BU1167" s="7">
        <f t="shared" si="1895"/>
        <v>0</v>
      </c>
      <c r="BV1167" s="7">
        <v>203719902.89231017</v>
      </c>
      <c r="BW1167" s="7">
        <v>203719902.89231017</v>
      </c>
      <c r="BX1167" s="7">
        <f t="shared" si="1896"/>
        <v>0</v>
      </c>
      <c r="BY1167" s="7">
        <v>203719902.89231017</v>
      </c>
      <c r="BZ1167" s="7">
        <v>203719902.89231017</v>
      </c>
      <c r="CA1167" s="7">
        <f t="shared" si="1897"/>
        <v>0</v>
      </c>
    </row>
    <row r="1168" spans="1:79" hidden="1" x14ac:dyDescent="0.25">
      <c r="A1168" s="49" t="s">
        <v>152</v>
      </c>
      <c r="B1168" s="7">
        <v>32562581.96154118</v>
      </c>
      <c r="C1168" s="7">
        <v>32137128.410082124</v>
      </c>
      <c r="D1168" s="7">
        <f t="shared" si="1872"/>
        <v>425453.55145905539</v>
      </c>
      <c r="E1168" s="7">
        <v>33401964.131187797</v>
      </c>
      <c r="F1168" s="7">
        <v>32551036.989855342</v>
      </c>
      <c r="G1168" s="7">
        <f t="shared" si="1873"/>
        <v>850927.14133245498</v>
      </c>
      <c r="H1168" s="7">
        <v>34241366.798457086</v>
      </c>
      <c r="I1168" s="7">
        <v>32964965.01841015</v>
      </c>
      <c r="J1168" s="7">
        <f t="shared" si="1874"/>
        <v>1276401.7800469361</v>
      </c>
      <c r="K1168" s="7">
        <v>35080757.456956096</v>
      </c>
      <c r="L1168" s="7">
        <v>33378894.082539201</v>
      </c>
      <c r="M1168" s="7">
        <f t="shared" si="1875"/>
        <v>1701863.3744168952</v>
      </c>
      <c r="N1168" s="7">
        <v>35920111.981938951</v>
      </c>
      <c r="O1168" s="7">
        <v>33792810.516809106</v>
      </c>
      <c r="P1168" s="7">
        <f t="shared" si="1876"/>
        <v>2127301.4651298448</v>
      </c>
      <c r="Q1168" s="7">
        <v>36759412.46913173</v>
      </c>
      <c r="R1168" s="7">
        <v>34206704.179365359</v>
      </c>
      <c r="S1168" s="7">
        <f t="shared" si="1877"/>
        <v>2552708.2897663713</v>
      </c>
      <c r="T1168" s="7">
        <v>37593023.493827879</v>
      </c>
      <c r="U1168" s="7">
        <v>34614933.191964604</v>
      </c>
      <c r="V1168" s="7">
        <f t="shared" si="1878"/>
        <v>2978090.3018632755</v>
      </c>
      <c r="W1168" s="7">
        <v>38426634.586225726</v>
      </c>
      <c r="X1168" s="7">
        <v>35023170.080841169</v>
      </c>
      <c r="Y1168" s="7">
        <f t="shared" si="1879"/>
        <v>3403464.5053845569</v>
      </c>
      <c r="Z1168" s="7">
        <v>39260274.853747867</v>
      </c>
      <c r="AA1168" s="7">
        <v>35431431.333859719</v>
      </c>
      <c r="AB1168" s="7">
        <f t="shared" si="1880"/>
        <v>3828843.5198881477</v>
      </c>
      <c r="AC1168" s="7">
        <v>40093965.898581192</v>
      </c>
      <c r="AD1168" s="7">
        <v>35839729.187553145</v>
      </c>
      <c r="AE1168" s="7">
        <f t="shared" si="1881"/>
        <v>4254236.7110280469</v>
      </c>
      <c r="AF1168" s="7">
        <v>40933345.889852688</v>
      </c>
      <c r="AG1168" s="7">
        <v>36253707.074738443</v>
      </c>
      <c r="AH1168" s="7">
        <f t="shared" si="1882"/>
        <v>4679638.8151142448</v>
      </c>
      <c r="AI1168" s="7">
        <v>41772727.334146336</v>
      </c>
      <c r="AJ1168" s="7">
        <v>36667693.622914173</v>
      </c>
      <c r="AK1168" s="7">
        <f t="shared" si="1883"/>
        <v>5105033.711232163</v>
      </c>
      <c r="AL1168" s="7">
        <v>41772727.334146336</v>
      </c>
      <c r="AM1168" s="7">
        <v>36667693.622914173</v>
      </c>
      <c r="AN1168" s="7">
        <f t="shared" si="1884"/>
        <v>5105033.711232163</v>
      </c>
      <c r="AO1168" s="7">
        <v>42612082.635645397</v>
      </c>
      <c r="AP1168" s="7">
        <v>37081673.200463057</v>
      </c>
      <c r="AQ1168" s="7">
        <f t="shared" si="1885"/>
        <v>5530409.4351823404</v>
      </c>
      <c r="AR1168" s="7">
        <v>43451391.314007267</v>
      </c>
      <c r="AS1168" s="7">
        <v>37495634.206319496</v>
      </c>
      <c r="AT1168" s="7">
        <f t="shared" si="1886"/>
        <v>5955757.1076877713</v>
      </c>
      <c r="AU1168" s="7">
        <v>44290638.169665977</v>
      </c>
      <c r="AV1168" s="7">
        <v>37909568.030707628</v>
      </c>
      <c r="AW1168" s="7">
        <f t="shared" si="1887"/>
        <v>6381070.1389583498</v>
      </c>
      <c r="AX1168" s="7">
        <v>45129811.922204666</v>
      </c>
      <c r="AY1168" s="7">
        <v>38323468.28384877</v>
      </c>
      <c r="AZ1168" s="7">
        <f t="shared" si="1888"/>
        <v>6806343.6383558959</v>
      </c>
      <c r="BA1168" s="7">
        <v>45968904.199818037</v>
      </c>
      <c r="BB1168" s="7">
        <v>38737330.223543897</v>
      </c>
      <c r="BC1168" s="7">
        <f t="shared" si="1889"/>
        <v>7231573.9762741402</v>
      </c>
      <c r="BD1168" s="7">
        <v>46807908.789338306</v>
      </c>
      <c r="BE1168" s="7">
        <v>39151150.330351546</v>
      </c>
      <c r="BF1168" s="7">
        <f t="shared" si="1890"/>
        <v>7656758.4589867592</v>
      </c>
      <c r="BG1168" s="7">
        <v>47646821.079638816</v>
      </c>
      <c r="BH1168" s="7">
        <v>39564925.992304541</v>
      </c>
      <c r="BI1168" s="7">
        <f t="shared" si="1891"/>
        <v>8081895.0873342752</v>
      </c>
      <c r="BJ1168" s="7">
        <v>48485637.648554005</v>
      </c>
      <c r="BK1168" s="7">
        <v>39978655.270921312</v>
      </c>
      <c r="BL1168" s="7">
        <f t="shared" si="1892"/>
        <v>8506982.3776326925</v>
      </c>
      <c r="BM1168" s="7">
        <v>49324355.956310414</v>
      </c>
      <c r="BN1168" s="7">
        <v>40392336.727550194</v>
      </c>
      <c r="BO1168" s="7">
        <f t="shared" si="1893"/>
        <v>8932019.2287602201</v>
      </c>
      <c r="BP1168" s="7">
        <v>50162974.118005253</v>
      </c>
      <c r="BQ1168" s="7">
        <v>40805969.29449033</v>
      </c>
      <c r="BR1168" s="7">
        <f t="shared" si="1894"/>
        <v>9357004.8235149235</v>
      </c>
      <c r="BS1168" s="7">
        <v>51001490.734750658</v>
      </c>
      <c r="BT1168" s="7">
        <v>41219552.179343283</v>
      </c>
      <c r="BU1168" s="7">
        <f t="shared" si="1895"/>
        <v>9781938.5554073751</v>
      </c>
      <c r="BV1168" s="7">
        <v>51839904.768356502</v>
      </c>
      <c r="BW1168" s="7">
        <v>41633084.794027552</v>
      </c>
      <c r="BX1168" s="7">
        <f t="shared" si="1896"/>
        <v>10206819.97432895</v>
      </c>
      <c r="BY1168" s="7">
        <v>51839904.768356502</v>
      </c>
      <c r="BZ1168" s="7">
        <v>41633084.794027552</v>
      </c>
      <c r="CA1168" s="7">
        <f t="shared" si="1897"/>
        <v>10206819.97432895</v>
      </c>
    </row>
    <row r="1169" spans="1:79" hidden="1" x14ac:dyDescent="0.25">
      <c r="A1169" s="49" t="s">
        <v>154</v>
      </c>
      <c r="B1169" s="7">
        <v>-24031.999999999996</v>
      </c>
      <c r="C1169" s="7">
        <v>-24031.999999999996</v>
      </c>
      <c r="D1169" s="7">
        <f t="shared" si="1872"/>
        <v>0</v>
      </c>
      <c r="E1169" s="7">
        <v>-24031.999999999996</v>
      </c>
      <c r="F1169" s="7">
        <v>-24031.999999999996</v>
      </c>
      <c r="G1169" s="7">
        <f t="shared" si="1873"/>
        <v>0</v>
      </c>
      <c r="H1169" s="7">
        <v>-24031.999999999996</v>
      </c>
      <c r="I1169" s="7">
        <v>-24031.999999999996</v>
      </c>
      <c r="J1169" s="7">
        <f t="shared" si="1874"/>
        <v>0</v>
      </c>
      <c r="K1169" s="7">
        <v>-24031.999999999996</v>
      </c>
      <c r="L1169" s="7">
        <v>-24031.999999999996</v>
      </c>
      <c r="M1169" s="7">
        <f t="shared" si="1875"/>
        <v>0</v>
      </c>
      <c r="N1169" s="7">
        <v>-24031.999999999996</v>
      </c>
      <c r="O1169" s="7">
        <v>-24031.999999999996</v>
      </c>
      <c r="P1169" s="7">
        <f t="shared" si="1876"/>
        <v>0</v>
      </c>
      <c r="Q1169" s="7">
        <v>-24031.999999999996</v>
      </c>
      <c r="R1169" s="7">
        <v>-24031.999999999996</v>
      </c>
      <c r="S1169" s="7">
        <f t="shared" si="1877"/>
        <v>0</v>
      </c>
      <c r="T1169" s="7">
        <v>-24031.999999999996</v>
      </c>
      <c r="U1169" s="7">
        <v>-24031.999999999996</v>
      </c>
      <c r="V1169" s="7">
        <f t="shared" si="1878"/>
        <v>0</v>
      </c>
      <c r="W1169" s="7">
        <v>-24031.999999999996</v>
      </c>
      <c r="X1169" s="7">
        <v>-24031.999999999996</v>
      </c>
      <c r="Y1169" s="7">
        <f t="shared" si="1879"/>
        <v>0</v>
      </c>
      <c r="Z1169" s="7">
        <v>-24031.999999999996</v>
      </c>
      <c r="AA1169" s="7">
        <v>-24031.999999999996</v>
      </c>
      <c r="AB1169" s="7">
        <f t="shared" si="1880"/>
        <v>0</v>
      </c>
      <c r="AC1169" s="7">
        <v>-24031.999999999996</v>
      </c>
      <c r="AD1169" s="7">
        <v>-24031.999999999996</v>
      </c>
      <c r="AE1169" s="7">
        <f t="shared" si="1881"/>
        <v>0</v>
      </c>
      <c r="AF1169" s="7">
        <v>-24031.999999999996</v>
      </c>
      <c r="AG1169" s="7">
        <v>-24031.999999999996</v>
      </c>
      <c r="AH1169" s="7">
        <f t="shared" si="1882"/>
        <v>0</v>
      </c>
      <c r="AI1169" s="7">
        <v>-24031.999999999996</v>
      </c>
      <c r="AJ1169" s="7">
        <v>-24031.999999999996</v>
      </c>
      <c r="AK1169" s="7">
        <f t="shared" si="1883"/>
        <v>0</v>
      </c>
      <c r="AL1169" s="7">
        <v>-288384</v>
      </c>
      <c r="AM1169" s="7">
        <v>-288384</v>
      </c>
      <c r="AN1169" s="7">
        <f t="shared" si="1884"/>
        <v>0</v>
      </c>
      <c r="AO1169" s="7">
        <v>-24031.999999999996</v>
      </c>
      <c r="AP1169" s="7">
        <v>-24031.999999999996</v>
      </c>
      <c r="AQ1169" s="7">
        <f t="shared" si="1885"/>
        <v>0</v>
      </c>
      <c r="AR1169" s="7">
        <v>-24031.999999999996</v>
      </c>
      <c r="AS1169" s="7">
        <v>-24031.999999999996</v>
      </c>
      <c r="AT1169" s="7">
        <f t="shared" si="1886"/>
        <v>0</v>
      </c>
      <c r="AU1169" s="7">
        <v>-24031.999999999996</v>
      </c>
      <c r="AV1169" s="7">
        <v>-24031.999999999996</v>
      </c>
      <c r="AW1169" s="7">
        <f t="shared" si="1887"/>
        <v>0</v>
      </c>
      <c r="AX1169" s="7">
        <v>-24031.999999999996</v>
      </c>
      <c r="AY1169" s="7">
        <v>-24031.999999999996</v>
      </c>
      <c r="AZ1169" s="7">
        <f t="shared" si="1888"/>
        <v>0</v>
      </c>
      <c r="BA1169" s="7">
        <v>-24031.999999999996</v>
      </c>
      <c r="BB1169" s="7">
        <v>-24031.999999999996</v>
      </c>
      <c r="BC1169" s="7">
        <f t="shared" si="1889"/>
        <v>0</v>
      </c>
      <c r="BD1169" s="7">
        <v>-24031.999999999996</v>
      </c>
      <c r="BE1169" s="7">
        <v>-24031.999999999996</v>
      </c>
      <c r="BF1169" s="7">
        <f t="shared" si="1890"/>
        <v>0</v>
      </c>
      <c r="BG1169" s="7">
        <v>-24031.999999999996</v>
      </c>
      <c r="BH1169" s="7">
        <v>-24031.999999999996</v>
      </c>
      <c r="BI1169" s="7">
        <f t="shared" si="1891"/>
        <v>0</v>
      </c>
      <c r="BJ1169" s="7">
        <v>-24031.999999999996</v>
      </c>
      <c r="BK1169" s="7">
        <v>-24031.999999999996</v>
      </c>
      <c r="BL1169" s="7">
        <f t="shared" si="1892"/>
        <v>0</v>
      </c>
      <c r="BM1169" s="7">
        <v>-24031.999999999996</v>
      </c>
      <c r="BN1169" s="7">
        <v>-24031.999999999996</v>
      </c>
      <c r="BO1169" s="7">
        <f t="shared" si="1893"/>
        <v>0</v>
      </c>
      <c r="BP1169" s="7">
        <v>-24031.999999999996</v>
      </c>
      <c r="BQ1169" s="7">
        <v>-24031.999999999996</v>
      </c>
      <c r="BR1169" s="7">
        <f t="shared" si="1894"/>
        <v>0</v>
      </c>
      <c r="BS1169" s="7">
        <v>-24031.999999999996</v>
      </c>
      <c r="BT1169" s="7">
        <v>-24031.999999999996</v>
      </c>
      <c r="BU1169" s="7">
        <f t="shared" si="1895"/>
        <v>0</v>
      </c>
      <c r="BV1169" s="7">
        <v>-24031.999999999996</v>
      </c>
      <c r="BW1169" s="7">
        <v>-24031.999999999996</v>
      </c>
      <c r="BX1169" s="7">
        <f t="shared" si="1896"/>
        <v>0</v>
      </c>
      <c r="BY1169" s="7">
        <v>-288384</v>
      </c>
      <c r="BZ1169" s="7">
        <v>-288384</v>
      </c>
      <c r="CA1169" s="7">
        <f t="shared" si="1897"/>
        <v>0</v>
      </c>
    </row>
    <row r="1170" spans="1:79" hidden="1" x14ac:dyDescent="0.25"/>
    <row r="1171" spans="1:79" hidden="1" x14ac:dyDescent="0.25">
      <c r="A1171" s="8" t="s">
        <v>212</v>
      </c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  <c r="BF1171" s="7"/>
      <c r="BG1171" s="7"/>
      <c r="BH1171" s="7"/>
      <c r="BI1171" s="7"/>
      <c r="BJ1171" s="7"/>
      <c r="BK1171" s="7"/>
      <c r="BL1171" s="7"/>
      <c r="BM1171" s="7"/>
      <c r="BN1171" s="7"/>
      <c r="BO1171" s="7"/>
      <c r="BP1171" s="7"/>
      <c r="BQ1171" s="7"/>
      <c r="BR1171" s="7"/>
      <c r="BS1171" s="7"/>
      <c r="BT1171" s="7"/>
      <c r="BU1171" s="7"/>
      <c r="BV1171" s="7"/>
      <c r="BW1171" s="7"/>
      <c r="BX1171" s="7"/>
      <c r="BY1171" s="7"/>
      <c r="BZ1171" s="7"/>
      <c r="CA1171" s="7"/>
    </row>
    <row r="1172" spans="1:79" hidden="1" x14ac:dyDescent="0.25">
      <c r="A1172" s="49" t="s">
        <v>148</v>
      </c>
      <c r="B1172" s="7">
        <v>2.1241666666666666E-3</v>
      </c>
      <c r="C1172" s="7">
        <v>2.1241666666666666E-3</v>
      </c>
      <c r="D1172" s="7">
        <f>B1172 - C1172</f>
        <v>0</v>
      </c>
      <c r="E1172" s="7">
        <v>2.1241666666666666E-3</v>
      </c>
      <c r="F1172" s="7">
        <v>2.1241666666666666E-3</v>
      </c>
      <c r="G1172" s="7">
        <f>E1172 - F1172</f>
        <v>0</v>
      </c>
      <c r="H1172" s="7">
        <v>2.1241666666666666E-3</v>
      </c>
      <c r="I1172" s="7">
        <v>2.1241666666666666E-3</v>
      </c>
      <c r="J1172" s="7">
        <f>H1172 - I1172</f>
        <v>0</v>
      </c>
      <c r="K1172" s="7">
        <v>2.1241666666666666E-3</v>
      </c>
      <c r="L1172" s="7">
        <v>2.1241666666666666E-3</v>
      </c>
      <c r="M1172" s="7">
        <f>K1172 - L1172</f>
        <v>0</v>
      </c>
      <c r="N1172" s="7">
        <v>2.1241666666666666E-3</v>
      </c>
      <c r="O1172" s="7">
        <v>2.1241666666666666E-3</v>
      </c>
      <c r="P1172" s="7">
        <f>N1172 - O1172</f>
        <v>0</v>
      </c>
      <c r="Q1172" s="7">
        <v>2.1241666666666666E-3</v>
      </c>
      <c r="R1172" s="7">
        <v>2.1241666666666666E-3</v>
      </c>
      <c r="S1172" s="7">
        <f>Q1172 - R1172</f>
        <v>0</v>
      </c>
      <c r="T1172" s="7">
        <v>2.1241666666666666E-3</v>
      </c>
      <c r="U1172" s="7">
        <v>2.1241666666666666E-3</v>
      </c>
      <c r="V1172" s="7">
        <f>T1172 - U1172</f>
        <v>0</v>
      </c>
      <c r="W1172" s="7">
        <v>2.1241666666666666E-3</v>
      </c>
      <c r="X1172" s="7">
        <v>2.1241666666666666E-3</v>
      </c>
      <c r="Y1172" s="7">
        <f>W1172 - X1172</f>
        <v>0</v>
      </c>
      <c r="Z1172" s="7">
        <v>2.1241666666666666E-3</v>
      </c>
      <c r="AA1172" s="7">
        <v>2.1241666666666666E-3</v>
      </c>
      <c r="AB1172" s="7">
        <f>Z1172 - AA1172</f>
        <v>0</v>
      </c>
      <c r="AC1172" s="7">
        <v>2.1241666666666666E-3</v>
      </c>
      <c r="AD1172" s="7">
        <v>2.1241666666666666E-3</v>
      </c>
      <c r="AE1172" s="7">
        <f>AC1172 - AD1172</f>
        <v>0</v>
      </c>
      <c r="AF1172" s="7">
        <v>2.1241666666666666E-3</v>
      </c>
      <c r="AG1172" s="7">
        <v>2.1241666666666666E-3</v>
      </c>
      <c r="AH1172" s="7">
        <f>AF1172 - AG1172</f>
        <v>0</v>
      </c>
      <c r="AI1172" s="7">
        <v>2.1241666666666666E-3</v>
      </c>
      <c r="AJ1172" s="7">
        <v>2.1241666666666666E-3</v>
      </c>
      <c r="AK1172" s="7">
        <f>AI1172 - AJ1172</f>
        <v>0</v>
      </c>
      <c r="AL1172" s="7">
        <v>2.1241666666666666E-3</v>
      </c>
      <c r="AM1172" s="7">
        <v>2.1241666666666666E-3</v>
      </c>
      <c r="AN1172" s="7">
        <f>AL1172 - AM1172</f>
        <v>0</v>
      </c>
      <c r="AO1172" s="7">
        <v>2.1241666666666666E-3</v>
      </c>
      <c r="AP1172" s="7">
        <v>2.1241666666666666E-3</v>
      </c>
      <c r="AQ1172" s="7">
        <f>AO1172 - AP1172</f>
        <v>0</v>
      </c>
      <c r="AR1172" s="7">
        <v>2.1241666666666666E-3</v>
      </c>
      <c r="AS1172" s="7">
        <v>2.1241666666666666E-3</v>
      </c>
      <c r="AT1172" s="7">
        <f>AR1172 - AS1172</f>
        <v>0</v>
      </c>
      <c r="AU1172" s="7">
        <v>2.1241666666666666E-3</v>
      </c>
      <c r="AV1172" s="7">
        <v>2.1241666666666666E-3</v>
      </c>
      <c r="AW1172" s="7">
        <f>AU1172 - AV1172</f>
        <v>0</v>
      </c>
      <c r="AX1172" s="7">
        <v>2.1241666666666666E-3</v>
      </c>
      <c r="AY1172" s="7">
        <v>2.1241666666666666E-3</v>
      </c>
      <c r="AZ1172" s="7">
        <f>AX1172 - AY1172</f>
        <v>0</v>
      </c>
      <c r="BA1172" s="7">
        <v>2.1241666666666666E-3</v>
      </c>
      <c r="BB1172" s="7">
        <v>2.1241666666666666E-3</v>
      </c>
      <c r="BC1172" s="7">
        <f>BA1172 - BB1172</f>
        <v>0</v>
      </c>
      <c r="BD1172" s="7">
        <v>2.1241666666666666E-3</v>
      </c>
      <c r="BE1172" s="7">
        <v>2.1241666666666666E-3</v>
      </c>
      <c r="BF1172" s="7">
        <f>BD1172 - BE1172</f>
        <v>0</v>
      </c>
      <c r="BG1172" s="7">
        <v>2.1241666666666666E-3</v>
      </c>
      <c r="BH1172" s="7">
        <v>2.1241666666666666E-3</v>
      </c>
      <c r="BI1172" s="7">
        <f>BG1172 - BH1172</f>
        <v>0</v>
      </c>
      <c r="BJ1172" s="7">
        <v>2.1241666666666666E-3</v>
      </c>
      <c r="BK1172" s="7">
        <v>2.1241666666666666E-3</v>
      </c>
      <c r="BL1172" s="7">
        <f>BJ1172 - BK1172</f>
        <v>0</v>
      </c>
      <c r="BM1172" s="7">
        <v>2.1241666666666666E-3</v>
      </c>
      <c r="BN1172" s="7">
        <v>2.1241666666666666E-3</v>
      </c>
      <c r="BO1172" s="7">
        <f>BM1172 - BN1172</f>
        <v>0</v>
      </c>
      <c r="BP1172" s="7">
        <v>2.1241666666666666E-3</v>
      </c>
      <c r="BQ1172" s="7">
        <v>2.1241666666666666E-3</v>
      </c>
      <c r="BR1172" s="7">
        <f>BP1172 - BQ1172</f>
        <v>0</v>
      </c>
      <c r="BS1172" s="7">
        <v>2.1241666666666666E-3</v>
      </c>
      <c r="BT1172" s="7">
        <v>2.1241666666666666E-3</v>
      </c>
      <c r="BU1172" s="7">
        <f>BS1172 - BT1172</f>
        <v>0</v>
      </c>
      <c r="BV1172" s="7">
        <v>2.1241666666666666E-3</v>
      </c>
      <c r="BW1172" s="7">
        <v>2.1241666666666666E-3</v>
      </c>
      <c r="BX1172" s="7">
        <f>BV1172 - BW1172</f>
        <v>0</v>
      </c>
      <c r="BY1172" s="7">
        <v>2.1241666666666666E-3</v>
      </c>
      <c r="BZ1172" s="7">
        <v>2.1241666666666666E-3</v>
      </c>
      <c r="CA1172" s="7">
        <f>BY1172 - BZ1172</f>
        <v>0</v>
      </c>
    </row>
    <row r="1173" spans="1:79" hidden="1" x14ac:dyDescent="0.25"/>
    <row r="1174" spans="1:79" hidden="1" x14ac:dyDescent="0.25">
      <c r="A1174" s="8" t="s">
        <v>214</v>
      </c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  <c r="BF1174" s="7"/>
      <c r="BG1174" s="7"/>
      <c r="BH1174" s="7"/>
      <c r="BI1174" s="7"/>
      <c r="BJ1174" s="7"/>
      <c r="BK1174" s="7"/>
      <c r="BL1174" s="7"/>
      <c r="BM1174" s="7"/>
      <c r="BN1174" s="7"/>
      <c r="BO1174" s="7"/>
      <c r="BP1174" s="7"/>
      <c r="BQ1174" s="7"/>
      <c r="BR1174" s="7"/>
      <c r="BS1174" s="7"/>
      <c r="BT1174" s="7"/>
      <c r="BU1174" s="7"/>
      <c r="BV1174" s="7"/>
      <c r="BW1174" s="7"/>
      <c r="BX1174" s="7"/>
      <c r="BY1174" s="7"/>
      <c r="BZ1174" s="7"/>
      <c r="CA1174" s="7"/>
    </row>
    <row r="1175" spans="1:79" hidden="1" x14ac:dyDescent="0.25">
      <c r="A1175" s="49" t="s">
        <v>148</v>
      </c>
      <c r="B1175" s="7">
        <v>9.9408333333333335E-2</v>
      </c>
      <c r="C1175" s="7">
        <v>6.2219166666666652E-2</v>
      </c>
      <c r="D1175" s="7">
        <f t="shared" ref="D1175:D1181" si="1898">B1175 - C1175</f>
        <v>3.7189166666666683E-2</v>
      </c>
      <c r="E1175" s="7">
        <v>9.9408333333333335E-2</v>
      </c>
      <c r="F1175" s="7">
        <v>6.2219166666666652E-2</v>
      </c>
      <c r="G1175" s="7">
        <f t="shared" ref="G1175:G1181" si="1899">E1175 - F1175</f>
        <v>3.7189166666666683E-2</v>
      </c>
      <c r="H1175" s="7">
        <v>9.9408333333333335E-2</v>
      </c>
      <c r="I1175" s="7">
        <v>6.2219166666666652E-2</v>
      </c>
      <c r="J1175" s="7">
        <f t="shared" ref="J1175:J1181" si="1900">H1175 - I1175</f>
        <v>3.7189166666666683E-2</v>
      </c>
      <c r="K1175" s="7">
        <v>9.9408333333333335E-2</v>
      </c>
      <c r="L1175" s="7">
        <v>6.2219166666666652E-2</v>
      </c>
      <c r="M1175" s="7">
        <f t="shared" ref="M1175:M1181" si="1901">K1175 - L1175</f>
        <v>3.7189166666666683E-2</v>
      </c>
      <c r="N1175" s="7">
        <v>9.9408333333333335E-2</v>
      </c>
      <c r="O1175" s="7">
        <v>6.2219166666666652E-2</v>
      </c>
      <c r="P1175" s="7">
        <f t="shared" ref="P1175:P1181" si="1902">N1175 - O1175</f>
        <v>3.7189166666666683E-2</v>
      </c>
      <c r="Q1175" s="7">
        <v>9.9408333333333335E-2</v>
      </c>
      <c r="R1175" s="7">
        <v>6.2219166666666652E-2</v>
      </c>
      <c r="S1175" s="7">
        <f t="shared" ref="S1175:S1181" si="1903">Q1175 - R1175</f>
        <v>3.7189166666666683E-2</v>
      </c>
      <c r="T1175" s="7">
        <v>9.9408333333333335E-2</v>
      </c>
      <c r="U1175" s="7">
        <v>6.2219166666666652E-2</v>
      </c>
      <c r="V1175" s="7">
        <f t="shared" ref="V1175:V1181" si="1904">T1175 - U1175</f>
        <v>3.7189166666666683E-2</v>
      </c>
      <c r="W1175" s="7">
        <v>9.9408333333333335E-2</v>
      </c>
      <c r="X1175" s="7">
        <v>6.2219166666666652E-2</v>
      </c>
      <c r="Y1175" s="7">
        <f t="shared" ref="Y1175:Y1181" si="1905">W1175 - X1175</f>
        <v>3.7189166666666683E-2</v>
      </c>
      <c r="Z1175" s="7">
        <v>9.9408333333333335E-2</v>
      </c>
      <c r="AA1175" s="7">
        <v>6.2219166666666652E-2</v>
      </c>
      <c r="AB1175" s="7">
        <f t="shared" ref="AB1175:AB1181" si="1906">Z1175 - AA1175</f>
        <v>3.7189166666666683E-2</v>
      </c>
      <c r="AC1175" s="7">
        <v>9.9408333333333335E-2</v>
      </c>
      <c r="AD1175" s="7">
        <v>6.2219166666666652E-2</v>
      </c>
      <c r="AE1175" s="7">
        <f t="shared" ref="AE1175:AE1181" si="1907">AC1175 - AD1175</f>
        <v>3.7189166666666683E-2</v>
      </c>
      <c r="AF1175" s="7">
        <v>9.9408333333333335E-2</v>
      </c>
      <c r="AG1175" s="7">
        <v>6.2219166666666652E-2</v>
      </c>
      <c r="AH1175" s="7">
        <f t="shared" ref="AH1175:AH1181" si="1908">AF1175 - AG1175</f>
        <v>3.7189166666666683E-2</v>
      </c>
      <c r="AI1175" s="7">
        <v>9.9408333333333335E-2</v>
      </c>
      <c r="AJ1175" s="7">
        <v>6.2219166666666652E-2</v>
      </c>
      <c r="AK1175" s="7">
        <f t="shared" ref="AK1175:AK1181" si="1909">AI1175 - AJ1175</f>
        <v>3.7189166666666683E-2</v>
      </c>
      <c r="AL1175" s="7">
        <v>9.9408333333333335E-2</v>
      </c>
      <c r="AM1175" s="7">
        <v>6.2219166666666652E-2</v>
      </c>
      <c r="AN1175" s="7">
        <f t="shared" ref="AN1175:AN1181" si="1910">AL1175 - AM1175</f>
        <v>3.7189166666666683E-2</v>
      </c>
      <c r="AO1175" s="7">
        <v>9.9408333333333335E-2</v>
      </c>
      <c r="AP1175" s="7">
        <v>6.2219166666666652E-2</v>
      </c>
      <c r="AQ1175" s="7">
        <f t="shared" ref="AQ1175:AQ1181" si="1911">AO1175 - AP1175</f>
        <v>3.7189166666666683E-2</v>
      </c>
      <c r="AR1175" s="7">
        <v>9.9408333333333335E-2</v>
      </c>
      <c r="AS1175" s="7">
        <v>6.2219166666666652E-2</v>
      </c>
      <c r="AT1175" s="7">
        <f t="shared" ref="AT1175:AT1181" si="1912">AR1175 - AS1175</f>
        <v>3.7189166666666683E-2</v>
      </c>
      <c r="AU1175" s="7">
        <v>9.9408333333333335E-2</v>
      </c>
      <c r="AV1175" s="7">
        <v>6.2219166666666652E-2</v>
      </c>
      <c r="AW1175" s="7">
        <f t="shared" ref="AW1175:AW1181" si="1913">AU1175 - AV1175</f>
        <v>3.7189166666666683E-2</v>
      </c>
      <c r="AX1175" s="7">
        <v>9.9408333333333335E-2</v>
      </c>
      <c r="AY1175" s="7">
        <v>6.2219166666666652E-2</v>
      </c>
      <c r="AZ1175" s="7">
        <f t="shared" ref="AZ1175:AZ1181" si="1914">AX1175 - AY1175</f>
        <v>3.7189166666666683E-2</v>
      </c>
      <c r="BA1175" s="7">
        <v>9.9408333333333335E-2</v>
      </c>
      <c r="BB1175" s="7">
        <v>6.2219166666666652E-2</v>
      </c>
      <c r="BC1175" s="7">
        <f t="shared" ref="BC1175:BC1181" si="1915">BA1175 - BB1175</f>
        <v>3.7189166666666683E-2</v>
      </c>
      <c r="BD1175" s="7">
        <v>9.9408333333333335E-2</v>
      </c>
      <c r="BE1175" s="7">
        <v>6.2219166666666652E-2</v>
      </c>
      <c r="BF1175" s="7">
        <f t="shared" ref="BF1175:BF1181" si="1916">BD1175 - BE1175</f>
        <v>3.7189166666666683E-2</v>
      </c>
      <c r="BG1175" s="7">
        <v>9.9408333333333335E-2</v>
      </c>
      <c r="BH1175" s="7">
        <v>6.2219166666666652E-2</v>
      </c>
      <c r="BI1175" s="7">
        <f t="shared" ref="BI1175:BI1181" si="1917">BG1175 - BH1175</f>
        <v>3.7189166666666683E-2</v>
      </c>
      <c r="BJ1175" s="7">
        <v>9.9408333333333335E-2</v>
      </c>
      <c r="BK1175" s="7">
        <v>6.2219166666666652E-2</v>
      </c>
      <c r="BL1175" s="7">
        <f t="shared" ref="BL1175:BL1181" si="1918">BJ1175 - BK1175</f>
        <v>3.7189166666666683E-2</v>
      </c>
      <c r="BM1175" s="7">
        <v>9.9408333333333335E-2</v>
      </c>
      <c r="BN1175" s="7">
        <v>6.2219166666666652E-2</v>
      </c>
      <c r="BO1175" s="7">
        <f t="shared" ref="BO1175:BO1181" si="1919">BM1175 - BN1175</f>
        <v>3.7189166666666683E-2</v>
      </c>
      <c r="BP1175" s="7">
        <v>9.9408333333333335E-2</v>
      </c>
      <c r="BQ1175" s="7">
        <v>6.2219166666666652E-2</v>
      </c>
      <c r="BR1175" s="7">
        <f t="shared" ref="BR1175:BR1181" si="1920">BP1175 - BQ1175</f>
        <v>3.7189166666666683E-2</v>
      </c>
      <c r="BS1175" s="7">
        <v>9.9408333333333335E-2</v>
      </c>
      <c r="BT1175" s="7">
        <v>6.2219166666666652E-2</v>
      </c>
      <c r="BU1175" s="7">
        <f t="shared" ref="BU1175:BU1181" si="1921">BS1175 - BT1175</f>
        <v>3.7189166666666683E-2</v>
      </c>
      <c r="BV1175" s="7">
        <v>9.9408333333333335E-2</v>
      </c>
      <c r="BW1175" s="7">
        <v>6.2219166666666652E-2</v>
      </c>
      <c r="BX1175" s="7">
        <f t="shared" ref="BX1175:BX1181" si="1922">BV1175 - BW1175</f>
        <v>3.7189166666666683E-2</v>
      </c>
      <c r="BY1175" s="7">
        <v>9.9408333333333335E-2</v>
      </c>
      <c r="BZ1175" s="7">
        <v>6.2219166666666652E-2</v>
      </c>
      <c r="CA1175" s="7">
        <f t="shared" ref="CA1175:CA1181" si="1923">BY1175 - BZ1175</f>
        <v>3.7189166666666683E-2</v>
      </c>
    </row>
    <row r="1176" spans="1:79" hidden="1" x14ac:dyDescent="0.25">
      <c r="A1176" s="49" t="s">
        <v>29</v>
      </c>
      <c r="B1176" s="7">
        <v>644139.39006742416</v>
      </c>
      <c r="C1176" s="7">
        <v>362178.35498853226</v>
      </c>
      <c r="D1176" s="7">
        <f t="shared" si="1898"/>
        <v>281961.0350788919</v>
      </c>
      <c r="E1176" s="7">
        <v>644128.18766359822</v>
      </c>
      <c r="F1176" s="7">
        <v>362170.05481590389</v>
      </c>
      <c r="G1176" s="7">
        <f t="shared" si="1899"/>
        <v>281958.13284769433</v>
      </c>
      <c r="H1176" s="7">
        <v>644115.51362136565</v>
      </c>
      <c r="I1176" s="7">
        <v>362160.74616010365</v>
      </c>
      <c r="J1176" s="7">
        <f t="shared" si="1900"/>
        <v>281954.767461262</v>
      </c>
      <c r="K1176" s="7">
        <v>644101.74739696947</v>
      </c>
      <c r="L1176" s="7">
        <v>362150.68905459734</v>
      </c>
      <c r="M1176" s="7">
        <f t="shared" si="1901"/>
        <v>281951.05834237213</v>
      </c>
      <c r="N1176" s="7">
        <v>644087.17060533527</v>
      </c>
      <c r="O1176" s="7">
        <v>362140.07648423262</v>
      </c>
      <c r="P1176" s="7">
        <f t="shared" si="1902"/>
        <v>281947.09412110265</v>
      </c>
      <c r="Q1176" s="7">
        <v>644071.99224807497</v>
      </c>
      <c r="R1176" s="7">
        <v>362129.05167346413</v>
      </c>
      <c r="S1176" s="7">
        <f t="shared" si="1903"/>
        <v>281942.94057461084</v>
      </c>
      <c r="T1176" s="7">
        <v>644056.36743654672</v>
      </c>
      <c r="U1176" s="7">
        <v>362117.7209168775</v>
      </c>
      <c r="V1176" s="7">
        <f t="shared" si="1904"/>
        <v>281938.64651966922</v>
      </c>
      <c r="W1176" s="7">
        <v>644040.41128724825</v>
      </c>
      <c r="X1176" s="7">
        <v>362106.16310141294</v>
      </c>
      <c r="Y1176" s="7">
        <f t="shared" si="1905"/>
        <v>281934.24818583531</v>
      </c>
      <c r="Z1176" s="7">
        <v>644024.20923433581</v>
      </c>
      <c r="AA1176" s="7">
        <v>362094.43677331938</v>
      </c>
      <c r="AB1176" s="7">
        <f t="shared" si="1906"/>
        <v>281929.77246101643</v>
      </c>
      <c r="AC1176" s="7">
        <v>644007.82468310045</v>
      </c>
      <c r="AD1176" s="7">
        <v>362082.58538292325</v>
      </c>
      <c r="AE1176" s="7">
        <f t="shared" si="1907"/>
        <v>281925.2393001772</v>
      </c>
      <c r="AF1176" s="7">
        <v>643991.30469002551</v>
      </c>
      <c r="AG1176" s="7">
        <v>362070.64117705327</v>
      </c>
      <c r="AH1176" s="7">
        <f t="shared" si="1908"/>
        <v>281920.66351297224</v>
      </c>
      <c r="AI1176" s="7">
        <v>643974.68417826213</v>
      </c>
      <c r="AJ1176" s="7">
        <v>362058.62808781845</v>
      </c>
      <c r="AK1176" s="7">
        <f t="shared" si="1909"/>
        <v>281916.05609044369</v>
      </c>
      <c r="AL1176" s="7">
        <v>7728738.8031122861</v>
      </c>
      <c r="AM1176" s="7">
        <v>4345459.1486162394</v>
      </c>
      <c r="AN1176" s="7">
        <f t="shared" si="1910"/>
        <v>3383279.6544960467</v>
      </c>
      <c r="AO1176" s="7">
        <v>643957.98906616436</v>
      </c>
      <c r="AP1176" s="7">
        <v>362046.56387652678</v>
      </c>
      <c r="AQ1176" s="7">
        <f t="shared" si="1911"/>
        <v>281911.42518963758</v>
      </c>
      <c r="AR1176" s="7">
        <v>643941.23858913803</v>
      </c>
      <c r="AS1176" s="7">
        <v>362034.4617248018</v>
      </c>
      <c r="AT1176" s="7">
        <f t="shared" si="1912"/>
        <v>281906.77686433622</v>
      </c>
      <c r="AU1176" s="7">
        <v>643924.44702281477</v>
      </c>
      <c r="AV1176" s="7">
        <v>362022.33141543675</v>
      </c>
      <c r="AW1176" s="7">
        <f t="shared" si="1913"/>
        <v>281902.11560737801</v>
      </c>
      <c r="AX1176" s="7">
        <v>643907.62496190995</v>
      </c>
      <c r="AY1176" s="7">
        <v>362010.18020876992</v>
      </c>
      <c r="AZ1176" s="7">
        <f t="shared" si="1914"/>
        <v>281897.44475314004</v>
      </c>
      <c r="BA1176" s="7">
        <v>643899.56937885471</v>
      </c>
      <c r="BB1176" s="7">
        <v>362004.03648692364</v>
      </c>
      <c r="BC1176" s="7">
        <f t="shared" si="1915"/>
        <v>281895.53289193107</v>
      </c>
      <c r="BD1176" s="7">
        <v>643898.01987141045</v>
      </c>
      <c r="BE1176" s="7">
        <v>362002.35124328797</v>
      </c>
      <c r="BF1176" s="7">
        <f t="shared" si="1916"/>
        <v>281895.66862812248</v>
      </c>
      <c r="BG1176" s="7">
        <v>643892.50976374804</v>
      </c>
      <c r="BH1176" s="7">
        <v>361997.95188275148</v>
      </c>
      <c r="BI1176" s="7">
        <f t="shared" si="1917"/>
        <v>281894.55788099655</v>
      </c>
      <c r="BJ1176" s="7">
        <v>643884.06028123898</v>
      </c>
      <c r="BK1176" s="7">
        <v>361991.53822980757</v>
      </c>
      <c r="BL1176" s="7">
        <f t="shared" si="1918"/>
        <v>281892.52205143141</v>
      </c>
      <c r="BM1176" s="7">
        <v>643873.42933026224</v>
      </c>
      <c r="BN1176" s="7">
        <v>361983.62966192386</v>
      </c>
      <c r="BO1176" s="7">
        <f t="shared" si="1919"/>
        <v>281889.79966833838</v>
      </c>
      <c r="BP1176" s="7">
        <v>643861.17939398333</v>
      </c>
      <c r="BQ1176" s="7">
        <v>361974.61163710686</v>
      </c>
      <c r="BR1176" s="7">
        <f t="shared" si="1920"/>
        <v>281886.56775687647</v>
      </c>
      <c r="BS1176" s="7">
        <v>643847.7279214689</v>
      </c>
      <c r="BT1176" s="7">
        <v>361964.77022451465</v>
      </c>
      <c r="BU1176" s="7">
        <f t="shared" si="1921"/>
        <v>281882.95769695425</v>
      </c>
      <c r="BV1176" s="7">
        <v>643833.38472416741</v>
      </c>
      <c r="BW1176" s="7">
        <v>361954.31773148436</v>
      </c>
      <c r="BX1176" s="7">
        <f t="shared" si="1922"/>
        <v>281879.06699268305</v>
      </c>
      <c r="BY1176" s="7">
        <v>7726721.1803051597</v>
      </c>
      <c r="BZ1176" s="7">
        <v>4343986.7443233356</v>
      </c>
      <c r="CA1176" s="7">
        <f t="shared" si="1923"/>
        <v>3382734.4359818241</v>
      </c>
    </row>
    <row r="1177" spans="1:79" hidden="1" x14ac:dyDescent="0.25">
      <c r="A1177" s="49" t="s">
        <v>150</v>
      </c>
      <c r="B1177" s="7">
        <v>1995.5794827542957</v>
      </c>
      <c r="C1177" s="7">
        <v>1995.5794827542957</v>
      </c>
      <c r="D1177" s="7">
        <f t="shared" si="1898"/>
        <v>0</v>
      </c>
      <c r="E1177" s="7">
        <v>1481.0270698558049</v>
      </c>
      <c r="F1177" s="7">
        <v>1481.0270698558049</v>
      </c>
      <c r="G1177" s="7">
        <f t="shared" si="1899"/>
        <v>0</v>
      </c>
      <c r="H1177" s="7">
        <v>1099.1499965805858</v>
      </c>
      <c r="I1177" s="7">
        <v>1099.1499965805858</v>
      </c>
      <c r="J1177" s="7">
        <f t="shared" si="1900"/>
        <v>0</v>
      </c>
      <c r="K1177" s="7">
        <v>815.73844230998907</v>
      </c>
      <c r="L1177" s="7">
        <v>815.73844230998907</v>
      </c>
      <c r="M1177" s="7">
        <f t="shared" si="1901"/>
        <v>0</v>
      </c>
      <c r="N1177" s="7">
        <v>605.40345569981582</v>
      </c>
      <c r="O1177" s="7">
        <v>605.40345569981582</v>
      </c>
      <c r="P1177" s="7">
        <f t="shared" si="1902"/>
        <v>0</v>
      </c>
      <c r="Q1177" s="7">
        <v>449.30252782423122</v>
      </c>
      <c r="R1177" s="7">
        <v>449.30252782423122</v>
      </c>
      <c r="S1177" s="7">
        <f t="shared" si="1903"/>
        <v>0</v>
      </c>
      <c r="T1177" s="7">
        <v>333.45161744392317</v>
      </c>
      <c r="U1177" s="7">
        <v>333.45161744392317</v>
      </c>
      <c r="V1177" s="7">
        <f t="shared" si="1904"/>
        <v>0</v>
      </c>
      <c r="W1177" s="7">
        <v>247.47241399778281</v>
      </c>
      <c r="X1177" s="7">
        <v>247.47241399778281</v>
      </c>
      <c r="Y1177" s="7">
        <f t="shared" si="1905"/>
        <v>0</v>
      </c>
      <c r="Z1177" s="7">
        <v>183.66261396284642</v>
      </c>
      <c r="AA1177" s="7">
        <v>183.66261396284642</v>
      </c>
      <c r="AB1177" s="7">
        <f t="shared" si="1906"/>
        <v>0</v>
      </c>
      <c r="AC1177" s="7">
        <v>136.30592284103136</v>
      </c>
      <c r="AD1177" s="7">
        <v>136.30592284103136</v>
      </c>
      <c r="AE1177" s="7">
        <f t="shared" si="1907"/>
        <v>0</v>
      </c>
      <c r="AF1177" s="7">
        <v>101.15997045160017</v>
      </c>
      <c r="AG1177" s="7">
        <v>101.15997045160017</v>
      </c>
      <c r="AH1177" s="7">
        <f t="shared" si="1908"/>
        <v>0</v>
      </c>
      <c r="AI1177" s="7">
        <v>75.076265275012233</v>
      </c>
      <c r="AJ1177" s="7">
        <v>75.076265275012233</v>
      </c>
      <c r="AK1177" s="7">
        <f t="shared" si="1909"/>
        <v>0</v>
      </c>
      <c r="AL1177" s="7">
        <v>7523.3297789969174</v>
      </c>
      <c r="AM1177" s="7">
        <v>7523.3297789969174</v>
      </c>
      <c r="AN1177" s="7">
        <f t="shared" si="1910"/>
        <v>0</v>
      </c>
      <c r="AO1177" s="7">
        <v>55.71814209199237</v>
      </c>
      <c r="AP1177" s="7">
        <v>55.71814209199237</v>
      </c>
      <c r="AQ1177" s="7">
        <f t="shared" si="1911"/>
        <v>0</v>
      </c>
      <c r="AR1177" s="7">
        <v>41.35143572754054</v>
      </c>
      <c r="AS1177" s="7">
        <v>41.35143572754054</v>
      </c>
      <c r="AT1177" s="7">
        <f t="shared" si="1912"/>
        <v>0</v>
      </c>
      <c r="AU1177" s="7">
        <v>30.689128756406671</v>
      </c>
      <c r="AV1177" s="7">
        <v>30.689128756406671</v>
      </c>
      <c r="AW1177" s="7">
        <f t="shared" si="1913"/>
        <v>0</v>
      </c>
      <c r="AX1177" s="7">
        <v>22.776056193861294</v>
      </c>
      <c r="AY1177" s="7">
        <v>22.776056193861294</v>
      </c>
      <c r="AZ1177" s="7">
        <f t="shared" si="1914"/>
        <v>0</v>
      </c>
      <c r="BA1177" s="7">
        <v>5370.6756360554855</v>
      </c>
      <c r="BB1177" s="7">
        <v>5370.6756360554855</v>
      </c>
      <c r="BC1177" s="7">
        <f t="shared" si="1915"/>
        <v>0</v>
      </c>
      <c r="BD1177" s="7">
        <v>3985.8677988786285</v>
      </c>
      <c r="BE1177" s="7">
        <v>3985.8677988786285</v>
      </c>
      <c r="BF1177" s="7">
        <f t="shared" si="1916"/>
        <v>0</v>
      </c>
      <c r="BG1177" s="7">
        <v>2958.1272798306513</v>
      </c>
      <c r="BH1177" s="7">
        <v>2958.1272798306513</v>
      </c>
      <c r="BI1177" s="7">
        <f t="shared" si="1917"/>
        <v>0</v>
      </c>
      <c r="BJ1177" s="7">
        <v>2195.3856588369872</v>
      </c>
      <c r="BK1177" s="7">
        <v>2195.3856588369872</v>
      </c>
      <c r="BL1177" s="7">
        <f t="shared" si="1918"/>
        <v>0</v>
      </c>
      <c r="BM1177" s="7">
        <v>1629.3140000733952</v>
      </c>
      <c r="BN1177" s="7">
        <v>1629.3140000733952</v>
      </c>
      <c r="BO1177" s="7">
        <f t="shared" si="1919"/>
        <v>0</v>
      </c>
      <c r="BP1177" s="7">
        <v>1209.2017182263482</v>
      </c>
      <c r="BQ1177" s="7">
        <v>1209.2017182263482</v>
      </c>
      <c r="BR1177" s="7">
        <f t="shared" si="1920"/>
        <v>0</v>
      </c>
      <c r="BS1177" s="7">
        <v>897.41375529559491</v>
      </c>
      <c r="BT1177" s="7">
        <v>897.41375529559491</v>
      </c>
      <c r="BU1177" s="7">
        <f t="shared" si="1921"/>
        <v>0</v>
      </c>
      <c r="BV1177" s="7">
        <v>666.01910670043355</v>
      </c>
      <c r="BW1177" s="7">
        <v>666.01910670043355</v>
      </c>
      <c r="BX1177" s="7">
        <f t="shared" si="1922"/>
        <v>0</v>
      </c>
      <c r="BY1177" s="7">
        <v>19062.539716667325</v>
      </c>
      <c r="BZ1177" s="7">
        <v>19062.539716667325</v>
      </c>
      <c r="CA1177" s="7">
        <f t="shared" si="1923"/>
        <v>0</v>
      </c>
    </row>
    <row r="1178" spans="1:79" hidden="1" x14ac:dyDescent="0.25">
      <c r="A1178" s="49" t="s">
        <v>151</v>
      </c>
      <c r="B1178" s="7">
        <v>168851006.52063411</v>
      </c>
      <c r="C1178" s="7">
        <v>168851006.52063411</v>
      </c>
      <c r="D1178" s="7">
        <f t="shared" si="1898"/>
        <v>0</v>
      </c>
      <c r="E1178" s="7">
        <v>168846851.53770396</v>
      </c>
      <c r="F1178" s="7">
        <v>168846851.53770396</v>
      </c>
      <c r="G1178" s="7">
        <f t="shared" si="1899"/>
        <v>0</v>
      </c>
      <c r="H1178" s="7">
        <v>168842314.67770055</v>
      </c>
      <c r="I1178" s="7">
        <v>168842314.67770055</v>
      </c>
      <c r="J1178" s="7">
        <f t="shared" si="1900"/>
        <v>0</v>
      </c>
      <c r="K1178" s="7">
        <v>168837494.40614286</v>
      </c>
      <c r="L1178" s="7">
        <v>168837494.40614286</v>
      </c>
      <c r="M1178" s="7">
        <f t="shared" si="1901"/>
        <v>0</v>
      </c>
      <c r="N1178" s="7">
        <v>168832463.79959854</v>
      </c>
      <c r="O1178" s="7">
        <v>168832463.79959854</v>
      </c>
      <c r="P1178" s="7">
        <f t="shared" si="1902"/>
        <v>0</v>
      </c>
      <c r="Q1178" s="7">
        <v>168827277.09212634</v>
      </c>
      <c r="R1178" s="7">
        <v>168827277.09212634</v>
      </c>
      <c r="S1178" s="7">
        <f t="shared" si="1903"/>
        <v>0</v>
      </c>
      <c r="T1178" s="7">
        <v>168821974.53374386</v>
      </c>
      <c r="U1178" s="7">
        <v>168821974.53374386</v>
      </c>
      <c r="V1178" s="7">
        <f t="shared" si="1904"/>
        <v>0</v>
      </c>
      <c r="W1178" s="7">
        <v>168816585.99615785</v>
      </c>
      <c r="X1178" s="7">
        <v>168816585.99615785</v>
      </c>
      <c r="Y1178" s="7">
        <f t="shared" si="1905"/>
        <v>0</v>
      </c>
      <c r="Z1178" s="7">
        <v>168811133.64877179</v>
      </c>
      <c r="AA1178" s="7">
        <v>168811133.64877179</v>
      </c>
      <c r="AB1178" s="7">
        <f t="shared" si="1906"/>
        <v>0</v>
      </c>
      <c r="AC1178" s="7">
        <v>168805633.94469461</v>
      </c>
      <c r="AD1178" s="7">
        <v>168805633.94469461</v>
      </c>
      <c r="AE1178" s="7">
        <f t="shared" si="1907"/>
        <v>0</v>
      </c>
      <c r="AF1178" s="7">
        <v>168800099.09466508</v>
      </c>
      <c r="AG1178" s="7">
        <v>168800099.09466508</v>
      </c>
      <c r="AH1178" s="7">
        <f t="shared" si="1908"/>
        <v>0</v>
      </c>
      <c r="AI1178" s="7">
        <v>168794538.16093037</v>
      </c>
      <c r="AJ1178" s="7">
        <v>168794538.16093037</v>
      </c>
      <c r="AK1178" s="7">
        <f t="shared" si="1909"/>
        <v>0</v>
      </c>
      <c r="AL1178" s="7">
        <v>168794538.16093037</v>
      </c>
      <c r="AM1178" s="7">
        <v>168794538.16093037</v>
      </c>
      <c r="AN1178" s="7">
        <f t="shared" si="1910"/>
        <v>0</v>
      </c>
      <c r="AO1178" s="7">
        <v>168788957.86907244</v>
      </c>
      <c r="AP1178" s="7">
        <v>168788957.86907244</v>
      </c>
      <c r="AQ1178" s="7">
        <f t="shared" si="1911"/>
        <v>0</v>
      </c>
      <c r="AR1178" s="7">
        <v>168783363.21050814</v>
      </c>
      <c r="AS1178" s="7">
        <v>168783363.21050814</v>
      </c>
      <c r="AT1178" s="7">
        <f t="shared" si="1912"/>
        <v>0</v>
      </c>
      <c r="AU1178" s="7">
        <v>168777757.88963693</v>
      </c>
      <c r="AV1178" s="7">
        <v>168777757.88963693</v>
      </c>
      <c r="AW1178" s="7">
        <f t="shared" si="1913"/>
        <v>0</v>
      </c>
      <c r="AX1178" s="7">
        <v>168772144.65569314</v>
      </c>
      <c r="AY1178" s="7">
        <v>168772144.65569314</v>
      </c>
      <c r="AZ1178" s="7">
        <f t="shared" si="1914"/>
        <v>0</v>
      </c>
      <c r="BA1178" s="7">
        <v>168771879.32132921</v>
      </c>
      <c r="BB1178" s="7">
        <v>168771879.32132921</v>
      </c>
      <c r="BC1178" s="7">
        <f t="shared" si="1915"/>
        <v>0</v>
      </c>
      <c r="BD1178" s="7">
        <v>168770229.17912808</v>
      </c>
      <c r="BE1178" s="7">
        <v>168770229.17912808</v>
      </c>
      <c r="BF1178" s="7">
        <f t="shared" si="1916"/>
        <v>0</v>
      </c>
      <c r="BG1178" s="7">
        <v>168767551.29640788</v>
      </c>
      <c r="BH1178" s="7">
        <v>168767551.29640788</v>
      </c>
      <c r="BI1178" s="7">
        <f t="shared" si="1917"/>
        <v>0</v>
      </c>
      <c r="BJ1178" s="7">
        <v>168764110.67206672</v>
      </c>
      <c r="BK1178" s="7">
        <v>168764110.67206672</v>
      </c>
      <c r="BL1178" s="7">
        <f t="shared" si="1918"/>
        <v>0</v>
      </c>
      <c r="BM1178" s="7">
        <v>168760103.97606677</v>
      </c>
      <c r="BN1178" s="7">
        <v>168760103.97606677</v>
      </c>
      <c r="BO1178" s="7">
        <f t="shared" si="1919"/>
        <v>0</v>
      </c>
      <c r="BP1178" s="7">
        <v>168755677.16778505</v>
      </c>
      <c r="BQ1178" s="7">
        <v>168755677.16778505</v>
      </c>
      <c r="BR1178" s="7">
        <f t="shared" si="1920"/>
        <v>0</v>
      </c>
      <c r="BS1178" s="7">
        <v>168750938.57154033</v>
      </c>
      <c r="BT1178" s="7">
        <v>168750938.57154033</v>
      </c>
      <c r="BU1178" s="7">
        <f t="shared" si="1921"/>
        <v>0</v>
      </c>
      <c r="BV1178" s="7">
        <v>168745968.58064705</v>
      </c>
      <c r="BW1178" s="7">
        <v>168745968.58064705</v>
      </c>
      <c r="BX1178" s="7">
        <f t="shared" si="1922"/>
        <v>0</v>
      </c>
      <c r="BY1178" s="7">
        <v>168745968.58064705</v>
      </c>
      <c r="BZ1178" s="7">
        <v>168745968.58064705</v>
      </c>
      <c r="CA1178" s="7">
        <f t="shared" si="1923"/>
        <v>0</v>
      </c>
    </row>
    <row r="1179" spans="1:79" hidden="1" x14ac:dyDescent="0.25">
      <c r="A1179" s="49" t="s">
        <v>152</v>
      </c>
      <c r="B1179" s="7">
        <v>18685176.175404072</v>
      </c>
      <c r="C1179" s="7">
        <v>18403215.140325174</v>
      </c>
      <c r="D1179" s="7">
        <f t="shared" si="1898"/>
        <v>281961.03507889807</v>
      </c>
      <c r="E1179" s="7">
        <v>19323668.353067674</v>
      </c>
      <c r="F1179" s="7">
        <v>18759749.185141079</v>
      </c>
      <c r="G1179" s="7">
        <f t="shared" si="1899"/>
        <v>563919.16792659461</v>
      </c>
      <c r="H1179" s="7">
        <v>19962147.856689025</v>
      </c>
      <c r="I1179" s="7">
        <v>19116273.921301179</v>
      </c>
      <c r="J1179" s="7">
        <f t="shared" si="1900"/>
        <v>845873.93538784608</v>
      </c>
      <c r="K1179" s="7">
        <v>20600613.594086003</v>
      </c>
      <c r="L1179" s="7">
        <v>19472788.600355782</v>
      </c>
      <c r="M1179" s="7">
        <f t="shared" si="1901"/>
        <v>1127824.9937302209</v>
      </c>
      <c r="N1179" s="7">
        <v>21239064.75469134</v>
      </c>
      <c r="O1179" s="7">
        <v>19829292.666840006</v>
      </c>
      <c r="P1179" s="7">
        <f t="shared" si="1902"/>
        <v>1409772.0878513344</v>
      </c>
      <c r="Q1179" s="7">
        <v>21877500.736939408</v>
      </c>
      <c r="R1179" s="7">
        <v>20185785.708513472</v>
      </c>
      <c r="S1179" s="7">
        <f t="shared" si="1903"/>
        <v>1691715.0284259357</v>
      </c>
      <c r="T1179" s="7">
        <v>22515921.094375953</v>
      </c>
      <c r="U1179" s="7">
        <v>20542267.419430353</v>
      </c>
      <c r="V1179" s="7">
        <f t="shared" si="1904"/>
        <v>1973653.6749456003</v>
      </c>
      <c r="W1179" s="7">
        <v>23154325.4956632</v>
      </c>
      <c r="X1179" s="7">
        <v>20898737.572531771</v>
      </c>
      <c r="Y1179" s="7">
        <f t="shared" si="1905"/>
        <v>2255587.9231314287</v>
      </c>
      <c r="Z1179" s="7">
        <v>23792713.694897536</v>
      </c>
      <c r="AA1179" s="7">
        <v>21255195.999305099</v>
      </c>
      <c r="AB1179" s="7">
        <f t="shared" si="1906"/>
        <v>2537517.6955924369</v>
      </c>
      <c r="AC1179" s="7">
        <v>24431085.509580649</v>
      </c>
      <c r="AD1179" s="7">
        <v>21611642.574688006</v>
      </c>
      <c r="AE1179" s="7">
        <f t="shared" si="1907"/>
        <v>2819442.9348926432</v>
      </c>
      <c r="AF1179" s="7">
        <v>25069440.804270674</v>
      </c>
      <c r="AG1179" s="7">
        <v>21968077.205865059</v>
      </c>
      <c r="AH1179" s="7">
        <f t="shared" si="1908"/>
        <v>3101363.5984056145</v>
      </c>
      <c r="AI1179" s="7">
        <v>25707779.478448931</v>
      </c>
      <c r="AJ1179" s="7">
        <v>22324499.823952883</v>
      </c>
      <c r="AK1179" s="7">
        <f t="shared" si="1909"/>
        <v>3383279.6544960476</v>
      </c>
      <c r="AL1179" s="7">
        <v>25707779.478448931</v>
      </c>
      <c r="AM1179" s="7">
        <v>22324499.823952883</v>
      </c>
      <c r="AN1179" s="7">
        <f t="shared" si="1910"/>
        <v>3383279.6544960476</v>
      </c>
      <c r="AO1179" s="7">
        <v>26346101.457515106</v>
      </c>
      <c r="AP1179" s="7">
        <v>22680910.377829403</v>
      </c>
      <c r="AQ1179" s="7">
        <f t="shared" si="1911"/>
        <v>3665191.0796857029</v>
      </c>
      <c r="AR1179" s="7">
        <v>26984406.686104245</v>
      </c>
      <c r="AS1179" s="7">
        <v>23037308.829554211</v>
      </c>
      <c r="AT1179" s="7">
        <f t="shared" si="1912"/>
        <v>3947097.8565500341</v>
      </c>
      <c r="AU1179" s="7">
        <v>27622695.123127058</v>
      </c>
      <c r="AV1179" s="7">
        <v>23393695.150969639</v>
      </c>
      <c r="AW1179" s="7">
        <f t="shared" si="1913"/>
        <v>4228999.9721574187</v>
      </c>
      <c r="AX1179" s="7">
        <v>28260966.738088965</v>
      </c>
      <c r="AY1179" s="7">
        <v>23750069.321178421</v>
      </c>
      <c r="AZ1179" s="7">
        <f t="shared" si="1914"/>
        <v>4510897.416910544</v>
      </c>
      <c r="BA1179" s="7">
        <v>28897176.777467828</v>
      </c>
      <c r="BB1179" s="7">
        <v>24104383.82766534</v>
      </c>
      <c r="BC1179" s="7">
        <f t="shared" si="1915"/>
        <v>4792792.9498024881</v>
      </c>
      <c r="BD1179" s="7">
        <v>29535438.787339233</v>
      </c>
      <c r="BE1179" s="7">
        <v>24460750.168908622</v>
      </c>
      <c r="BF1179" s="7">
        <f t="shared" si="1916"/>
        <v>5074688.6184306107</v>
      </c>
      <c r="BG1179" s="7">
        <v>30173695.28710299</v>
      </c>
      <c r="BH1179" s="7">
        <v>24817112.110791381</v>
      </c>
      <c r="BI1179" s="7">
        <f t="shared" si="1917"/>
        <v>5356583.1763116084</v>
      </c>
      <c r="BJ1179" s="7">
        <v>30811943.33738422</v>
      </c>
      <c r="BK1179" s="7">
        <v>25173467.639021184</v>
      </c>
      <c r="BL1179" s="7">
        <f t="shared" si="1918"/>
        <v>5638475.6983630359</v>
      </c>
      <c r="BM1179" s="7">
        <v>31450180.756714482</v>
      </c>
      <c r="BN1179" s="7">
        <v>25529815.258683115</v>
      </c>
      <c r="BO1179" s="7">
        <f t="shared" si="1919"/>
        <v>5920365.4980313666</v>
      </c>
      <c r="BP1179" s="7">
        <v>32088405.926108472</v>
      </c>
      <c r="BQ1179" s="7">
        <v>25886153.860320225</v>
      </c>
      <c r="BR1179" s="7">
        <f t="shared" si="1920"/>
        <v>6202252.0657882467</v>
      </c>
      <c r="BS1179" s="7">
        <v>32726617.644029938</v>
      </c>
      <c r="BT1179" s="7">
        <v>26242482.620544732</v>
      </c>
      <c r="BU1179" s="7">
        <f t="shared" si="1921"/>
        <v>6484135.0234852061</v>
      </c>
      <c r="BV1179" s="7">
        <v>33364815.018754091</v>
      </c>
      <c r="BW1179" s="7">
        <v>26598800.928276218</v>
      </c>
      <c r="BX1179" s="7">
        <f t="shared" si="1922"/>
        <v>6766014.0904778726</v>
      </c>
      <c r="BY1179" s="7">
        <v>33364815.018754091</v>
      </c>
      <c r="BZ1179" s="7">
        <v>26598800.928276218</v>
      </c>
      <c r="CA1179" s="7">
        <f t="shared" si="1923"/>
        <v>6766014.0904778726</v>
      </c>
    </row>
    <row r="1180" spans="1:79" hidden="1" x14ac:dyDescent="0.25">
      <c r="A1180" s="49" t="s">
        <v>153</v>
      </c>
      <c r="B1180" s="7">
        <v>0</v>
      </c>
      <c r="C1180" s="7">
        <v>0</v>
      </c>
      <c r="D1180" s="7">
        <f t="shared" si="1898"/>
        <v>0</v>
      </c>
      <c r="E1180" s="7">
        <v>0</v>
      </c>
      <c r="F1180" s="7">
        <v>0</v>
      </c>
      <c r="G1180" s="7">
        <f t="shared" si="1899"/>
        <v>0</v>
      </c>
      <c r="H1180" s="7">
        <v>0</v>
      </c>
      <c r="I1180" s="7">
        <v>0</v>
      </c>
      <c r="J1180" s="7">
        <f t="shared" si="1900"/>
        <v>0</v>
      </c>
      <c r="K1180" s="7">
        <v>0</v>
      </c>
      <c r="L1180" s="7">
        <v>0</v>
      </c>
      <c r="M1180" s="7">
        <f t="shared" si="1901"/>
        <v>0</v>
      </c>
      <c r="N1180" s="7">
        <v>0</v>
      </c>
      <c r="O1180" s="7">
        <v>0</v>
      </c>
      <c r="P1180" s="7">
        <f t="shared" si="1902"/>
        <v>0</v>
      </c>
      <c r="Q1180" s="7">
        <v>0</v>
      </c>
      <c r="R1180" s="7">
        <v>0</v>
      </c>
      <c r="S1180" s="7">
        <f t="shared" si="1903"/>
        <v>0</v>
      </c>
      <c r="T1180" s="7">
        <v>0</v>
      </c>
      <c r="U1180" s="7">
        <v>0</v>
      </c>
      <c r="V1180" s="7">
        <f t="shared" si="1904"/>
        <v>0</v>
      </c>
      <c r="W1180" s="7">
        <v>0</v>
      </c>
      <c r="X1180" s="7">
        <v>0</v>
      </c>
      <c r="Y1180" s="7">
        <f t="shared" si="1905"/>
        <v>0</v>
      </c>
      <c r="Z1180" s="7">
        <v>0</v>
      </c>
      <c r="AA1180" s="7">
        <v>0</v>
      </c>
      <c r="AB1180" s="7">
        <f t="shared" si="1906"/>
        <v>0</v>
      </c>
      <c r="AC1180" s="7">
        <v>0</v>
      </c>
      <c r="AD1180" s="7">
        <v>0</v>
      </c>
      <c r="AE1180" s="7">
        <f t="shared" si="1907"/>
        <v>0</v>
      </c>
      <c r="AF1180" s="7">
        <v>0</v>
      </c>
      <c r="AG1180" s="7">
        <v>0</v>
      </c>
      <c r="AH1180" s="7">
        <f t="shared" si="1908"/>
        <v>0</v>
      </c>
      <c r="AI1180" s="7">
        <v>0</v>
      </c>
      <c r="AJ1180" s="7">
        <v>0</v>
      </c>
      <c r="AK1180" s="7">
        <f t="shared" si="1909"/>
        <v>0</v>
      </c>
      <c r="AL1180" s="7">
        <v>0</v>
      </c>
      <c r="AM1180" s="7">
        <v>0</v>
      </c>
      <c r="AN1180" s="7">
        <f t="shared" si="1910"/>
        <v>0</v>
      </c>
      <c r="AO1180" s="7">
        <v>0</v>
      </c>
      <c r="AP1180" s="7">
        <v>0</v>
      </c>
      <c r="AQ1180" s="7">
        <f t="shared" si="1911"/>
        <v>0</v>
      </c>
      <c r="AR1180" s="7">
        <v>0</v>
      </c>
      <c r="AS1180" s="7">
        <v>0</v>
      </c>
      <c r="AT1180" s="7">
        <f t="shared" si="1912"/>
        <v>0</v>
      </c>
      <c r="AU1180" s="7">
        <v>0</v>
      </c>
      <c r="AV1180" s="7">
        <v>0</v>
      </c>
      <c r="AW1180" s="7">
        <f t="shared" si="1913"/>
        <v>0</v>
      </c>
      <c r="AX1180" s="7">
        <v>0</v>
      </c>
      <c r="AY1180" s="7">
        <v>0</v>
      </c>
      <c r="AZ1180" s="7">
        <f t="shared" si="1914"/>
        <v>0</v>
      </c>
      <c r="BA1180" s="7">
        <v>0</v>
      </c>
      <c r="BB1180" s="7">
        <v>0</v>
      </c>
      <c r="BC1180" s="7">
        <f t="shared" si="1915"/>
        <v>0</v>
      </c>
      <c r="BD1180" s="7">
        <v>0</v>
      </c>
      <c r="BE1180" s="7">
        <v>0</v>
      </c>
      <c r="BF1180" s="7">
        <f t="shared" si="1916"/>
        <v>0</v>
      </c>
      <c r="BG1180" s="7">
        <v>0</v>
      </c>
      <c r="BH1180" s="7">
        <v>0</v>
      </c>
      <c r="BI1180" s="7">
        <f t="shared" si="1917"/>
        <v>0</v>
      </c>
      <c r="BJ1180" s="7">
        <v>0</v>
      </c>
      <c r="BK1180" s="7">
        <v>0</v>
      </c>
      <c r="BL1180" s="7">
        <f t="shared" si="1918"/>
        <v>0</v>
      </c>
      <c r="BM1180" s="7">
        <v>0</v>
      </c>
      <c r="BN1180" s="7">
        <v>0</v>
      </c>
      <c r="BO1180" s="7">
        <f t="shared" si="1919"/>
        <v>0</v>
      </c>
      <c r="BP1180" s="7">
        <v>0</v>
      </c>
      <c r="BQ1180" s="7">
        <v>0</v>
      </c>
      <c r="BR1180" s="7">
        <f t="shared" si="1920"/>
        <v>0</v>
      </c>
      <c r="BS1180" s="7">
        <v>0</v>
      </c>
      <c r="BT1180" s="7">
        <v>0</v>
      </c>
      <c r="BU1180" s="7">
        <f t="shared" si="1921"/>
        <v>0</v>
      </c>
      <c r="BV1180" s="7">
        <v>0</v>
      </c>
      <c r="BW1180" s="7">
        <v>0</v>
      </c>
      <c r="BX1180" s="7">
        <f t="shared" si="1922"/>
        <v>0</v>
      </c>
      <c r="BY1180" s="7">
        <v>0</v>
      </c>
      <c r="BZ1180" s="7">
        <v>0</v>
      </c>
      <c r="CA1180" s="7">
        <f t="shared" si="1923"/>
        <v>0</v>
      </c>
    </row>
    <row r="1181" spans="1:79" hidden="1" x14ac:dyDescent="0.25">
      <c r="A1181" s="49" t="s">
        <v>154</v>
      </c>
      <c r="B1181" s="7">
        <v>-5636.01</v>
      </c>
      <c r="C1181" s="7">
        <v>-5636.01</v>
      </c>
      <c r="D1181" s="7">
        <f t="shared" si="1898"/>
        <v>0</v>
      </c>
      <c r="E1181" s="7">
        <v>-5636.01</v>
      </c>
      <c r="F1181" s="7">
        <v>-5636.01</v>
      </c>
      <c r="G1181" s="7">
        <f t="shared" si="1899"/>
        <v>0</v>
      </c>
      <c r="H1181" s="7">
        <v>-5636.01</v>
      </c>
      <c r="I1181" s="7">
        <v>-5636.01</v>
      </c>
      <c r="J1181" s="7">
        <f t="shared" si="1900"/>
        <v>0</v>
      </c>
      <c r="K1181" s="7">
        <v>-5636.01</v>
      </c>
      <c r="L1181" s="7">
        <v>-5636.01</v>
      </c>
      <c r="M1181" s="7">
        <f t="shared" si="1901"/>
        <v>0</v>
      </c>
      <c r="N1181" s="7">
        <v>-5636.01</v>
      </c>
      <c r="O1181" s="7">
        <v>-5636.01</v>
      </c>
      <c r="P1181" s="7">
        <f t="shared" si="1902"/>
        <v>0</v>
      </c>
      <c r="Q1181" s="7">
        <v>-5636.01</v>
      </c>
      <c r="R1181" s="7">
        <v>-5636.01</v>
      </c>
      <c r="S1181" s="7">
        <f t="shared" si="1903"/>
        <v>0</v>
      </c>
      <c r="T1181" s="7">
        <v>-5636.01</v>
      </c>
      <c r="U1181" s="7">
        <v>-5636.01</v>
      </c>
      <c r="V1181" s="7">
        <f t="shared" si="1904"/>
        <v>0</v>
      </c>
      <c r="W1181" s="7">
        <v>-5636.01</v>
      </c>
      <c r="X1181" s="7">
        <v>-5636.01</v>
      </c>
      <c r="Y1181" s="7">
        <f t="shared" si="1905"/>
        <v>0</v>
      </c>
      <c r="Z1181" s="7">
        <v>-5636.01</v>
      </c>
      <c r="AA1181" s="7">
        <v>-5636.01</v>
      </c>
      <c r="AB1181" s="7">
        <f t="shared" si="1906"/>
        <v>0</v>
      </c>
      <c r="AC1181" s="7">
        <v>-5636.01</v>
      </c>
      <c r="AD1181" s="7">
        <v>-5636.01</v>
      </c>
      <c r="AE1181" s="7">
        <f t="shared" si="1907"/>
        <v>0</v>
      </c>
      <c r="AF1181" s="7">
        <v>-5636.01</v>
      </c>
      <c r="AG1181" s="7">
        <v>-5636.01</v>
      </c>
      <c r="AH1181" s="7">
        <f t="shared" si="1908"/>
        <v>0</v>
      </c>
      <c r="AI1181" s="7">
        <v>-5636.01</v>
      </c>
      <c r="AJ1181" s="7">
        <v>-5636.01</v>
      </c>
      <c r="AK1181" s="7">
        <f t="shared" si="1909"/>
        <v>0</v>
      </c>
      <c r="AL1181" s="7">
        <v>-67632.12</v>
      </c>
      <c r="AM1181" s="7">
        <v>-67632.12</v>
      </c>
      <c r="AN1181" s="7">
        <f t="shared" si="1910"/>
        <v>0</v>
      </c>
      <c r="AO1181" s="7">
        <v>-5636.01</v>
      </c>
      <c r="AP1181" s="7">
        <v>-5636.01</v>
      </c>
      <c r="AQ1181" s="7">
        <f t="shared" si="1911"/>
        <v>0</v>
      </c>
      <c r="AR1181" s="7">
        <v>-5636.01</v>
      </c>
      <c r="AS1181" s="7">
        <v>-5636.01</v>
      </c>
      <c r="AT1181" s="7">
        <f t="shared" si="1912"/>
        <v>0</v>
      </c>
      <c r="AU1181" s="7">
        <v>-5636.01</v>
      </c>
      <c r="AV1181" s="7">
        <v>-5636.01</v>
      </c>
      <c r="AW1181" s="7">
        <f t="shared" si="1913"/>
        <v>0</v>
      </c>
      <c r="AX1181" s="7">
        <v>-5636.01</v>
      </c>
      <c r="AY1181" s="7">
        <v>-5636.01</v>
      </c>
      <c r="AZ1181" s="7">
        <f t="shared" si="1914"/>
        <v>0</v>
      </c>
      <c r="BA1181" s="7">
        <v>-5636.01</v>
      </c>
      <c r="BB1181" s="7">
        <v>-5636.01</v>
      </c>
      <c r="BC1181" s="7">
        <f t="shared" si="1915"/>
        <v>0</v>
      </c>
      <c r="BD1181" s="7">
        <v>-5636.01</v>
      </c>
      <c r="BE1181" s="7">
        <v>-5636.01</v>
      </c>
      <c r="BF1181" s="7">
        <f t="shared" si="1916"/>
        <v>0</v>
      </c>
      <c r="BG1181" s="7">
        <v>-5636.01</v>
      </c>
      <c r="BH1181" s="7">
        <v>-5636.01</v>
      </c>
      <c r="BI1181" s="7">
        <f t="shared" si="1917"/>
        <v>0</v>
      </c>
      <c r="BJ1181" s="7">
        <v>-5636.01</v>
      </c>
      <c r="BK1181" s="7">
        <v>-5636.01</v>
      </c>
      <c r="BL1181" s="7">
        <f t="shared" si="1918"/>
        <v>0</v>
      </c>
      <c r="BM1181" s="7">
        <v>-5636.01</v>
      </c>
      <c r="BN1181" s="7">
        <v>-5636.01</v>
      </c>
      <c r="BO1181" s="7">
        <f t="shared" si="1919"/>
        <v>0</v>
      </c>
      <c r="BP1181" s="7">
        <v>-5636.01</v>
      </c>
      <c r="BQ1181" s="7">
        <v>-5636.01</v>
      </c>
      <c r="BR1181" s="7">
        <f t="shared" si="1920"/>
        <v>0</v>
      </c>
      <c r="BS1181" s="7">
        <v>-5636.01</v>
      </c>
      <c r="BT1181" s="7">
        <v>-5636.01</v>
      </c>
      <c r="BU1181" s="7">
        <f t="shared" si="1921"/>
        <v>0</v>
      </c>
      <c r="BV1181" s="7">
        <v>-5636.01</v>
      </c>
      <c r="BW1181" s="7">
        <v>-5636.01</v>
      </c>
      <c r="BX1181" s="7">
        <f t="shared" si="1922"/>
        <v>0</v>
      </c>
      <c r="BY1181" s="7">
        <v>-67632.12</v>
      </c>
      <c r="BZ1181" s="7">
        <v>-67632.12</v>
      </c>
      <c r="CA1181" s="7">
        <f t="shared" si="1923"/>
        <v>0</v>
      </c>
    </row>
    <row r="1182" spans="1:79" hidden="1" x14ac:dyDescent="0.25"/>
    <row r="1183" spans="1:79" hidden="1" x14ac:dyDescent="0.25">
      <c r="A1183" s="8" t="s">
        <v>230</v>
      </c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  <c r="BF1183" s="7"/>
      <c r="BG1183" s="7"/>
      <c r="BH1183" s="7"/>
      <c r="BI1183" s="7"/>
      <c r="BJ1183" s="7"/>
      <c r="BK1183" s="7"/>
      <c r="BL1183" s="7"/>
      <c r="BM1183" s="7"/>
      <c r="BN1183" s="7"/>
      <c r="BO1183" s="7"/>
      <c r="BP1183" s="7"/>
      <c r="BQ1183" s="7"/>
      <c r="BR1183" s="7"/>
      <c r="BS1183" s="7"/>
      <c r="BT1183" s="7"/>
      <c r="BU1183" s="7"/>
      <c r="BV1183" s="7"/>
      <c r="BW1183" s="7"/>
      <c r="BX1183" s="7"/>
      <c r="BY1183" s="7"/>
      <c r="BZ1183" s="7"/>
      <c r="CA1183" s="7"/>
    </row>
    <row r="1184" spans="1:79" hidden="1" x14ac:dyDescent="0.25">
      <c r="A1184" s="49" t="s">
        <v>148</v>
      </c>
      <c r="B1184" s="7">
        <v>1.8691666666666665E-2</v>
      </c>
      <c r="C1184" s="7">
        <v>1.985166666666667E-2</v>
      </c>
      <c r="D1184" s="7">
        <f t="shared" ref="D1184:D1189" si="1924">B1184 - C1184</f>
        <v>-1.1600000000000048E-3</v>
      </c>
      <c r="E1184" s="7">
        <v>1.8691666666666665E-2</v>
      </c>
      <c r="F1184" s="7">
        <v>1.985166666666667E-2</v>
      </c>
      <c r="G1184" s="7">
        <f t="shared" ref="G1184:G1189" si="1925">E1184 - F1184</f>
        <v>-1.1600000000000048E-3</v>
      </c>
      <c r="H1184" s="7">
        <v>1.8691666666666665E-2</v>
      </c>
      <c r="I1184" s="7">
        <v>1.985166666666667E-2</v>
      </c>
      <c r="J1184" s="7">
        <f t="shared" ref="J1184:J1189" si="1926">H1184 - I1184</f>
        <v>-1.1600000000000048E-3</v>
      </c>
      <c r="K1184" s="7">
        <v>1.8691666666666665E-2</v>
      </c>
      <c r="L1184" s="7">
        <v>1.985166666666667E-2</v>
      </c>
      <c r="M1184" s="7">
        <f t="shared" ref="M1184:M1189" si="1927">K1184 - L1184</f>
        <v>-1.1600000000000048E-3</v>
      </c>
      <c r="N1184" s="7">
        <v>1.8691666666666665E-2</v>
      </c>
      <c r="O1184" s="7">
        <v>1.985166666666667E-2</v>
      </c>
      <c r="P1184" s="7">
        <f t="shared" ref="P1184:P1189" si="1928">N1184 - O1184</f>
        <v>-1.1600000000000048E-3</v>
      </c>
      <c r="Q1184" s="7">
        <v>1.8691666666666665E-2</v>
      </c>
      <c r="R1184" s="7">
        <v>1.985166666666667E-2</v>
      </c>
      <c r="S1184" s="7">
        <f t="shared" ref="S1184:S1189" si="1929">Q1184 - R1184</f>
        <v>-1.1600000000000048E-3</v>
      </c>
      <c r="T1184" s="7">
        <v>1.8691666666666665E-2</v>
      </c>
      <c r="U1184" s="7">
        <v>1.985166666666667E-2</v>
      </c>
      <c r="V1184" s="7">
        <f t="shared" ref="V1184:V1189" si="1930">T1184 - U1184</f>
        <v>-1.1600000000000048E-3</v>
      </c>
      <c r="W1184" s="7">
        <v>1.8691666666666665E-2</v>
      </c>
      <c r="X1184" s="7">
        <v>1.985166666666667E-2</v>
      </c>
      <c r="Y1184" s="7">
        <f t="shared" ref="Y1184:Y1189" si="1931">W1184 - X1184</f>
        <v>-1.1600000000000048E-3</v>
      </c>
      <c r="Z1184" s="7">
        <v>1.8691666666666665E-2</v>
      </c>
      <c r="AA1184" s="7">
        <v>1.985166666666667E-2</v>
      </c>
      <c r="AB1184" s="7">
        <f t="shared" ref="AB1184:AB1189" si="1932">Z1184 - AA1184</f>
        <v>-1.1600000000000048E-3</v>
      </c>
      <c r="AC1184" s="7">
        <v>1.8691666666666665E-2</v>
      </c>
      <c r="AD1184" s="7">
        <v>1.985166666666667E-2</v>
      </c>
      <c r="AE1184" s="7">
        <f t="shared" ref="AE1184:AE1189" si="1933">AC1184 - AD1184</f>
        <v>-1.1600000000000048E-3</v>
      </c>
      <c r="AF1184" s="7">
        <v>1.8691666666666665E-2</v>
      </c>
      <c r="AG1184" s="7">
        <v>1.985166666666667E-2</v>
      </c>
      <c r="AH1184" s="7">
        <f t="shared" ref="AH1184:AH1189" si="1934">AF1184 - AG1184</f>
        <v>-1.1600000000000048E-3</v>
      </c>
      <c r="AI1184" s="7">
        <v>1.8691666666666665E-2</v>
      </c>
      <c r="AJ1184" s="7">
        <v>1.985166666666667E-2</v>
      </c>
      <c r="AK1184" s="7">
        <f t="shared" ref="AK1184:AK1189" si="1935">AI1184 - AJ1184</f>
        <v>-1.1600000000000048E-3</v>
      </c>
      <c r="AL1184" s="7">
        <v>1.8691666666666665E-2</v>
      </c>
      <c r="AM1184" s="7">
        <v>1.985166666666667E-2</v>
      </c>
      <c r="AN1184" s="7">
        <f t="shared" ref="AN1184:AN1189" si="1936">AL1184 - AM1184</f>
        <v>-1.1600000000000048E-3</v>
      </c>
      <c r="AO1184" s="7">
        <v>1.8691666666666665E-2</v>
      </c>
      <c r="AP1184" s="7">
        <v>1.985166666666667E-2</v>
      </c>
      <c r="AQ1184" s="7">
        <f t="shared" ref="AQ1184:AQ1189" si="1937">AO1184 - AP1184</f>
        <v>-1.1600000000000048E-3</v>
      </c>
      <c r="AR1184" s="7">
        <v>1.8691666666666665E-2</v>
      </c>
      <c r="AS1184" s="7">
        <v>1.985166666666667E-2</v>
      </c>
      <c r="AT1184" s="7">
        <f t="shared" ref="AT1184:AT1189" si="1938">AR1184 - AS1184</f>
        <v>-1.1600000000000048E-3</v>
      </c>
      <c r="AU1184" s="7">
        <v>1.8691666666666665E-2</v>
      </c>
      <c r="AV1184" s="7">
        <v>1.985166666666667E-2</v>
      </c>
      <c r="AW1184" s="7">
        <f t="shared" ref="AW1184:AW1189" si="1939">AU1184 - AV1184</f>
        <v>-1.1600000000000048E-3</v>
      </c>
      <c r="AX1184" s="7">
        <v>1.8691666666666665E-2</v>
      </c>
      <c r="AY1184" s="7">
        <v>1.985166666666667E-2</v>
      </c>
      <c r="AZ1184" s="7">
        <f t="shared" ref="AZ1184:AZ1189" si="1940">AX1184 - AY1184</f>
        <v>-1.1600000000000048E-3</v>
      </c>
      <c r="BA1184" s="7">
        <v>1.8691666666666665E-2</v>
      </c>
      <c r="BB1184" s="7">
        <v>1.985166666666667E-2</v>
      </c>
      <c r="BC1184" s="7">
        <f t="shared" ref="BC1184:BC1189" si="1941">BA1184 - BB1184</f>
        <v>-1.1600000000000048E-3</v>
      </c>
      <c r="BD1184" s="7">
        <v>1.8691666666666665E-2</v>
      </c>
      <c r="BE1184" s="7">
        <v>1.985166666666667E-2</v>
      </c>
      <c r="BF1184" s="7">
        <f t="shared" ref="BF1184:BF1189" si="1942">BD1184 - BE1184</f>
        <v>-1.1600000000000048E-3</v>
      </c>
      <c r="BG1184" s="7">
        <v>1.8691666666666665E-2</v>
      </c>
      <c r="BH1184" s="7">
        <v>1.985166666666667E-2</v>
      </c>
      <c r="BI1184" s="7">
        <f t="shared" ref="BI1184:BI1189" si="1943">BG1184 - BH1184</f>
        <v>-1.1600000000000048E-3</v>
      </c>
      <c r="BJ1184" s="7">
        <v>1.8691666666666665E-2</v>
      </c>
      <c r="BK1184" s="7">
        <v>1.985166666666667E-2</v>
      </c>
      <c r="BL1184" s="7">
        <f t="shared" ref="BL1184:BL1189" si="1944">BJ1184 - BK1184</f>
        <v>-1.1600000000000048E-3</v>
      </c>
      <c r="BM1184" s="7">
        <v>1.8691666666666665E-2</v>
      </c>
      <c r="BN1184" s="7">
        <v>1.985166666666667E-2</v>
      </c>
      <c r="BO1184" s="7">
        <f t="shared" ref="BO1184:BO1189" si="1945">BM1184 - BN1184</f>
        <v>-1.1600000000000048E-3</v>
      </c>
      <c r="BP1184" s="7">
        <v>1.8691666666666665E-2</v>
      </c>
      <c r="BQ1184" s="7">
        <v>1.985166666666667E-2</v>
      </c>
      <c r="BR1184" s="7">
        <f t="shared" ref="BR1184:BR1189" si="1946">BP1184 - BQ1184</f>
        <v>-1.1600000000000048E-3</v>
      </c>
      <c r="BS1184" s="7">
        <v>1.8691666666666665E-2</v>
      </c>
      <c r="BT1184" s="7">
        <v>1.985166666666667E-2</v>
      </c>
      <c r="BU1184" s="7">
        <f t="shared" ref="BU1184:BU1189" si="1947">BS1184 - BT1184</f>
        <v>-1.1600000000000048E-3</v>
      </c>
      <c r="BV1184" s="7">
        <v>1.8691666666666665E-2</v>
      </c>
      <c r="BW1184" s="7">
        <v>1.985166666666667E-2</v>
      </c>
      <c r="BX1184" s="7">
        <f t="shared" ref="BX1184:BX1189" si="1948">BV1184 - BW1184</f>
        <v>-1.1600000000000048E-3</v>
      </c>
      <c r="BY1184" s="7">
        <v>1.8691666666666665E-2</v>
      </c>
      <c r="BZ1184" s="7">
        <v>1.985166666666667E-2</v>
      </c>
      <c r="CA1184" s="7">
        <f t="shared" ref="CA1184:CA1189" si="1949">BY1184 - BZ1184</f>
        <v>-1.1600000000000048E-3</v>
      </c>
    </row>
    <row r="1185" spans="1:79" hidden="1" x14ac:dyDescent="0.25">
      <c r="A1185" s="49" t="s">
        <v>29</v>
      </c>
      <c r="B1185" s="7">
        <v>68818.205287184843</v>
      </c>
      <c r="C1185" s="7">
        <v>61334.547342175931</v>
      </c>
      <c r="D1185" s="7">
        <f t="shared" si="1924"/>
        <v>7483.6579450089121</v>
      </c>
      <c r="E1185" s="7">
        <v>68843.006029207871</v>
      </c>
      <c r="F1185" s="7">
        <v>61357.845333061159</v>
      </c>
      <c r="G1185" s="7">
        <f t="shared" si="1925"/>
        <v>7485.1606961467114</v>
      </c>
      <c r="H1185" s="7">
        <v>68942.006309970806</v>
      </c>
      <c r="I1185" s="7">
        <v>61451.041440150628</v>
      </c>
      <c r="J1185" s="7">
        <f t="shared" si="1926"/>
        <v>7490.9648698201781</v>
      </c>
      <c r="K1185" s="7">
        <v>69128.600093112866</v>
      </c>
      <c r="L1185" s="7">
        <v>61626.753165423346</v>
      </c>
      <c r="M1185" s="7">
        <f t="shared" si="1927"/>
        <v>7501.8469276895194</v>
      </c>
      <c r="N1185" s="7">
        <v>69325.991690696057</v>
      </c>
      <c r="O1185" s="7">
        <v>61812.636744879732</v>
      </c>
      <c r="P1185" s="7">
        <f t="shared" si="1928"/>
        <v>7513.3549458163252</v>
      </c>
      <c r="Q1185" s="7">
        <v>69471.765880033476</v>
      </c>
      <c r="R1185" s="7">
        <v>61949.895229611851</v>
      </c>
      <c r="S1185" s="7">
        <f t="shared" si="1929"/>
        <v>7521.8706504216243</v>
      </c>
      <c r="T1185" s="7">
        <v>69579.232009206738</v>
      </c>
      <c r="U1185" s="7">
        <v>62051.066411290769</v>
      </c>
      <c r="V1185" s="7">
        <f t="shared" si="1930"/>
        <v>7528.1655979159696</v>
      </c>
      <c r="W1185" s="7">
        <v>69658.267662627404</v>
      </c>
      <c r="X1185" s="7">
        <v>62125.455260738978</v>
      </c>
      <c r="Y1185" s="7">
        <f t="shared" si="1931"/>
        <v>7532.8124018884264</v>
      </c>
      <c r="Z1185" s="7">
        <v>69716.203527960286</v>
      </c>
      <c r="AA1185" s="7">
        <v>62179.967498220438</v>
      </c>
      <c r="AB1185" s="7">
        <f t="shared" si="1932"/>
        <v>7536.2360297398482</v>
      </c>
      <c r="AC1185" s="7">
        <v>69758.480103549853</v>
      </c>
      <c r="AD1185" s="7">
        <v>62219.728230871238</v>
      </c>
      <c r="AE1185" s="7">
        <f t="shared" si="1933"/>
        <v>7538.7518726786147</v>
      </c>
      <c r="AF1185" s="7">
        <v>69789.135076389473</v>
      </c>
      <c r="AG1185" s="7">
        <v>62248.541076873531</v>
      </c>
      <c r="AH1185" s="7">
        <f t="shared" si="1934"/>
        <v>7540.5939995159424</v>
      </c>
      <c r="AI1185" s="7">
        <v>69811.165031575525</v>
      </c>
      <c r="AJ1185" s="7">
        <v>62269.228906245669</v>
      </c>
      <c r="AK1185" s="7">
        <f t="shared" si="1935"/>
        <v>7541.9361253298557</v>
      </c>
      <c r="AL1185" s="7">
        <v>832842.05870151508</v>
      </c>
      <c r="AM1185" s="7">
        <v>742626.70663954329</v>
      </c>
      <c r="AN1185" s="7">
        <f t="shared" si="1936"/>
        <v>90215.352061971789</v>
      </c>
      <c r="AO1185" s="7">
        <v>69826.793896384959</v>
      </c>
      <c r="AP1185" s="7">
        <v>62283.88672294416</v>
      </c>
      <c r="AQ1185" s="7">
        <f t="shared" si="1937"/>
        <v>7542.9071734407989</v>
      </c>
      <c r="AR1185" s="7">
        <v>69864.914805339664</v>
      </c>
      <c r="AS1185" s="7">
        <v>62319.73269717081</v>
      </c>
      <c r="AT1185" s="7">
        <f t="shared" si="1938"/>
        <v>7545.182108168854</v>
      </c>
      <c r="AU1185" s="7">
        <v>69946.970910531425</v>
      </c>
      <c r="AV1185" s="7">
        <v>62396.966899736726</v>
      </c>
      <c r="AW1185" s="7">
        <f t="shared" si="1939"/>
        <v>7550.0040107946988</v>
      </c>
      <c r="AX1185" s="7">
        <v>70088.876330633764</v>
      </c>
      <c r="AY1185" s="7">
        <v>62530.580891711157</v>
      </c>
      <c r="AZ1185" s="7">
        <f t="shared" si="1940"/>
        <v>7558.295438922607</v>
      </c>
      <c r="BA1185" s="7">
        <v>70247.956514179576</v>
      </c>
      <c r="BB1185" s="7">
        <v>62680.374008668565</v>
      </c>
      <c r="BC1185" s="7">
        <f t="shared" si="1941"/>
        <v>7567.5825055110108</v>
      </c>
      <c r="BD1185" s="7">
        <v>70365.297738674402</v>
      </c>
      <c r="BE1185" s="7">
        <v>62790.847816375041</v>
      </c>
      <c r="BF1185" s="7">
        <f t="shared" si="1942"/>
        <v>7574.4499222993618</v>
      </c>
      <c r="BG1185" s="7">
        <v>70451.662232472037</v>
      </c>
      <c r="BH1185" s="7">
        <v>62872.140645888503</v>
      </c>
      <c r="BI1185" s="7">
        <f t="shared" si="1943"/>
        <v>7579.5215865835344</v>
      </c>
      <c r="BJ1185" s="7">
        <v>70515.037225177555</v>
      </c>
      <c r="BK1185" s="7">
        <v>62931.776699010858</v>
      </c>
      <c r="BL1185" s="7">
        <f t="shared" si="1944"/>
        <v>7583.2605261666977</v>
      </c>
      <c r="BM1185" s="7">
        <v>70561.35047028838</v>
      </c>
      <c r="BN1185" s="7">
        <v>62975.340091355596</v>
      </c>
      <c r="BO1185" s="7">
        <f t="shared" si="1945"/>
        <v>7586.0103789327841</v>
      </c>
      <c r="BP1185" s="7">
        <v>70595.001273103553</v>
      </c>
      <c r="BQ1185" s="7">
        <v>63006.975096030517</v>
      </c>
      <c r="BR1185" s="7">
        <f t="shared" si="1946"/>
        <v>7588.0261770730358</v>
      </c>
      <c r="BS1185" s="7">
        <v>70619.254595150633</v>
      </c>
      <c r="BT1185" s="7">
        <v>63029.757401431147</v>
      </c>
      <c r="BU1185" s="7">
        <f t="shared" si="1947"/>
        <v>7589.4971937194859</v>
      </c>
      <c r="BV1185" s="7">
        <v>70636.533540318094</v>
      </c>
      <c r="BW1185" s="7">
        <v>63045.969641655327</v>
      </c>
      <c r="BX1185" s="7">
        <f t="shared" si="1948"/>
        <v>7590.5638986627673</v>
      </c>
      <c r="BY1185" s="7">
        <v>843719.64953225397</v>
      </c>
      <c r="BZ1185" s="7">
        <v>752864.34861197846</v>
      </c>
      <c r="CA1185" s="7">
        <f t="shared" si="1949"/>
        <v>90855.300920275506</v>
      </c>
    </row>
    <row r="1186" spans="1:79" hidden="1" x14ac:dyDescent="0.25">
      <c r="A1186" s="49" t="s">
        <v>150</v>
      </c>
      <c r="B1186" s="7">
        <v>245.07395703717916</v>
      </c>
      <c r="C1186" s="7">
        <v>245.07395703717916</v>
      </c>
      <c r="D1186" s="7">
        <f t="shared" si="1924"/>
        <v>0</v>
      </c>
      <c r="E1186" s="7">
        <v>23751.466860099586</v>
      </c>
      <c r="F1186" s="7">
        <v>23751.466860099586</v>
      </c>
      <c r="G1186" s="7">
        <f t="shared" si="1925"/>
        <v>0</v>
      </c>
      <c r="H1186" s="7">
        <v>64766.411991715751</v>
      </c>
      <c r="I1186" s="7">
        <v>64766.411991715751</v>
      </c>
      <c r="J1186" s="7">
        <f t="shared" si="1926"/>
        <v>0</v>
      </c>
      <c r="K1186" s="7">
        <v>99919.729798491549</v>
      </c>
      <c r="L1186" s="7">
        <v>99919.729798491549</v>
      </c>
      <c r="M1186" s="7">
        <f t="shared" si="1927"/>
        <v>0</v>
      </c>
      <c r="N1186" s="7">
        <v>74155.815853546766</v>
      </c>
      <c r="O1186" s="7">
        <v>74155.815853546766</v>
      </c>
      <c r="P1186" s="7">
        <f t="shared" si="1928"/>
        <v>0</v>
      </c>
      <c r="Q1186" s="7">
        <v>55035.02697610535</v>
      </c>
      <c r="R1186" s="7">
        <v>55035.02697610535</v>
      </c>
      <c r="S1186" s="7">
        <f t="shared" si="1929"/>
        <v>0</v>
      </c>
      <c r="T1186" s="7">
        <v>40844.459189046574</v>
      </c>
      <c r="U1186" s="7">
        <v>40844.459189046574</v>
      </c>
      <c r="V1186" s="7">
        <f t="shared" si="1930"/>
        <v>0</v>
      </c>
      <c r="W1186" s="7">
        <v>30312.87414776786</v>
      </c>
      <c r="X1186" s="7">
        <v>30312.87414776786</v>
      </c>
      <c r="Y1186" s="7">
        <f t="shared" si="1931"/>
        <v>0</v>
      </c>
      <c r="Z1186" s="7">
        <v>22496.817373574879</v>
      </c>
      <c r="AA1186" s="7">
        <v>22496.817373574879</v>
      </c>
      <c r="AB1186" s="7">
        <f t="shared" si="1932"/>
        <v>0</v>
      </c>
      <c r="AC1186" s="7">
        <v>16696.100457938552</v>
      </c>
      <c r="AD1186" s="7">
        <v>16696.100457938552</v>
      </c>
      <c r="AE1186" s="7">
        <f t="shared" si="1933"/>
        <v>0</v>
      </c>
      <c r="AF1186" s="7">
        <v>12391.075851867452</v>
      </c>
      <c r="AG1186" s="7">
        <v>12391.075851867452</v>
      </c>
      <c r="AH1186" s="7">
        <f t="shared" si="1934"/>
        <v>0</v>
      </c>
      <c r="AI1186" s="7">
        <v>9196.0851070304325</v>
      </c>
      <c r="AJ1186" s="7">
        <v>9196.0851070304325</v>
      </c>
      <c r="AK1186" s="7">
        <f t="shared" si="1935"/>
        <v>0</v>
      </c>
      <c r="AL1186" s="7">
        <v>449810.93756422191</v>
      </c>
      <c r="AM1186" s="7">
        <v>449810.93756422191</v>
      </c>
      <c r="AN1186" s="7">
        <f t="shared" si="1936"/>
        <v>0</v>
      </c>
      <c r="AO1186" s="7">
        <v>6824.9103069610983</v>
      </c>
      <c r="AP1186" s="7">
        <v>6824.9103069610983</v>
      </c>
      <c r="AQ1186" s="7">
        <f t="shared" si="1937"/>
        <v>0</v>
      </c>
      <c r="AR1186" s="7">
        <v>28754.38436379391</v>
      </c>
      <c r="AS1186" s="7">
        <v>28754.38436379391</v>
      </c>
      <c r="AT1186" s="7">
        <f t="shared" si="1938"/>
        <v>0</v>
      </c>
      <c r="AU1186" s="7">
        <v>45029.428773973807</v>
      </c>
      <c r="AV1186" s="7">
        <v>45029.428773973807</v>
      </c>
      <c r="AW1186" s="7">
        <f t="shared" si="1939"/>
        <v>0</v>
      </c>
      <c r="AX1186" s="7">
        <v>80797.266894727305</v>
      </c>
      <c r="AY1186" s="7">
        <v>80797.266894727305</v>
      </c>
      <c r="AZ1186" s="7">
        <f t="shared" si="1940"/>
        <v>0</v>
      </c>
      <c r="BA1186" s="7">
        <v>59964.005681345654</v>
      </c>
      <c r="BB1186" s="7">
        <v>59964.005681345654</v>
      </c>
      <c r="BC1186" s="7">
        <f t="shared" si="1941"/>
        <v>0</v>
      </c>
      <c r="BD1186" s="7">
        <v>44502.519893864162</v>
      </c>
      <c r="BE1186" s="7">
        <v>44502.519893864162</v>
      </c>
      <c r="BF1186" s="7">
        <f t="shared" si="1942"/>
        <v>0</v>
      </c>
      <c r="BG1186" s="7">
        <v>33027.718118569355</v>
      </c>
      <c r="BH1186" s="7">
        <v>33027.718118569355</v>
      </c>
      <c r="BI1186" s="7">
        <f t="shared" si="1943"/>
        <v>0</v>
      </c>
      <c r="BJ1186" s="7">
        <v>24511.649378984352</v>
      </c>
      <c r="BK1186" s="7">
        <v>24511.649378984352</v>
      </c>
      <c r="BL1186" s="7">
        <f t="shared" si="1944"/>
        <v>0</v>
      </c>
      <c r="BM1186" s="7">
        <v>18191.415862316604</v>
      </c>
      <c r="BN1186" s="7">
        <v>18191.415862316604</v>
      </c>
      <c r="BO1186" s="7">
        <f t="shared" si="1945"/>
        <v>0</v>
      </c>
      <c r="BP1186" s="7">
        <v>13500.829991451854</v>
      </c>
      <c r="BQ1186" s="7">
        <v>13500.829991451854</v>
      </c>
      <c r="BR1186" s="7">
        <f t="shared" si="1946"/>
        <v>0</v>
      </c>
      <c r="BS1186" s="7">
        <v>10019.693455288541</v>
      </c>
      <c r="BT1186" s="7">
        <v>10019.693455288541</v>
      </c>
      <c r="BU1186" s="7">
        <f t="shared" si="1947"/>
        <v>0</v>
      </c>
      <c r="BV1186" s="7">
        <v>7436.1544439502886</v>
      </c>
      <c r="BW1186" s="7">
        <v>7436.1544439502886</v>
      </c>
      <c r="BX1186" s="7">
        <f t="shared" si="1948"/>
        <v>0</v>
      </c>
      <c r="BY1186" s="7">
        <v>372559.97716522694</v>
      </c>
      <c r="BZ1186" s="7">
        <v>372559.97716522694</v>
      </c>
      <c r="CA1186" s="7">
        <f t="shared" si="1949"/>
        <v>0</v>
      </c>
    </row>
    <row r="1187" spans="1:79" hidden="1" x14ac:dyDescent="0.25">
      <c r="A1187" s="49" t="s">
        <v>151</v>
      </c>
      <c r="B1187" s="7">
        <v>28358654.797982793</v>
      </c>
      <c r="C1187" s="7">
        <v>28358654.797982793</v>
      </c>
      <c r="D1187" s="7">
        <f t="shared" si="1924"/>
        <v>0</v>
      </c>
      <c r="E1187" s="7">
        <v>28381125.76484289</v>
      </c>
      <c r="F1187" s="7">
        <v>28381125.76484289</v>
      </c>
      <c r="G1187" s="7">
        <f t="shared" si="1925"/>
        <v>0</v>
      </c>
      <c r="H1187" s="7">
        <v>28444611.676834606</v>
      </c>
      <c r="I1187" s="7">
        <v>28444611.676834606</v>
      </c>
      <c r="J1187" s="7">
        <f t="shared" si="1926"/>
        <v>0</v>
      </c>
      <c r="K1187" s="7">
        <v>28543250.906633098</v>
      </c>
      <c r="L1187" s="7">
        <v>28543250.906633098</v>
      </c>
      <c r="M1187" s="7">
        <f t="shared" si="1927"/>
        <v>0</v>
      </c>
      <c r="N1187" s="7">
        <v>28616126.222486645</v>
      </c>
      <c r="O1187" s="7">
        <v>28616126.222486645</v>
      </c>
      <c r="P1187" s="7">
        <f t="shared" si="1928"/>
        <v>0</v>
      </c>
      <c r="Q1187" s="7">
        <v>28669880.74946275</v>
      </c>
      <c r="R1187" s="7">
        <v>28669880.74946275</v>
      </c>
      <c r="S1187" s="7">
        <f t="shared" si="1929"/>
        <v>0</v>
      </c>
      <c r="T1187" s="7">
        <v>28709444.708651796</v>
      </c>
      <c r="U1187" s="7">
        <v>28709444.708651796</v>
      </c>
      <c r="V1187" s="7">
        <f t="shared" si="1930"/>
        <v>0</v>
      </c>
      <c r="W1187" s="7">
        <v>28738477.082799565</v>
      </c>
      <c r="X1187" s="7">
        <v>28738477.082799565</v>
      </c>
      <c r="Y1187" s="7">
        <f t="shared" si="1931"/>
        <v>0</v>
      </c>
      <c r="Z1187" s="7">
        <v>28759693.400173139</v>
      </c>
      <c r="AA1187" s="7">
        <v>28759693.400173139</v>
      </c>
      <c r="AB1187" s="7">
        <f t="shared" si="1932"/>
        <v>0</v>
      </c>
      <c r="AC1187" s="7">
        <v>28775109.000631075</v>
      </c>
      <c r="AD1187" s="7">
        <v>28775109.000631075</v>
      </c>
      <c r="AE1187" s="7">
        <f t="shared" si="1933"/>
        <v>0</v>
      </c>
      <c r="AF1187" s="7">
        <v>28786219.576482944</v>
      </c>
      <c r="AG1187" s="7">
        <v>28786219.576482944</v>
      </c>
      <c r="AH1187" s="7">
        <f t="shared" si="1934"/>
        <v>0</v>
      </c>
      <c r="AI1187" s="7">
        <v>28794135.161589973</v>
      </c>
      <c r="AJ1187" s="7">
        <v>28794135.161589973</v>
      </c>
      <c r="AK1187" s="7">
        <f t="shared" si="1935"/>
        <v>0</v>
      </c>
      <c r="AL1187" s="7">
        <v>28794135.161589973</v>
      </c>
      <c r="AM1187" s="7">
        <v>28794135.161589973</v>
      </c>
      <c r="AN1187" s="7">
        <f t="shared" si="1936"/>
        <v>0</v>
      </c>
      <c r="AO1187" s="7">
        <v>28799679.571896933</v>
      </c>
      <c r="AP1187" s="7">
        <v>28799679.571896933</v>
      </c>
      <c r="AQ1187" s="7">
        <f t="shared" si="1937"/>
        <v>0</v>
      </c>
      <c r="AR1187" s="7">
        <v>28827153.45626073</v>
      </c>
      <c r="AS1187" s="7">
        <v>28827153.45626073</v>
      </c>
      <c r="AT1187" s="7">
        <f t="shared" si="1938"/>
        <v>0</v>
      </c>
      <c r="AU1187" s="7">
        <v>28870902.385034703</v>
      </c>
      <c r="AV1187" s="7">
        <v>28870902.385034703</v>
      </c>
      <c r="AW1187" s="7">
        <f t="shared" si="1939"/>
        <v>0</v>
      </c>
      <c r="AX1187" s="7">
        <v>28950419.151929427</v>
      </c>
      <c r="AY1187" s="7">
        <v>28950419.151929427</v>
      </c>
      <c r="AZ1187" s="7">
        <f t="shared" si="1940"/>
        <v>0</v>
      </c>
      <c r="BA1187" s="7">
        <v>29009102.657610774</v>
      </c>
      <c r="BB1187" s="7">
        <v>29009102.657610774</v>
      </c>
      <c r="BC1187" s="7">
        <f t="shared" si="1941"/>
        <v>0</v>
      </c>
      <c r="BD1187" s="7">
        <v>29052324.677504636</v>
      </c>
      <c r="BE1187" s="7">
        <v>29052324.677504636</v>
      </c>
      <c r="BF1187" s="7">
        <f t="shared" si="1942"/>
        <v>0</v>
      </c>
      <c r="BG1187" s="7">
        <v>29084071.895623207</v>
      </c>
      <c r="BH1187" s="7">
        <v>29084071.895623207</v>
      </c>
      <c r="BI1187" s="7">
        <f t="shared" si="1943"/>
        <v>0</v>
      </c>
      <c r="BJ1187" s="7">
        <v>29107303.045002192</v>
      </c>
      <c r="BK1187" s="7">
        <v>29107303.045002192</v>
      </c>
      <c r="BL1187" s="7">
        <f t="shared" si="1944"/>
        <v>0</v>
      </c>
      <c r="BM1187" s="7">
        <v>29124213.960864507</v>
      </c>
      <c r="BN1187" s="7">
        <v>29124213.960864507</v>
      </c>
      <c r="BO1187" s="7">
        <f t="shared" si="1945"/>
        <v>0</v>
      </c>
      <c r="BP1187" s="7">
        <v>29136434.290855959</v>
      </c>
      <c r="BQ1187" s="7">
        <v>29136434.290855959</v>
      </c>
      <c r="BR1187" s="7">
        <f t="shared" si="1946"/>
        <v>0</v>
      </c>
      <c r="BS1187" s="7">
        <v>29145173.484311245</v>
      </c>
      <c r="BT1187" s="7">
        <v>29145173.484311245</v>
      </c>
      <c r="BU1187" s="7">
        <f t="shared" si="1947"/>
        <v>0</v>
      </c>
      <c r="BV1187" s="7">
        <v>29151329.138755199</v>
      </c>
      <c r="BW1187" s="7">
        <v>29151329.138755199</v>
      </c>
      <c r="BX1187" s="7">
        <f t="shared" si="1948"/>
        <v>0</v>
      </c>
      <c r="BY1187" s="7">
        <v>29151329.138755199</v>
      </c>
      <c r="BZ1187" s="7">
        <v>29151329.138755199</v>
      </c>
      <c r="CA1187" s="7">
        <f t="shared" si="1949"/>
        <v>0</v>
      </c>
    </row>
    <row r="1188" spans="1:79" hidden="1" x14ac:dyDescent="0.25">
      <c r="A1188" s="49" t="s">
        <v>152</v>
      </c>
      <c r="B1188" s="7">
        <v>5365392.0578705501</v>
      </c>
      <c r="C1188" s="7">
        <v>5357908.3999255421</v>
      </c>
      <c r="D1188" s="7">
        <f t="shared" si="1924"/>
        <v>7483.6579450080171</v>
      </c>
      <c r="E1188" s="7">
        <v>5423914.0638997583</v>
      </c>
      <c r="F1188" s="7">
        <v>5408945.2452586032</v>
      </c>
      <c r="G1188" s="7">
        <f t="shared" si="1925"/>
        <v>14968.818641155027</v>
      </c>
      <c r="H1188" s="7">
        <v>5473494.5702097286</v>
      </c>
      <c r="I1188" s="7">
        <v>5451034.7866987539</v>
      </c>
      <c r="J1188" s="7">
        <f t="shared" si="1926"/>
        <v>22459.783510974608</v>
      </c>
      <c r="K1188" s="7">
        <v>5521453.5703028413</v>
      </c>
      <c r="L1188" s="7">
        <v>5491491.9398641763</v>
      </c>
      <c r="M1188" s="7">
        <f t="shared" si="1927"/>
        <v>29961.630438664928</v>
      </c>
      <c r="N1188" s="7">
        <v>5589499.0619935365</v>
      </c>
      <c r="O1188" s="7">
        <v>5552024.0766090555</v>
      </c>
      <c r="P1188" s="7">
        <f t="shared" si="1928"/>
        <v>37474.985384481028</v>
      </c>
      <c r="Q1188" s="7">
        <v>5657690.3278735699</v>
      </c>
      <c r="R1188" s="7">
        <v>5612693.471838668</v>
      </c>
      <c r="S1188" s="7">
        <f t="shared" si="1929"/>
        <v>44996.856034901924</v>
      </c>
      <c r="T1188" s="7">
        <v>5725989.0598827768</v>
      </c>
      <c r="U1188" s="7">
        <v>5673464.0382499592</v>
      </c>
      <c r="V1188" s="7">
        <f t="shared" si="1930"/>
        <v>52525.021632817574</v>
      </c>
      <c r="W1188" s="7">
        <v>5794366.8275454035</v>
      </c>
      <c r="X1188" s="7">
        <v>5734308.993510698</v>
      </c>
      <c r="Y1188" s="7">
        <f t="shared" si="1931"/>
        <v>60057.834034705535</v>
      </c>
      <c r="Z1188" s="7">
        <v>5862802.5310733626</v>
      </c>
      <c r="AA1188" s="7">
        <v>5795208.4610089166</v>
      </c>
      <c r="AB1188" s="7">
        <f t="shared" si="1932"/>
        <v>67594.070064445958</v>
      </c>
      <c r="AC1188" s="7">
        <v>5931280.511176913</v>
      </c>
      <c r="AD1188" s="7">
        <v>5856147.6892397869</v>
      </c>
      <c r="AE1188" s="7">
        <f t="shared" si="1933"/>
        <v>75132.821937126108</v>
      </c>
      <c r="AF1188" s="7">
        <v>5999789.1462533018</v>
      </c>
      <c r="AG1188" s="7">
        <v>5917115.7303166604</v>
      </c>
      <c r="AH1188" s="7">
        <f t="shared" si="1934"/>
        <v>82673.415936641395</v>
      </c>
      <c r="AI1188" s="7">
        <v>6068319.8112848764</v>
      </c>
      <c r="AJ1188" s="7">
        <v>5978104.4592229063</v>
      </c>
      <c r="AK1188" s="7">
        <f t="shared" si="1935"/>
        <v>90215.352061970159</v>
      </c>
      <c r="AL1188" s="7">
        <v>6068319.8112848764</v>
      </c>
      <c r="AM1188" s="7">
        <v>5978104.4592229063</v>
      </c>
      <c r="AN1188" s="7">
        <f t="shared" si="1936"/>
        <v>90215.352061970159</v>
      </c>
      <c r="AO1188" s="7">
        <v>6136866.105181261</v>
      </c>
      <c r="AP1188" s="7">
        <v>6039107.84594585</v>
      </c>
      <c r="AQ1188" s="7">
        <f t="shared" si="1937"/>
        <v>97758.259235410951</v>
      </c>
      <c r="AR1188" s="7">
        <v>6196364.1199866002</v>
      </c>
      <c r="AS1188" s="7">
        <v>6091060.6786430208</v>
      </c>
      <c r="AT1188" s="7">
        <f t="shared" si="1938"/>
        <v>105303.44134357944</v>
      </c>
      <c r="AU1188" s="7">
        <v>6255944.1908971323</v>
      </c>
      <c r="AV1188" s="7">
        <v>6143090.7455427572</v>
      </c>
      <c r="AW1188" s="7">
        <f t="shared" si="1939"/>
        <v>112853.44535437506</v>
      </c>
      <c r="AX1188" s="7">
        <v>6306579.7672277652</v>
      </c>
      <c r="AY1188" s="7">
        <v>6186168.0264344672</v>
      </c>
      <c r="AZ1188" s="7">
        <f t="shared" si="1940"/>
        <v>120411.740793298</v>
      </c>
      <c r="BA1188" s="7">
        <v>6375547.223741943</v>
      </c>
      <c r="BB1188" s="7">
        <v>6247567.9004431376</v>
      </c>
      <c r="BC1188" s="7">
        <f t="shared" si="1941"/>
        <v>127979.32329880539</v>
      </c>
      <c r="BD1188" s="7">
        <v>6444632.021480618</v>
      </c>
      <c r="BE1188" s="7">
        <v>6309078.2482595118</v>
      </c>
      <c r="BF1188" s="7">
        <f t="shared" si="1942"/>
        <v>135553.77322110627</v>
      </c>
      <c r="BG1188" s="7">
        <v>6513803.1837130897</v>
      </c>
      <c r="BH1188" s="7">
        <v>6370669.8889054013</v>
      </c>
      <c r="BI1188" s="7">
        <f t="shared" si="1943"/>
        <v>143133.29480768833</v>
      </c>
      <c r="BJ1188" s="7">
        <v>6583037.7209382663</v>
      </c>
      <c r="BK1188" s="7">
        <v>6432321.1656044116</v>
      </c>
      <c r="BL1188" s="7">
        <f t="shared" si="1944"/>
        <v>150716.55533385463</v>
      </c>
      <c r="BM1188" s="7">
        <v>6652318.5714085549</v>
      </c>
      <c r="BN1188" s="7">
        <v>6494016.0056957658</v>
      </c>
      <c r="BO1188" s="7">
        <f t="shared" si="1945"/>
        <v>158302.56571278907</v>
      </c>
      <c r="BP1188" s="7">
        <v>6721633.072681657</v>
      </c>
      <c r="BQ1188" s="7">
        <v>6555742.4807917951</v>
      </c>
      <c r="BR1188" s="7">
        <f t="shared" si="1946"/>
        <v>165890.59188986197</v>
      </c>
      <c r="BS1188" s="7">
        <v>6790971.8272768082</v>
      </c>
      <c r="BT1188" s="7">
        <v>6617491.738193227</v>
      </c>
      <c r="BU1188" s="7">
        <f t="shared" si="1947"/>
        <v>173480.08908358123</v>
      </c>
      <c r="BV1188" s="7">
        <v>6860327.860817126</v>
      </c>
      <c r="BW1188" s="7">
        <v>6679257.2078348817</v>
      </c>
      <c r="BX1188" s="7">
        <f t="shared" si="1948"/>
        <v>181070.65298224427</v>
      </c>
      <c r="BY1188" s="7">
        <v>6860327.860817126</v>
      </c>
      <c r="BZ1188" s="7">
        <v>6679257.2078348817</v>
      </c>
      <c r="CA1188" s="7">
        <f t="shared" si="1949"/>
        <v>181070.65298224427</v>
      </c>
    </row>
    <row r="1189" spans="1:79" hidden="1" x14ac:dyDescent="0.25">
      <c r="A1189" s="49" t="s">
        <v>154</v>
      </c>
      <c r="B1189" s="7">
        <v>-1280.5</v>
      </c>
      <c r="C1189" s="7">
        <v>-1280.5</v>
      </c>
      <c r="D1189" s="7">
        <f t="shared" si="1924"/>
        <v>0</v>
      </c>
      <c r="E1189" s="7">
        <v>-1280.5</v>
      </c>
      <c r="F1189" s="7">
        <v>-1280.5</v>
      </c>
      <c r="G1189" s="7">
        <f t="shared" si="1925"/>
        <v>0</v>
      </c>
      <c r="H1189" s="7">
        <v>-1280.5</v>
      </c>
      <c r="I1189" s="7">
        <v>-1280.5</v>
      </c>
      <c r="J1189" s="7">
        <f t="shared" si="1926"/>
        <v>0</v>
      </c>
      <c r="K1189" s="7">
        <v>-1280.5</v>
      </c>
      <c r="L1189" s="7">
        <v>-1280.5</v>
      </c>
      <c r="M1189" s="7">
        <f t="shared" si="1927"/>
        <v>0</v>
      </c>
      <c r="N1189" s="7">
        <v>-1280.5</v>
      </c>
      <c r="O1189" s="7">
        <v>-1280.5</v>
      </c>
      <c r="P1189" s="7">
        <f t="shared" si="1928"/>
        <v>0</v>
      </c>
      <c r="Q1189" s="7">
        <v>-1280.5</v>
      </c>
      <c r="R1189" s="7">
        <v>-1280.5</v>
      </c>
      <c r="S1189" s="7">
        <f t="shared" si="1929"/>
        <v>0</v>
      </c>
      <c r="T1189" s="7">
        <v>-1280.5</v>
      </c>
      <c r="U1189" s="7">
        <v>-1280.5</v>
      </c>
      <c r="V1189" s="7">
        <f t="shared" si="1930"/>
        <v>0</v>
      </c>
      <c r="W1189" s="7">
        <v>-1280.5</v>
      </c>
      <c r="X1189" s="7">
        <v>-1280.5</v>
      </c>
      <c r="Y1189" s="7">
        <f t="shared" si="1931"/>
        <v>0</v>
      </c>
      <c r="Z1189" s="7">
        <v>-1280.5</v>
      </c>
      <c r="AA1189" s="7">
        <v>-1280.5</v>
      </c>
      <c r="AB1189" s="7">
        <f t="shared" si="1932"/>
        <v>0</v>
      </c>
      <c r="AC1189" s="7">
        <v>-1280.5</v>
      </c>
      <c r="AD1189" s="7">
        <v>-1280.5</v>
      </c>
      <c r="AE1189" s="7">
        <f t="shared" si="1933"/>
        <v>0</v>
      </c>
      <c r="AF1189" s="7">
        <v>-1280.5</v>
      </c>
      <c r="AG1189" s="7">
        <v>-1280.5</v>
      </c>
      <c r="AH1189" s="7">
        <f t="shared" si="1934"/>
        <v>0</v>
      </c>
      <c r="AI1189" s="7">
        <v>-1280.5</v>
      </c>
      <c r="AJ1189" s="7">
        <v>-1280.5</v>
      </c>
      <c r="AK1189" s="7">
        <f t="shared" si="1935"/>
        <v>0</v>
      </c>
      <c r="AL1189" s="7">
        <v>-15366</v>
      </c>
      <c r="AM1189" s="7">
        <v>-15366</v>
      </c>
      <c r="AN1189" s="7">
        <f t="shared" si="1936"/>
        <v>0</v>
      </c>
      <c r="AO1189" s="7">
        <v>-1280.5</v>
      </c>
      <c r="AP1189" s="7">
        <v>-1280.5</v>
      </c>
      <c r="AQ1189" s="7">
        <f t="shared" si="1937"/>
        <v>0</v>
      </c>
      <c r="AR1189" s="7">
        <v>-1280.5</v>
      </c>
      <c r="AS1189" s="7">
        <v>-1280.5</v>
      </c>
      <c r="AT1189" s="7">
        <f t="shared" si="1938"/>
        <v>0</v>
      </c>
      <c r="AU1189" s="7">
        <v>-1280.5</v>
      </c>
      <c r="AV1189" s="7">
        <v>-1280.5</v>
      </c>
      <c r="AW1189" s="7">
        <f t="shared" si="1939"/>
        <v>0</v>
      </c>
      <c r="AX1189" s="7">
        <v>-1280.5</v>
      </c>
      <c r="AY1189" s="7">
        <v>-1280.5</v>
      </c>
      <c r="AZ1189" s="7">
        <f t="shared" si="1940"/>
        <v>0</v>
      </c>
      <c r="BA1189" s="7">
        <v>-1280.5</v>
      </c>
      <c r="BB1189" s="7">
        <v>-1280.5</v>
      </c>
      <c r="BC1189" s="7">
        <f t="shared" si="1941"/>
        <v>0</v>
      </c>
      <c r="BD1189" s="7">
        <v>-1280.5</v>
      </c>
      <c r="BE1189" s="7">
        <v>-1280.5</v>
      </c>
      <c r="BF1189" s="7">
        <f t="shared" si="1942"/>
        <v>0</v>
      </c>
      <c r="BG1189" s="7">
        <v>-1280.5</v>
      </c>
      <c r="BH1189" s="7">
        <v>-1280.5</v>
      </c>
      <c r="BI1189" s="7">
        <f t="shared" si="1943"/>
        <v>0</v>
      </c>
      <c r="BJ1189" s="7">
        <v>-1280.5</v>
      </c>
      <c r="BK1189" s="7">
        <v>-1280.5</v>
      </c>
      <c r="BL1189" s="7">
        <f t="shared" si="1944"/>
        <v>0</v>
      </c>
      <c r="BM1189" s="7">
        <v>-1280.5</v>
      </c>
      <c r="BN1189" s="7">
        <v>-1280.5</v>
      </c>
      <c r="BO1189" s="7">
        <f t="shared" si="1945"/>
        <v>0</v>
      </c>
      <c r="BP1189" s="7">
        <v>-1280.5</v>
      </c>
      <c r="BQ1189" s="7">
        <v>-1280.5</v>
      </c>
      <c r="BR1189" s="7">
        <f t="shared" si="1946"/>
        <v>0</v>
      </c>
      <c r="BS1189" s="7">
        <v>-1280.5</v>
      </c>
      <c r="BT1189" s="7">
        <v>-1280.5</v>
      </c>
      <c r="BU1189" s="7">
        <f t="shared" si="1947"/>
        <v>0</v>
      </c>
      <c r="BV1189" s="7">
        <v>-1280.5</v>
      </c>
      <c r="BW1189" s="7">
        <v>-1280.5</v>
      </c>
      <c r="BX1189" s="7">
        <f t="shared" si="1948"/>
        <v>0</v>
      </c>
      <c r="BY1189" s="7">
        <v>-15366</v>
      </c>
      <c r="BZ1189" s="7">
        <v>-15366</v>
      </c>
      <c r="CA1189" s="7">
        <f t="shared" si="1949"/>
        <v>0</v>
      </c>
    </row>
    <row r="1190" spans="1:79" hidden="1" x14ac:dyDescent="0.25"/>
    <row r="1191" spans="1:79" hidden="1" x14ac:dyDescent="0.25">
      <c r="A1191" s="8" t="s">
        <v>231</v>
      </c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  <c r="BF1191" s="7"/>
      <c r="BG1191" s="7"/>
      <c r="BH1191" s="7"/>
      <c r="BI1191" s="7"/>
      <c r="BJ1191" s="7"/>
      <c r="BK1191" s="7"/>
      <c r="BL1191" s="7"/>
      <c r="BM1191" s="7"/>
      <c r="BN1191" s="7"/>
      <c r="BO1191" s="7"/>
      <c r="BP1191" s="7"/>
      <c r="BQ1191" s="7"/>
      <c r="BR1191" s="7"/>
      <c r="BS1191" s="7"/>
      <c r="BT1191" s="7"/>
      <c r="BU1191" s="7"/>
      <c r="BV1191" s="7"/>
      <c r="BW1191" s="7"/>
      <c r="BX1191" s="7"/>
      <c r="BY1191" s="7"/>
      <c r="BZ1191" s="7"/>
      <c r="CA1191" s="7"/>
    </row>
    <row r="1192" spans="1:79" hidden="1" x14ac:dyDescent="0.25">
      <c r="A1192" s="49" t="s">
        <v>148</v>
      </c>
      <c r="B1192" s="7">
        <v>1.1899999999999999E-2</v>
      </c>
      <c r="C1192" s="7">
        <v>1.0196666666666666E-2</v>
      </c>
      <c r="D1192" s="7">
        <f>B1192 - C1192</f>
        <v>1.7033333333333327E-3</v>
      </c>
      <c r="E1192" s="7">
        <v>1.1899999999999999E-2</v>
      </c>
      <c r="F1192" s="7">
        <v>1.0196666666666666E-2</v>
      </c>
      <c r="G1192" s="7">
        <f>E1192 - F1192</f>
        <v>1.7033333333333327E-3</v>
      </c>
      <c r="H1192" s="7">
        <v>1.1899999999999999E-2</v>
      </c>
      <c r="I1192" s="7">
        <v>1.0196666666666666E-2</v>
      </c>
      <c r="J1192" s="7">
        <f>H1192 - I1192</f>
        <v>1.7033333333333327E-3</v>
      </c>
      <c r="K1192" s="7">
        <v>1.1899999999999999E-2</v>
      </c>
      <c r="L1192" s="7">
        <v>1.0196666666666666E-2</v>
      </c>
      <c r="M1192" s="7">
        <f>K1192 - L1192</f>
        <v>1.7033333333333327E-3</v>
      </c>
      <c r="N1192" s="7">
        <v>1.1899999999999999E-2</v>
      </c>
      <c r="O1192" s="7">
        <v>1.0196666666666666E-2</v>
      </c>
      <c r="P1192" s="7">
        <f>N1192 - O1192</f>
        <v>1.7033333333333327E-3</v>
      </c>
      <c r="Q1192" s="7">
        <v>1.1899999999999999E-2</v>
      </c>
      <c r="R1192" s="7">
        <v>1.0196666666666666E-2</v>
      </c>
      <c r="S1192" s="7">
        <f>Q1192 - R1192</f>
        <v>1.7033333333333327E-3</v>
      </c>
      <c r="T1192" s="7">
        <v>1.1899999999999999E-2</v>
      </c>
      <c r="U1192" s="7">
        <v>1.0196666666666666E-2</v>
      </c>
      <c r="V1192" s="7">
        <f>T1192 - U1192</f>
        <v>1.7033333333333327E-3</v>
      </c>
      <c r="W1192" s="7">
        <v>1.1899999999999999E-2</v>
      </c>
      <c r="X1192" s="7">
        <v>1.0196666666666666E-2</v>
      </c>
      <c r="Y1192" s="7">
        <f>W1192 - X1192</f>
        <v>1.7033333333333327E-3</v>
      </c>
      <c r="Z1192" s="7">
        <v>1.1899999999999999E-2</v>
      </c>
      <c r="AA1192" s="7">
        <v>1.0196666666666666E-2</v>
      </c>
      <c r="AB1192" s="7">
        <f>Z1192 - AA1192</f>
        <v>1.7033333333333327E-3</v>
      </c>
      <c r="AC1192" s="7">
        <v>1.1899999999999999E-2</v>
      </c>
      <c r="AD1192" s="7">
        <v>1.0196666666666666E-2</v>
      </c>
      <c r="AE1192" s="7">
        <f>AC1192 - AD1192</f>
        <v>1.7033333333333327E-3</v>
      </c>
      <c r="AF1192" s="7">
        <v>1.1899999999999999E-2</v>
      </c>
      <c r="AG1192" s="7">
        <v>1.0196666666666666E-2</v>
      </c>
      <c r="AH1192" s="7">
        <f>AF1192 - AG1192</f>
        <v>1.7033333333333327E-3</v>
      </c>
      <c r="AI1192" s="7">
        <v>1.1899999999999999E-2</v>
      </c>
      <c r="AJ1192" s="7">
        <v>1.0196666666666666E-2</v>
      </c>
      <c r="AK1192" s="7">
        <f>AI1192 - AJ1192</f>
        <v>1.7033333333333327E-3</v>
      </c>
      <c r="AL1192" s="7">
        <v>1.1899999999999999E-2</v>
      </c>
      <c r="AM1192" s="7">
        <v>1.0196666666666666E-2</v>
      </c>
      <c r="AN1192" s="7">
        <f>AL1192 - AM1192</f>
        <v>1.7033333333333327E-3</v>
      </c>
      <c r="AO1192" s="7">
        <v>1.1899999999999999E-2</v>
      </c>
      <c r="AP1192" s="7">
        <v>1.0196666666666666E-2</v>
      </c>
      <c r="AQ1192" s="7">
        <f>AO1192 - AP1192</f>
        <v>1.7033333333333327E-3</v>
      </c>
      <c r="AR1192" s="7">
        <v>1.1899999999999999E-2</v>
      </c>
      <c r="AS1192" s="7">
        <v>1.0196666666666666E-2</v>
      </c>
      <c r="AT1192" s="7">
        <f>AR1192 - AS1192</f>
        <v>1.7033333333333327E-3</v>
      </c>
      <c r="AU1192" s="7">
        <v>1.1899999999999999E-2</v>
      </c>
      <c r="AV1192" s="7">
        <v>1.0196666666666666E-2</v>
      </c>
      <c r="AW1192" s="7">
        <f>AU1192 - AV1192</f>
        <v>1.7033333333333327E-3</v>
      </c>
      <c r="AX1192" s="7">
        <v>1.1899999999999999E-2</v>
      </c>
      <c r="AY1192" s="7">
        <v>1.0196666666666666E-2</v>
      </c>
      <c r="AZ1192" s="7">
        <f>AX1192 - AY1192</f>
        <v>1.7033333333333327E-3</v>
      </c>
      <c r="BA1192" s="7">
        <v>1.1899999999999999E-2</v>
      </c>
      <c r="BB1192" s="7">
        <v>1.0196666666666666E-2</v>
      </c>
      <c r="BC1192" s="7">
        <f>BA1192 - BB1192</f>
        <v>1.7033333333333327E-3</v>
      </c>
      <c r="BD1192" s="7">
        <v>1.1899999999999999E-2</v>
      </c>
      <c r="BE1192" s="7">
        <v>1.0196666666666666E-2</v>
      </c>
      <c r="BF1192" s="7">
        <f>BD1192 - BE1192</f>
        <v>1.7033333333333327E-3</v>
      </c>
      <c r="BG1192" s="7">
        <v>1.1899999999999999E-2</v>
      </c>
      <c r="BH1192" s="7">
        <v>1.0196666666666666E-2</v>
      </c>
      <c r="BI1192" s="7">
        <f>BG1192 - BH1192</f>
        <v>1.7033333333333327E-3</v>
      </c>
      <c r="BJ1192" s="7">
        <v>1.1899999999999999E-2</v>
      </c>
      <c r="BK1192" s="7">
        <v>1.0196666666666666E-2</v>
      </c>
      <c r="BL1192" s="7">
        <f>BJ1192 - BK1192</f>
        <v>1.7033333333333327E-3</v>
      </c>
      <c r="BM1192" s="7">
        <v>1.1899999999999999E-2</v>
      </c>
      <c r="BN1192" s="7">
        <v>1.0196666666666666E-2</v>
      </c>
      <c r="BO1192" s="7">
        <f>BM1192 - BN1192</f>
        <v>1.7033333333333327E-3</v>
      </c>
      <c r="BP1192" s="7">
        <v>1.1899999999999999E-2</v>
      </c>
      <c r="BQ1192" s="7">
        <v>1.0196666666666666E-2</v>
      </c>
      <c r="BR1192" s="7">
        <f>BP1192 - BQ1192</f>
        <v>1.7033333333333327E-3</v>
      </c>
      <c r="BS1192" s="7">
        <v>1.1899999999999999E-2</v>
      </c>
      <c r="BT1192" s="7">
        <v>1.0196666666666666E-2</v>
      </c>
      <c r="BU1192" s="7">
        <f>BS1192 - BT1192</f>
        <v>1.7033333333333327E-3</v>
      </c>
      <c r="BV1192" s="7">
        <v>1.1899999999999999E-2</v>
      </c>
      <c r="BW1192" s="7">
        <v>1.0196666666666666E-2</v>
      </c>
      <c r="BX1192" s="7">
        <f>BV1192 - BW1192</f>
        <v>1.7033333333333327E-3</v>
      </c>
      <c r="BY1192" s="7">
        <v>1.1899999999999999E-2</v>
      </c>
      <c r="BZ1192" s="7">
        <v>1.0196666666666666E-2</v>
      </c>
      <c r="CA1192" s="7">
        <f>BY1192 - BZ1192</f>
        <v>1.7033333333333327E-3</v>
      </c>
    </row>
    <row r="1193" spans="1:79" hidden="1" x14ac:dyDescent="0.25">
      <c r="A1193" s="49" t="s">
        <v>29</v>
      </c>
      <c r="B1193" s="7">
        <v>73179.843294833321</v>
      </c>
      <c r="C1193" s="7">
        <v>58302.58524</v>
      </c>
      <c r="D1193" s="7">
        <f>B1193 - C1193</f>
        <v>14877.258054833321</v>
      </c>
      <c r="E1193" s="7">
        <v>73174.721221333326</v>
      </c>
      <c r="F1193" s="7">
        <v>58298.512643333328</v>
      </c>
      <c r="G1193" s="7">
        <f>E1193 - F1193</f>
        <v>14876.208577999998</v>
      </c>
      <c r="H1193" s="7">
        <v>73169.599147833331</v>
      </c>
      <c r="I1193" s="7">
        <v>58294.44004666667</v>
      </c>
      <c r="J1193" s="7">
        <f>H1193 - I1193</f>
        <v>14875.159101166661</v>
      </c>
      <c r="K1193" s="7">
        <v>73164.477074333321</v>
      </c>
      <c r="L1193" s="7">
        <v>58290.367449999998</v>
      </c>
      <c r="M1193" s="7">
        <f>K1193 - L1193</f>
        <v>14874.109624333323</v>
      </c>
      <c r="N1193" s="7">
        <v>73159.355000833326</v>
      </c>
      <c r="O1193" s="7">
        <v>58286.294853333326</v>
      </c>
      <c r="P1193" s="7">
        <f>N1193 - O1193</f>
        <v>14873.0601475</v>
      </c>
      <c r="Q1193" s="7">
        <v>73154.232927333331</v>
      </c>
      <c r="R1193" s="7">
        <v>58282.222256666668</v>
      </c>
      <c r="S1193" s="7">
        <f>Q1193 - R1193</f>
        <v>14872.010670666663</v>
      </c>
      <c r="T1193" s="7">
        <v>73149.110853833321</v>
      </c>
      <c r="U1193" s="7">
        <v>58278.149659999995</v>
      </c>
      <c r="V1193" s="7">
        <f>T1193 - U1193</f>
        <v>14870.961193833326</v>
      </c>
      <c r="W1193" s="7">
        <v>73143.988780333326</v>
      </c>
      <c r="X1193" s="7">
        <v>58274.07706333333</v>
      </c>
      <c r="Y1193" s="7">
        <f>W1193 - X1193</f>
        <v>14869.911716999995</v>
      </c>
      <c r="Z1193" s="7">
        <v>73138.866706833316</v>
      </c>
      <c r="AA1193" s="7">
        <v>58270.004466666665</v>
      </c>
      <c r="AB1193" s="7">
        <f>Z1193 - AA1193</f>
        <v>14868.862240166651</v>
      </c>
      <c r="AC1193" s="7">
        <v>73133.744633333321</v>
      </c>
      <c r="AD1193" s="7">
        <v>58265.931869999993</v>
      </c>
      <c r="AE1193" s="7">
        <f>AC1193 - AD1193</f>
        <v>14867.812763333328</v>
      </c>
      <c r="AF1193" s="7">
        <v>73128.622559833326</v>
      </c>
      <c r="AG1193" s="7">
        <v>58261.859273333328</v>
      </c>
      <c r="AH1193" s="7">
        <f>AF1193 - AG1193</f>
        <v>14866.763286499998</v>
      </c>
      <c r="AI1193" s="7">
        <v>73123.500486333316</v>
      </c>
      <c r="AJ1193" s="7">
        <v>58257.786676666663</v>
      </c>
      <c r="AK1193" s="7">
        <f>AI1193 - AJ1193</f>
        <v>14865.713809666653</v>
      </c>
      <c r="AL1193" s="7">
        <v>877820.06268700003</v>
      </c>
      <c r="AM1193" s="7">
        <v>699362.23149999988</v>
      </c>
      <c r="AN1193" s="7">
        <f>AL1193 - AM1193</f>
        <v>178457.83118700015</v>
      </c>
      <c r="AO1193" s="7">
        <v>73118.378412833321</v>
      </c>
      <c r="AP1193" s="7">
        <v>58253.714079999998</v>
      </c>
      <c r="AQ1193" s="7">
        <f>AO1193 - AP1193</f>
        <v>14864.664332833323</v>
      </c>
      <c r="AR1193" s="7">
        <v>73113.256339333326</v>
      </c>
      <c r="AS1193" s="7">
        <v>58249.641483333326</v>
      </c>
      <c r="AT1193" s="7">
        <f>AR1193 - AS1193</f>
        <v>14863.614856</v>
      </c>
      <c r="AU1193" s="7">
        <v>73108.134265833316</v>
      </c>
      <c r="AV1193" s="7">
        <v>58245.568886666661</v>
      </c>
      <c r="AW1193" s="7">
        <f>AU1193 - AV1193</f>
        <v>14862.565379166655</v>
      </c>
      <c r="AX1193" s="7">
        <v>73103.012192333321</v>
      </c>
      <c r="AY1193" s="7">
        <v>58241.496289999995</v>
      </c>
      <c r="AZ1193" s="7">
        <f>AX1193 - AY1193</f>
        <v>14861.515902333325</v>
      </c>
      <c r="BA1193" s="7">
        <v>73097.890118833326</v>
      </c>
      <c r="BB1193" s="7">
        <v>58237.423693333323</v>
      </c>
      <c r="BC1193" s="7">
        <f>BA1193 - BB1193</f>
        <v>14860.466425500003</v>
      </c>
      <c r="BD1193" s="7">
        <v>73092.768045333316</v>
      </c>
      <c r="BE1193" s="7">
        <v>58233.351096666665</v>
      </c>
      <c r="BF1193" s="7">
        <f>BD1193 - BE1193</f>
        <v>14859.416948666651</v>
      </c>
      <c r="BG1193" s="7">
        <v>73087.645971833321</v>
      </c>
      <c r="BH1193" s="7">
        <v>58229.278499999993</v>
      </c>
      <c r="BI1193" s="7">
        <f>BG1193 - BH1193</f>
        <v>14858.367471833328</v>
      </c>
      <c r="BJ1193" s="7">
        <v>73082.523898333326</v>
      </c>
      <c r="BK1193" s="7">
        <v>58225.205903333321</v>
      </c>
      <c r="BL1193" s="7">
        <f>BJ1193 - BK1193</f>
        <v>14857.317995000005</v>
      </c>
      <c r="BM1193" s="7">
        <v>73077.401824833316</v>
      </c>
      <c r="BN1193" s="7">
        <v>58221.133306666663</v>
      </c>
      <c r="BO1193" s="7">
        <f>BM1193 - BN1193</f>
        <v>14856.268518166653</v>
      </c>
      <c r="BP1193" s="7">
        <v>73072.279751333321</v>
      </c>
      <c r="BQ1193" s="7">
        <v>58217.060709999991</v>
      </c>
      <c r="BR1193" s="7">
        <f>BP1193 - BQ1193</f>
        <v>14855.21904133333</v>
      </c>
      <c r="BS1193" s="7">
        <v>73067.157677833311</v>
      </c>
      <c r="BT1193" s="7">
        <v>58212.988113333326</v>
      </c>
      <c r="BU1193" s="7">
        <f>BS1193 - BT1193</f>
        <v>14854.169564499985</v>
      </c>
      <c r="BV1193" s="7">
        <v>73062.035604333316</v>
      </c>
      <c r="BW1193" s="7">
        <v>58208.915516666661</v>
      </c>
      <c r="BX1193" s="7">
        <f>BV1193 - BW1193</f>
        <v>14853.120087666655</v>
      </c>
      <c r="BY1193" s="7">
        <v>877082.48410299991</v>
      </c>
      <c r="BZ1193" s="7">
        <v>698775.77757999988</v>
      </c>
      <c r="CA1193" s="7">
        <f>BY1193 - BZ1193</f>
        <v>178306.70652300003</v>
      </c>
    </row>
    <row r="1194" spans="1:79" hidden="1" x14ac:dyDescent="0.25">
      <c r="A1194" s="49" t="s">
        <v>151</v>
      </c>
      <c r="B1194" s="7">
        <v>26941469.599999998</v>
      </c>
      <c r="C1194" s="7">
        <v>26941469.599999998</v>
      </c>
      <c r="D1194" s="7">
        <f>B1194 - C1194</f>
        <v>0</v>
      </c>
      <c r="E1194" s="7">
        <v>26939589.939999998</v>
      </c>
      <c r="F1194" s="7">
        <v>26939589.939999998</v>
      </c>
      <c r="G1194" s="7">
        <f>E1194 - F1194</f>
        <v>0</v>
      </c>
      <c r="H1194" s="7">
        <v>26937710.279999997</v>
      </c>
      <c r="I1194" s="7">
        <v>26937710.279999997</v>
      </c>
      <c r="J1194" s="7">
        <f>H1194 - I1194</f>
        <v>0</v>
      </c>
      <c r="K1194" s="7">
        <v>26935830.619999997</v>
      </c>
      <c r="L1194" s="7">
        <v>26935830.619999997</v>
      </c>
      <c r="M1194" s="7">
        <f>K1194 - L1194</f>
        <v>0</v>
      </c>
      <c r="N1194" s="7">
        <v>26933950.959999997</v>
      </c>
      <c r="O1194" s="7">
        <v>26933950.959999997</v>
      </c>
      <c r="P1194" s="7">
        <f>N1194 - O1194</f>
        <v>0</v>
      </c>
      <c r="Q1194" s="7">
        <v>26932071.299999997</v>
      </c>
      <c r="R1194" s="7">
        <v>26932071.299999997</v>
      </c>
      <c r="S1194" s="7">
        <f>Q1194 - R1194</f>
        <v>0</v>
      </c>
      <c r="T1194" s="7">
        <v>26930191.639999997</v>
      </c>
      <c r="U1194" s="7">
        <v>26930191.639999997</v>
      </c>
      <c r="V1194" s="7">
        <f>T1194 - U1194</f>
        <v>0</v>
      </c>
      <c r="W1194" s="7">
        <v>26928311.979999997</v>
      </c>
      <c r="X1194" s="7">
        <v>26928311.979999997</v>
      </c>
      <c r="Y1194" s="7">
        <f>W1194 - X1194</f>
        <v>0</v>
      </c>
      <c r="Z1194" s="7">
        <v>26926432.319999997</v>
      </c>
      <c r="AA1194" s="7">
        <v>26926432.319999997</v>
      </c>
      <c r="AB1194" s="7">
        <f>Z1194 - AA1194</f>
        <v>0</v>
      </c>
      <c r="AC1194" s="7">
        <v>26924552.659999996</v>
      </c>
      <c r="AD1194" s="7">
        <v>26924552.659999996</v>
      </c>
      <c r="AE1194" s="7">
        <f>AC1194 - AD1194</f>
        <v>0</v>
      </c>
      <c r="AF1194" s="7">
        <v>26922672.999999996</v>
      </c>
      <c r="AG1194" s="7">
        <v>26922672.999999996</v>
      </c>
      <c r="AH1194" s="7">
        <f>AF1194 - AG1194</f>
        <v>0</v>
      </c>
      <c r="AI1194" s="7">
        <v>26920793.339999996</v>
      </c>
      <c r="AJ1194" s="7">
        <v>26920793.339999996</v>
      </c>
      <c r="AK1194" s="7">
        <f>AI1194 - AJ1194</f>
        <v>0</v>
      </c>
      <c r="AL1194" s="7">
        <v>26920793.339999996</v>
      </c>
      <c r="AM1194" s="7">
        <v>26920793.339999996</v>
      </c>
      <c r="AN1194" s="7">
        <f>AL1194 - AM1194</f>
        <v>0</v>
      </c>
      <c r="AO1194" s="7">
        <v>26918913.679999996</v>
      </c>
      <c r="AP1194" s="7">
        <v>26918913.679999996</v>
      </c>
      <c r="AQ1194" s="7">
        <f>AO1194 - AP1194</f>
        <v>0</v>
      </c>
      <c r="AR1194" s="7">
        <v>26917034.019999996</v>
      </c>
      <c r="AS1194" s="7">
        <v>26917034.019999996</v>
      </c>
      <c r="AT1194" s="7">
        <f>AR1194 - AS1194</f>
        <v>0</v>
      </c>
      <c r="AU1194" s="7">
        <v>26915154.359999996</v>
      </c>
      <c r="AV1194" s="7">
        <v>26915154.359999996</v>
      </c>
      <c r="AW1194" s="7">
        <f>AU1194 - AV1194</f>
        <v>0</v>
      </c>
      <c r="AX1194" s="7">
        <v>26913274.699999996</v>
      </c>
      <c r="AY1194" s="7">
        <v>26913274.699999996</v>
      </c>
      <c r="AZ1194" s="7">
        <f>AX1194 - AY1194</f>
        <v>0</v>
      </c>
      <c r="BA1194" s="7">
        <v>26911395.039999995</v>
      </c>
      <c r="BB1194" s="7">
        <v>26911395.039999995</v>
      </c>
      <c r="BC1194" s="7">
        <f>BA1194 - BB1194</f>
        <v>0</v>
      </c>
      <c r="BD1194" s="7">
        <v>26909515.379999995</v>
      </c>
      <c r="BE1194" s="7">
        <v>26909515.379999995</v>
      </c>
      <c r="BF1194" s="7">
        <f>BD1194 - BE1194</f>
        <v>0</v>
      </c>
      <c r="BG1194" s="7">
        <v>26907635.719999995</v>
      </c>
      <c r="BH1194" s="7">
        <v>26907635.719999995</v>
      </c>
      <c r="BI1194" s="7">
        <f>BG1194 - BH1194</f>
        <v>0</v>
      </c>
      <c r="BJ1194" s="7">
        <v>26905756.059999995</v>
      </c>
      <c r="BK1194" s="7">
        <v>26905756.059999995</v>
      </c>
      <c r="BL1194" s="7">
        <f>BJ1194 - BK1194</f>
        <v>0</v>
      </c>
      <c r="BM1194" s="7">
        <v>26903876.399999995</v>
      </c>
      <c r="BN1194" s="7">
        <v>26903876.399999995</v>
      </c>
      <c r="BO1194" s="7">
        <f>BM1194 - BN1194</f>
        <v>0</v>
      </c>
      <c r="BP1194" s="7">
        <v>26901996.739999995</v>
      </c>
      <c r="BQ1194" s="7">
        <v>26901996.739999995</v>
      </c>
      <c r="BR1194" s="7">
        <f>BP1194 - BQ1194</f>
        <v>0</v>
      </c>
      <c r="BS1194" s="7">
        <v>26900117.079999994</v>
      </c>
      <c r="BT1194" s="7">
        <v>26900117.079999994</v>
      </c>
      <c r="BU1194" s="7">
        <f>BS1194 - BT1194</f>
        <v>0</v>
      </c>
      <c r="BV1194" s="7">
        <v>26898237.419999994</v>
      </c>
      <c r="BW1194" s="7">
        <v>26898237.419999994</v>
      </c>
      <c r="BX1194" s="7">
        <f>BV1194 - BW1194</f>
        <v>0</v>
      </c>
      <c r="BY1194" s="7">
        <v>26898237.419999994</v>
      </c>
      <c r="BZ1194" s="7">
        <v>26898237.419999994</v>
      </c>
      <c r="CA1194" s="7">
        <f>BY1194 - BZ1194</f>
        <v>0</v>
      </c>
    </row>
    <row r="1195" spans="1:79" hidden="1" x14ac:dyDescent="0.25">
      <c r="A1195" s="49" t="s">
        <v>152</v>
      </c>
      <c r="B1195" s="7">
        <v>5274943.3534948304</v>
      </c>
      <c r="C1195" s="7">
        <v>5260066.0954399975</v>
      </c>
      <c r="D1195" s="7">
        <f>B1195 - C1195</f>
        <v>14877.258054832928</v>
      </c>
      <c r="E1195" s="7">
        <v>5346238.4147161637</v>
      </c>
      <c r="F1195" s="7">
        <v>5316484.9480833299</v>
      </c>
      <c r="G1195" s="7">
        <f>E1195 - F1195</f>
        <v>29753.466632833704</v>
      </c>
      <c r="H1195" s="7">
        <v>5417528.3538639955</v>
      </c>
      <c r="I1195" s="7">
        <v>5372899.7281299969</v>
      </c>
      <c r="J1195" s="7">
        <f>H1195 - I1195</f>
        <v>44628.625733998604</v>
      </c>
      <c r="K1195" s="7">
        <v>5488813.1709383298</v>
      </c>
      <c r="L1195" s="7">
        <v>5429310.4355799966</v>
      </c>
      <c r="M1195" s="7">
        <f>K1195 - L1195</f>
        <v>59502.735358333215</v>
      </c>
      <c r="N1195" s="7">
        <v>5560092.8659391627</v>
      </c>
      <c r="O1195" s="7">
        <v>5485717.0704333289</v>
      </c>
      <c r="P1195" s="7">
        <f>N1195 - O1195</f>
        <v>74375.795505833812</v>
      </c>
      <c r="Q1195" s="7">
        <v>5631367.4388664961</v>
      </c>
      <c r="R1195" s="7">
        <v>5542119.6326899966</v>
      </c>
      <c r="S1195" s="7">
        <f>Q1195 - R1195</f>
        <v>89247.806176499464</v>
      </c>
      <c r="T1195" s="7">
        <v>5702636.8897203291</v>
      </c>
      <c r="U1195" s="7">
        <v>5598518.1223499952</v>
      </c>
      <c r="V1195" s="7">
        <f>T1195 - U1195</f>
        <v>104118.7673703339</v>
      </c>
      <c r="W1195" s="7">
        <v>5773901.2185006626</v>
      </c>
      <c r="X1195" s="7">
        <v>5654912.5394133292</v>
      </c>
      <c r="Y1195" s="7">
        <f>W1195 - X1195</f>
        <v>118988.67908733338</v>
      </c>
      <c r="Z1195" s="7">
        <v>5845160.4252074957</v>
      </c>
      <c r="AA1195" s="7">
        <v>5711302.883879995</v>
      </c>
      <c r="AB1195" s="7">
        <f>Z1195 - AA1195</f>
        <v>133857.54132750072</v>
      </c>
      <c r="AC1195" s="7">
        <v>5916414.5098408284</v>
      </c>
      <c r="AD1195" s="7">
        <v>5767689.1557499943</v>
      </c>
      <c r="AE1195" s="7">
        <f>AC1195 - AD1195</f>
        <v>148725.35409083404</v>
      </c>
      <c r="AF1195" s="7">
        <v>5987663.4724006616</v>
      </c>
      <c r="AG1195" s="7">
        <v>5824071.3550233282</v>
      </c>
      <c r="AH1195" s="7">
        <f>AF1195 - AG1195</f>
        <v>163592.11737733334</v>
      </c>
      <c r="AI1195" s="7">
        <v>6058907.3128869953</v>
      </c>
      <c r="AJ1195" s="7">
        <v>5880449.4816999948</v>
      </c>
      <c r="AK1195" s="7">
        <f>AI1195 - AJ1195</f>
        <v>178457.8311870005</v>
      </c>
      <c r="AL1195" s="7">
        <v>6058907.3128869953</v>
      </c>
      <c r="AM1195" s="7">
        <v>5880449.4816999948</v>
      </c>
      <c r="AN1195" s="7">
        <f>AL1195 - AM1195</f>
        <v>178457.8311870005</v>
      </c>
      <c r="AO1195" s="7">
        <v>6130146.0312998286</v>
      </c>
      <c r="AP1195" s="7">
        <v>5936823.535779994</v>
      </c>
      <c r="AQ1195" s="7">
        <f>AO1195 - AP1195</f>
        <v>193322.49551983457</v>
      </c>
      <c r="AR1195" s="7">
        <v>6201379.6276391614</v>
      </c>
      <c r="AS1195" s="7">
        <v>5993193.5172633268</v>
      </c>
      <c r="AT1195" s="7">
        <f>AR1195 - AS1195</f>
        <v>208186.11037583463</v>
      </c>
      <c r="AU1195" s="7">
        <v>6272608.1019049939</v>
      </c>
      <c r="AV1195" s="7">
        <v>6049559.4261499951</v>
      </c>
      <c r="AW1195" s="7">
        <f>AU1195 - AV1195</f>
        <v>223048.67575499881</v>
      </c>
      <c r="AX1195" s="7">
        <v>6343831.4540973268</v>
      </c>
      <c r="AY1195" s="7">
        <v>6105921.2624399941</v>
      </c>
      <c r="AZ1195" s="7">
        <f>AX1195 - AY1195</f>
        <v>237910.1916573327</v>
      </c>
      <c r="BA1195" s="7">
        <v>6415049.6842161603</v>
      </c>
      <c r="BB1195" s="7">
        <v>6162279.0261333277</v>
      </c>
      <c r="BC1195" s="7">
        <f>BA1195 - BB1195</f>
        <v>252770.65808283258</v>
      </c>
      <c r="BD1195" s="7">
        <v>6486262.7922614934</v>
      </c>
      <c r="BE1195" s="7">
        <v>6218632.7172299949</v>
      </c>
      <c r="BF1195" s="7">
        <f>BD1195 - BE1195</f>
        <v>267630.07503149845</v>
      </c>
      <c r="BG1195" s="7">
        <v>6557470.7782333279</v>
      </c>
      <c r="BH1195" s="7">
        <v>6274982.3357299929</v>
      </c>
      <c r="BI1195" s="7">
        <f>BG1195 - BH1195</f>
        <v>282488.44250333495</v>
      </c>
      <c r="BJ1195" s="7">
        <v>6628673.6421316601</v>
      </c>
      <c r="BK1195" s="7">
        <v>6331327.8816333264</v>
      </c>
      <c r="BL1195" s="7">
        <f>BJ1195 - BK1195</f>
        <v>297345.76049833372</v>
      </c>
      <c r="BM1195" s="7">
        <v>6699871.3839564938</v>
      </c>
      <c r="BN1195" s="7">
        <v>6387669.3549399944</v>
      </c>
      <c r="BO1195" s="7">
        <f>BM1195 - BN1195</f>
        <v>312202.02901649941</v>
      </c>
      <c r="BP1195" s="7">
        <v>6771064.0037078271</v>
      </c>
      <c r="BQ1195" s="7">
        <v>6444006.7556499932</v>
      </c>
      <c r="BR1195" s="7">
        <f>BP1195 - BQ1195</f>
        <v>327057.24805783387</v>
      </c>
      <c r="BS1195" s="7">
        <v>6842251.5013856599</v>
      </c>
      <c r="BT1195" s="7">
        <v>6500340.0837633265</v>
      </c>
      <c r="BU1195" s="7">
        <f>BS1195 - BT1195</f>
        <v>341911.41762233339</v>
      </c>
      <c r="BV1195" s="7">
        <v>6913433.8769899933</v>
      </c>
      <c r="BW1195" s="7">
        <v>6556669.3392799934</v>
      </c>
      <c r="BX1195" s="7">
        <f>BV1195 - BW1195</f>
        <v>356764.53770999983</v>
      </c>
      <c r="BY1195" s="7">
        <v>6913433.8769899933</v>
      </c>
      <c r="BZ1195" s="7">
        <v>6556669.3392799934</v>
      </c>
      <c r="CA1195" s="7">
        <f>BY1195 - BZ1195</f>
        <v>356764.53770999983</v>
      </c>
    </row>
    <row r="1196" spans="1:79" hidden="1" x14ac:dyDescent="0.25">
      <c r="A1196" s="49" t="s">
        <v>154</v>
      </c>
      <c r="B1196" s="7">
        <v>-1879.66</v>
      </c>
      <c r="C1196" s="7">
        <v>-1879.66</v>
      </c>
      <c r="D1196" s="7">
        <f>B1196 - C1196</f>
        <v>0</v>
      </c>
      <c r="E1196" s="7">
        <v>-1879.66</v>
      </c>
      <c r="F1196" s="7">
        <v>-1879.66</v>
      </c>
      <c r="G1196" s="7">
        <f>E1196 - F1196</f>
        <v>0</v>
      </c>
      <c r="H1196" s="7">
        <v>-1879.66</v>
      </c>
      <c r="I1196" s="7">
        <v>-1879.66</v>
      </c>
      <c r="J1196" s="7">
        <f>H1196 - I1196</f>
        <v>0</v>
      </c>
      <c r="K1196" s="7">
        <v>-1879.66</v>
      </c>
      <c r="L1196" s="7">
        <v>-1879.66</v>
      </c>
      <c r="M1196" s="7">
        <f>K1196 - L1196</f>
        <v>0</v>
      </c>
      <c r="N1196" s="7">
        <v>-1879.66</v>
      </c>
      <c r="O1196" s="7">
        <v>-1879.66</v>
      </c>
      <c r="P1196" s="7">
        <f>N1196 - O1196</f>
        <v>0</v>
      </c>
      <c r="Q1196" s="7">
        <v>-1879.66</v>
      </c>
      <c r="R1196" s="7">
        <v>-1879.66</v>
      </c>
      <c r="S1196" s="7">
        <f>Q1196 - R1196</f>
        <v>0</v>
      </c>
      <c r="T1196" s="7">
        <v>-1879.66</v>
      </c>
      <c r="U1196" s="7">
        <v>-1879.66</v>
      </c>
      <c r="V1196" s="7">
        <f>T1196 - U1196</f>
        <v>0</v>
      </c>
      <c r="W1196" s="7">
        <v>-1879.66</v>
      </c>
      <c r="X1196" s="7">
        <v>-1879.66</v>
      </c>
      <c r="Y1196" s="7">
        <f>W1196 - X1196</f>
        <v>0</v>
      </c>
      <c r="Z1196" s="7">
        <v>-1879.66</v>
      </c>
      <c r="AA1196" s="7">
        <v>-1879.66</v>
      </c>
      <c r="AB1196" s="7">
        <f>Z1196 - AA1196</f>
        <v>0</v>
      </c>
      <c r="AC1196" s="7">
        <v>-1879.66</v>
      </c>
      <c r="AD1196" s="7">
        <v>-1879.66</v>
      </c>
      <c r="AE1196" s="7">
        <f>AC1196 - AD1196</f>
        <v>0</v>
      </c>
      <c r="AF1196" s="7">
        <v>-1879.66</v>
      </c>
      <c r="AG1196" s="7">
        <v>-1879.66</v>
      </c>
      <c r="AH1196" s="7">
        <f>AF1196 - AG1196</f>
        <v>0</v>
      </c>
      <c r="AI1196" s="7">
        <v>-1879.66</v>
      </c>
      <c r="AJ1196" s="7">
        <v>-1879.66</v>
      </c>
      <c r="AK1196" s="7">
        <f>AI1196 - AJ1196</f>
        <v>0</v>
      </c>
      <c r="AL1196" s="7">
        <v>-22555.920000000002</v>
      </c>
      <c r="AM1196" s="7">
        <v>-22555.920000000002</v>
      </c>
      <c r="AN1196" s="7">
        <f>AL1196 - AM1196</f>
        <v>0</v>
      </c>
      <c r="AO1196" s="7">
        <v>-1879.66</v>
      </c>
      <c r="AP1196" s="7">
        <v>-1879.66</v>
      </c>
      <c r="AQ1196" s="7">
        <f>AO1196 - AP1196</f>
        <v>0</v>
      </c>
      <c r="AR1196" s="7">
        <v>-1879.66</v>
      </c>
      <c r="AS1196" s="7">
        <v>-1879.66</v>
      </c>
      <c r="AT1196" s="7">
        <f>AR1196 - AS1196</f>
        <v>0</v>
      </c>
      <c r="AU1196" s="7">
        <v>-1879.66</v>
      </c>
      <c r="AV1196" s="7">
        <v>-1879.66</v>
      </c>
      <c r="AW1196" s="7">
        <f>AU1196 - AV1196</f>
        <v>0</v>
      </c>
      <c r="AX1196" s="7">
        <v>-1879.66</v>
      </c>
      <c r="AY1196" s="7">
        <v>-1879.66</v>
      </c>
      <c r="AZ1196" s="7">
        <f>AX1196 - AY1196</f>
        <v>0</v>
      </c>
      <c r="BA1196" s="7">
        <v>-1879.66</v>
      </c>
      <c r="BB1196" s="7">
        <v>-1879.66</v>
      </c>
      <c r="BC1196" s="7">
        <f>BA1196 - BB1196</f>
        <v>0</v>
      </c>
      <c r="BD1196" s="7">
        <v>-1879.66</v>
      </c>
      <c r="BE1196" s="7">
        <v>-1879.66</v>
      </c>
      <c r="BF1196" s="7">
        <f>BD1196 - BE1196</f>
        <v>0</v>
      </c>
      <c r="BG1196" s="7">
        <v>-1879.66</v>
      </c>
      <c r="BH1196" s="7">
        <v>-1879.66</v>
      </c>
      <c r="BI1196" s="7">
        <f>BG1196 - BH1196</f>
        <v>0</v>
      </c>
      <c r="BJ1196" s="7">
        <v>-1879.66</v>
      </c>
      <c r="BK1196" s="7">
        <v>-1879.66</v>
      </c>
      <c r="BL1196" s="7">
        <f>BJ1196 - BK1196</f>
        <v>0</v>
      </c>
      <c r="BM1196" s="7">
        <v>-1879.66</v>
      </c>
      <c r="BN1196" s="7">
        <v>-1879.66</v>
      </c>
      <c r="BO1196" s="7">
        <f>BM1196 - BN1196</f>
        <v>0</v>
      </c>
      <c r="BP1196" s="7">
        <v>-1879.66</v>
      </c>
      <c r="BQ1196" s="7">
        <v>-1879.66</v>
      </c>
      <c r="BR1196" s="7">
        <f>BP1196 - BQ1196</f>
        <v>0</v>
      </c>
      <c r="BS1196" s="7">
        <v>-1879.66</v>
      </c>
      <c r="BT1196" s="7">
        <v>-1879.66</v>
      </c>
      <c r="BU1196" s="7">
        <f>BS1196 - BT1196</f>
        <v>0</v>
      </c>
      <c r="BV1196" s="7">
        <v>-1879.66</v>
      </c>
      <c r="BW1196" s="7">
        <v>-1879.66</v>
      </c>
      <c r="BX1196" s="7">
        <f>BV1196 - BW1196</f>
        <v>0</v>
      </c>
      <c r="BY1196" s="7">
        <v>-22555.920000000002</v>
      </c>
      <c r="BZ1196" s="7">
        <v>-22555.920000000002</v>
      </c>
      <c r="CA1196" s="7">
        <f>BY1196 - BZ1196</f>
        <v>0</v>
      </c>
    </row>
    <row r="1197" spans="1:79" hidden="1" x14ac:dyDescent="0.25"/>
    <row r="1198" spans="1:79" hidden="1" x14ac:dyDescent="0.25">
      <c r="A1198" s="8" t="s">
        <v>233</v>
      </c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  <c r="BF1198" s="7"/>
      <c r="BG1198" s="7"/>
      <c r="BH1198" s="7"/>
      <c r="BI1198" s="7"/>
      <c r="BJ1198" s="7"/>
      <c r="BK1198" s="7"/>
      <c r="BL1198" s="7"/>
      <c r="BM1198" s="7"/>
      <c r="BN1198" s="7"/>
      <c r="BO1198" s="7"/>
      <c r="BP1198" s="7"/>
      <c r="BQ1198" s="7"/>
      <c r="BR1198" s="7"/>
      <c r="BS1198" s="7"/>
      <c r="BT1198" s="7"/>
      <c r="BU1198" s="7"/>
      <c r="BV1198" s="7"/>
      <c r="BW1198" s="7"/>
      <c r="BX1198" s="7"/>
      <c r="BY1198" s="7"/>
      <c r="BZ1198" s="7"/>
      <c r="CA1198" s="7"/>
    </row>
    <row r="1199" spans="1:79" hidden="1" x14ac:dyDescent="0.25">
      <c r="A1199" s="49" t="s">
        <v>148</v>
      </c>
      <c r="B1199" s="7">
        <v>3.6208333333333335E-2</v>
      </c>
      <c r="C1199" s="7">
        <v>2.5777499999999998E-2</v>
      </c>
      <c r="D1199" s="7">
        <f>B1199 - C1199</f>
        <v>1.0430833333333337E-2</v>
      </c>
      <c r="E1199" s="7">
        <v>3.6208333333333335E-2</v>
      </c>
      <c r="F1199" s="7">
        <v>2.5777499999999998E-2</v>
      </c>
      <c r="G1199" s="7">
        <f>E1199 - F1199</f>
        <v>1.0430833333333337E-2</v>
      </c>
      <c r="H1199" s="7">
        <v>3.6208333333333335E-2</v>
      </c>
      <c r="I1199" s="7">
        <v>2.5777499999999998E-2</v>
      </c>
      <c r="J1199" s="7">
        <f>H1199 - I1199</f>
        <v>1.0430833333333337E-2</v>
      </c>
      <c r="K1199" s="7">
        <v>3.6208333333333335E-2</v>
      </c>
      <c r="L1199" s="7">
        <v>2.5777499999999998E-2</v>
      </c>
      <c r="M1199" s="7">
        <f>K1199 - L1199</f>
        <v>1.0430833333333337E-2</v>
      </c>
      <c r="N1199" s="7">
        <v>3.6208333333333335E-2</v>
      </c>
      <c r="O1199" s="7">
        <v>2.5777499999999998E-2</v>
      </c>
      <c r="P1199" s="7">
        <f>N1199 - O1199</f>
        <v>1.0430833333333337E-2</v>
      </c>
      <c r="Q1199" s="7">
        <v>3.6208333333333335E-2</v>
      </c>
      <c r="R1199" s="7">
        <v>2.5777499999999998E-2</v>
      </c>
      <c r="S1199" s="7">
        <f>Q1199 - R1199</f>
        <v>1.0430833333333337E-2</v>
      </c>
      <c r="T1199" s="7">
        <v>3.6208333333333335E-2</v>
      </c>
      <c r="U1199" s="7">
        <v>2.5777499999999998E-2</v>
      </c>
      <c r="V1199" s="7">
        <f>T1199 - U1199</f>
        <v>1.0430833333333337E-2</v>
      </c>
      <c r="W1199" s="7">
        <v>3.6208333333333335E-2</v>
      </c>
      <c r="X1199" s="7">
        <v>2.5777499999999998E-2</v>
      </c>
      <c r="Y1199" s="7">
        <f>W1199 - X1199</f>
        <v>1.0430833333333337E-2</v>
      </c>
      <c r="Z1199" s="7">
        <v>3.6208333333333335E-2</v>
      </c>
      <c r="AA1199" s="7">
        <v>2.5777499999999998E-2</v>
      </c>
      <c r="AB1199" s="7">
        <f>Z1199 - AA1199</f>
        <v>1.0430833333333337E-2</v>
      </c>
      <c r="AC1199" s="7">
        <v>3.6208333333333335E-2</v>
      </c>
      <c r="AD1199" s="7">
        <v>2.5777499999999998E-2</v>
      </c>
      <c r="AE1199" s="7">
        <f>AC1199 - AD1199</f>
        <v>1.0430833333333337E-2</v>
      </c>
      <c r="AF1199" s="7">
        <v>3.6208333333333335E-2</v>
      </c>
      <c r="AG1199" s="7">
        <v>2.5777499999999998E-2</v>
      </c>
      <c r="AH1199" s="7">
        <f>AF1199 - AG1199</f>
        <v>1.0430833333333337E-2</v>
      </c>
      <c r="AI1199" s="7">
        <v>3.6208333333333335E-2</v>
      </c>
      <c r="AJ1199" s="7">
        <v>2.5777499999999998E-2</v>
      </c>
      <c r="AK1199" s="7">
        <f>AI1199 - AJ1199</f>
        <v>1.0430833333333337E-2</v>
      </c>
      <c r="AL1199" s="7">
        <v>3.6208333333333335E-2</v>
      </c>
      <c r="AM1199" s="7">
        <v>2.5777499999999998E-2</v>
      </c>
      <c r="AN1199" s="7">
        <f>AL1199 - AM1199</f>
        <v>1.0430833333333337E-2</v>
      </c>
      <c r="AO1199" s="7">
        <v>3.6208333333333335E-2</v>
      </c>
      <c r="AP1199" s="7">
        <v>2.5777499999999998E-2</v>
      </c>
      <c r="AQ1199" s="7">
        <f>AO1199 - AP1199</f>
        <v>1.0430833333333337E-2</v>
      </c>
      <c r="AR1199" s="7">
        <v>3.6208333333333335E-2</v>
      </c>
      <c r="AS1199" s="7">
        <v>2.5777499999999998E-2</v>
      </c>
      <c r="AT1199" s="7">
        <f>AR1199 - AS1199</f>
        <v>1.0430833333333337E-2</v>
      </c>
      <c r="AU1199" s="7">
        <v>3.6208333333333335E-2</v>
      </c>
      <c r="AV1199" s="7">
        <v>2.5777499999999998E-2</v>
      </c>
      <c r="AW1199" s="7">
        <f>AU1199 - AV1199</f>
        <v>1.0430833333333337E-2</v>
      </c>
      <c r="AX1199" s="7">
        <v>3.6208333333333335E-2</v>
      </c>
      <c r="AY1199" s="7">
        <v>2.5777499999999998E-2</v>
      </c>
      <c r="AZ1199" s="7">
        <f>AX1199 - AY1199</f>
        <v>1.0430833333333337E-2</v>
      </c>
      <c r="BA1199" s="7">
        <v>3.6208333333333335E-2</v>
      </c>
      <c r="BB1199" s="7">
        <v>2.5777499999999998E-2</v>
      </c>
      <c r="BC1199" s="7">
        <f>BA1199 - BB1199</f>
        <v>1.0430833333333337E-2</v>
      </c>
      <c r="BD1199" s="7">
        <v>3.6208333333333335E-2</v>
      </c>
      <c r="BE1199" s="7">
        <v>2.5777499999999998E-2</v>
      </c>
      <c r="BF1199" s="7">
        <f>BD1199 - BE1199</f>
        <v>1.0430833333333337E-2</v>
      </c>
      <c r="BG1199" s="7">
        <v>3.6208333333333335E-2</v>
      </c>
      <c r="BH1199" s="7">
        <v>2.5777499999999998E-2</v>
      </c>
      <c r="BI1199" s="7">
        <f>BG1199 - BH1199</f>
        <v>1.0430833333333337E-2</v>
      </c>
      <c r="BJ1199" s="7">
        <v>3.6208333333333335E-2</v>
      </c>
      <c r="BK1199" s="7">
        <v>2.5777499999999998E-2</v>
      </c>
      <c r="BL1199" s="7">
        <f>BJ1199 - BK1199</f>
        <v>1.0430833333333337E-2</v>
      </c>
      <c r="BM1199" s="7">
        <v>3.6208333333333335E-2</v>
      </c>
      <c r="BN1199" s="7">
        <v>2.5777499999999998E-2</v>
      </c>
      <c r="BO1199" s="7">
        <f>BM1199 - BN1199</f>
        <v>1.0430833333333337E-2</v>
      </c>
      <c r="BP1199" s="7">
        <v>3.6208333333333335E-2</v>
      </c>
      <c r="BQ1199" s="7">
        <v>2.5777499999999998E-2</v>
      </c>
      <c r="BR1199" s="7">
        <f>BP1199 - BQ1199</f>
        <v>1.0430833333333337E-2</v>
      </c>
      <c r="BS1199" s="7">
        <v>3.6208333333333335E-2</v>
      </c>
      <c r="BT1199" s="7">
        <v>2.5777499999999998E-2</v>
      </c>
      <c r="BU1199" s="7">
        <f>BS1199 - BT1199</f>
        <v>1.0430833333333337E-2</v>
      </c>
      <c r="BV1199" s="7">
        <v>3.6208333333333335E-2</v>
      </c>
      <c r="BW1199" s="7">
        <v>2.5777499999999998E-2</v>
      </c>
      <c r="BX1199" s="7">
        <f>BV1199 - BW1199</f>
        <v>1.0430833333333337E-2</v>
      </c>
      <c r="BY1199" s="7">
        <v>3.6208333333333335E-2</v>
      </c>
      <c r="BZ1199" s="7">
        <v>2.5777499999999998E-2</v>
      </c>
      <c r="CA1199" s="7">
        <f>BY1199 - BZ1199</f>
        <v>1.0430833333333337E-2</v>
      </c>
    </row>
    <row r="1200" spans="1:79" hidden="1" x14ac:dyDescent="0.25">
      <c r="A1200" s="49" t="s">
        <v>29</v>
      </c>
      <c r="B1200" s="7">
        <v>1514493.9966585299</v>
      </c>
      <c r="C1200" s="7">
        <v>988012.67635153432</v>
      </c>
      <c r="D1200" s="7">
        <f>B1200 - C1200</f>
        <v>526481.32030699553</v>
      </c>
      <c r="E1200" s="7">
        <v>1515826.8168567016</v>
      </c>
      <c r="F1200" s="7">
        <v>988999.95057240233</v>
      </c>
      <c r="G1200" s="7">
        <f>E1200 - F1200</f>
        <v>526826.86628429929</v>
      </c>
      <c r="H1200" s="7">
        <v>1517154.7342427813</v>
      </c>
      <c r="I1200" s="7">
        <v>989983.59308060945</v>
      </c>
      <c r="J1200" s="7">
        <f>H1200 - I1200</f>
        <v>527171.14116217184</v>
      </c>
      <c r="K1200" s="7">
        <v>1518479.0157444102</v>
      </c>
      <c r="L1200" s="7">
        <v>990964.54234107526</v>
      </c>
      <c r="M1200" s="7">
        <f>K1200 - L1200</f>
        <v>527514.47340333497</v>
      </c>
      <c r="N1200" s="7">
        <v>1519800.5988602613</v>
      </c>
      <c r="O1200" s="7">
        <v>991943.49279726145</v>
      </c>
      <c r="P1200" s="7">
        <f>N1200 - O1200</f>
        <v>527857.10606299981</v>
      </c>
      <c r="Q1200" s="7">
        <v>1521120.1793586195</v>
      </c>
      <c r="R1200" s="7">
        <v>992920.95983308204</v>
      </c>
      <c r="S1200" s="7">
        <f>Q1200 - R1200</f>
        <v>528199.21952553745</v>
      </c>
      <c r="T1200" s="7">
        <v>1522438.2736066205</v>
      </c>
      <c r="U1200" s="7">
        <v>993897.3259427126</v>
      </c>
      <c r="V1200" s="7">
        <f>T1200 - U1200</f>
        <v>528540.94766390789</v>
      </c>
      <c r="W1200" s="7">
        <v>1523755.2648281422</v>
      </c>
      <c r="X1200" s="7">
        <v>994872.8749956917</v>
      </c>
      <c r="Y1200" s="7">
        <f>W1200 - X1200</f>
        <v>528882.38983245054</v>
      </c>
      <c r="Z1200" s="7">
        <v>1525071.4374342749</v>
      </c>
      <c r="AA1200" s="7">
        <v>995847.81766690116</v>
      </c>
      <c r="AB1200" s="7">
        <f>Z1200 - AA1200</f>
        <v>529223.61976737378</v>
      </c>
      <c r="AC1200" s="7">
        <v>1526387.0025018151</v>
      </c>
      <c r="AD1200" s="7">
        <v>996822.31030952337</v>
      </c>
      <c r="AE1200" s="7">
        <f>AC1200 - AD1200</f>
        <v>529564.69219229172</v>
      </c>
      <c r="AF1200" s="7">
        <v>1527702.1166822268</v>
      </c>
      <c r="AG1200" s="7">
        <v>997796.46896168019</v>
      </c>
      <c r="AH1200" s="7">
        <f>AF1200 - AG1200</f>
        <v>529905.64772054658</v>
      </c>
      <c r="AI1200" s="7">
        <v>1529186.2767746786</v>
      </c>
      <c r="AJ1200" s="7">
        <v>998895.84680794086</v>
      </c>
      <c r="AK1200" s="7">
        <f>AI1200 - AJ1200</f>
        <v>530290.42996673775</v>
      </c>
      <c r="AL1200" s="7">
        <v>18261415.713549066</v>
      </c>
      <c r="AM1200" s="7">
        <v>11920957.859660415</v>
      </c>
      <c r="AN1200" s="7">
        <f>AL1200 - AM1200</f>
        <v>6340457.8538886514</v>
      </c>
      <c r="AO1200" s="7">
        <v>1530626.5137218283</v>
      </c>
      <c r="AP1200" s="7">
        <v>999962.68899101461</v>
      </c>
      <c r="AQ1200" s="7">
        <f>AO1200 - AP1200</f>
        <v>530663.82473081374</v>
      </c>
      <c r="AR1200" s="7">
        <v>1532443.7200460827</v>
      </c>
      <c r="AS1200" s="7">
        <v>1001308.7677497217</v>
      </c>
      <c r="AT1200" s="7">
        <f>AR1200 - AS1200</f>
        <v>531134.95229636109</v>
      </c>
      <c r="AU1200" s="7">
        <v>1535289.0241952187</v>
      </c>
      <c r="AV1200" s="7">
        <v>1003416.4004527853</v>
      </c>
      <c r="AW1200" s="7">
        <f>AU1200 - AV1200</f>
        <v>531872.62374243338</v>
      </c>
      <c r="AX1200" s="7">
        <v>1538897.3348018716</v>
      </c>
      <c r="AY1200" s="7">
        <v>1006089.22312438</v>
      </c>
      <c r="AZ1200" s="7">
        <f>AX1200 - AY1200</f>
        <v>532808.11167749157</v>
      </c>
      <c r="BA1200" s="7">
        <v>1543071.9136167427</v>
      </c>
      <c r="BB1200" s="7">
        <v>1009181.5037279883</v>
      </c>
      <c r="BC1200" s="7">
        <f>BA1200 - BB1200</f>
        <v>533890.40988875437</v>
      </c>
      <c r="BD1200" s="7">
        <v>1547666.7505834035</v>
      </c>
      <c r="BE1200" s="7">
        <v>1012585.0866662555</v>
      </c>
      <c r="BF1200" s="7">
        <f>BD1200 - BE1200</f>
        <v>535081.66391714802</v>
      </c>
      <c r="BG1200" s="7">
        <v>1552573.4837709393</v>
      </c>
      <c r="BH1200" s="7">
        <v>1016219.7038422079</v>
      </c>
      <c r="BI1200" s="7">
        <f>BG1200 - BH1200</f>
        <v>536353.77992873138</v>
      </c>
      <c r="BJ1200" s="7">
        <v>1557711.6919511245</v>
      </c>
      <c r="BK1200" s="7">
        <v>1020025.7839756785</v>
      </c>
      <c r="BL1200" s="7">
        <f>BJ1200 - BK1200</f>
        <v>537685.90797544597</v>
      </c>
      <c r="BM1200" s="7">
        <v>1563021.6901968375</v>
      </c>
      <c r="BN1200" s="7">
        <v>1023959.11600954</v>
      </c>
      <c r="BO1200" s="7">
        <f>BM1200 - BN1200</f>
        <v>539062.57418729749</v>
      </c>
      <c r="BP1200" s="7">
        <v>1568459.1831074229</v>
      </c>
      <c r="BQ1200" s="7">
        <v>1027986.8885358993</v>
      </c>
      <c r="BR1200" s="7">
        <f>BP1200 - BQ1200</f>
        <v>540472.29457152355</v>
      </c>
      <c r="BS1200" s="7">
        <v>1573991.2966791086</v>
      </c>
      <c r="BT1200" s="7">
        <v>1032084.750440852</v>
      </c>
      <c r="BU1200" s="7">
        <f>BS1200 - BT1200</f>
        <v>541906.54623825662</v>
      </c>
      <c r="BV1200" s="7">
        <v>1580341.962210465</v>
      </c>
      <c r="BW1200" s="7">
        <v>1036788.9471307454</v>
      </c>
      <c r="BX1200" s="7">
        <f>BV1200 - BW1200</f>
        <v>543553.0150797196</v>
      </c>
      <c r="BY1200" s="7">
        <v>18624094.564881045</v>
      </c>
      <c r="BZ1200" s="7">
        <v>12189608.860647067</v>
      </c>
      <c r="CA1200" s="7">
        <f>BY1200 - BZ1200</f>
        <v>6434485.7042339779</v>
      </c>
    </row>
    <row r="1201" spans="1:79" hidden="1" x14ac:dyDescent="0.25">
      <c r="A1201" s="49" t="s">
        <v>150</v>
      </c>
      <c r="B1201" s="7">
        <v>456627.69399398589</v>
      </c>
      <c r="C1201" s="7">
        <v>456627.69399398589</v>
      </c>
      <c r="D1201" s="7">
        <f>B1201 - C1201</f>
        <v>0</v>
      </c>
      <c r="E1201" s="7">
        <v>454702.35603805282</v>
      </c>
      <c r="F1201" s="7">
        <v>454702.35603805282</v>
      </c>
      <c r="G1201" s="7">
        <f>E1201 - F1201</f>
        <v>0</v>
      </c>
      <c r="H1201" s="7">
        <v>453275.34384543949</v>
      </c>
      <c r="I1201" s="7">
        <v>453275.34384543949</v>
      </c>
      <c r="J1201" s="7">
        <f>H1201 - I1201</f>
        <v>0</v>
      </c>
      <c r="K1201" s="7">
        <v>452216.28119995783</v>
      </c>
      <c r="L1201" s="7">
        <v>452216.28119995783</v>
      </c>
      <c r="M1201" s="7">
        <f>K1201 - L1201</f>
        <v>0</v>
      </c>
      <c r="N1201" s="7">
        <v>451430.2937410837</v>
      </c>
      <c r="O1201" s="7">
        <v>451430.2937410837</v>
      </c>
      <c r="P1201" s="7">
        <f>N1201 - O1201</f>
        <v>0</v>
      </c>
      <c r="Q1201" s="7">
        <v>450846.97009338159</v>
      </c>
      <c r="R1201" s="7">
        <v>450846.97009338159</v>
      </c>
      <c r="S1201" s="7">
        <f>Q1201 - R1201</f>
        <v>0</v>
      </c>
      <c r="T1201" s="7">
        <v>450414.05418088607</v>
      </c>
      <c r="U1201" s="7">
        <v>450414.05418088607</v>
      </c>
      <c r="V1201" s="7">
        <f>T1201 - U1201</f>
        <v>0</v>
      </c>
      <c r="W1201" s="7">
        <v>450092.76395370235</v>
      </c>
      <c r="X1201" s="7">
        <v>450092.76395370235</v>
      </c>
      <c r="Y1201" s="7">
        <f>W1201 - X1201</f>
        <v>0</v>
      </c>
      <c r="Z1201" s="7">
        <v>449854.31716275704</v>
      </c>
      <c r="AA1201" s="7">
        <v>449854.31716275704</v>
      </c>
      <c r="AB1201" s="7">
        <f>Z1201 - AA1201</f>
        <v>0</v>
      </c>
      <c r="AC1201" s="7">
        <v>449677.35295002477</v>
      </c>
      <c r="AD1201" s="7">
        <v>449677.35295002477</v>
      </c>
      <c r="AE1201" s="7">
        <f>AC1201 - AD1201</f>
        <v>0</v>
      </c>
      <c r="AF1201" s="7">
        <v>449546.01827169344</v>
      </c>
      <c r="AG1201" s="7">
        <v>449546.01827169344</v>
      </c>
      <c r="AH1201" s="7">
        <f>AF1201 - AG1201</f>
        <v>0</v>
      </c>
      <c r="AI1201" s="7">
        <v>565264.30135348567</v>
      </c>
      <c r="AJ1201" s="7">
        <v>565264.30135348567</v>
      </c>
      <c r="AK1201" s="7">
        <f>AI1201 - AJ1201</f>
        <v>0</v>
      </c>
      <c r="AL1201" s="7">
        <v>5533947.7467844496</v>
      </c>
      <c r="AM1201" s="7">
        <v>5533947.7467844496</v>
      </c>
      <c r="AN1201" s="7">
        <f>AL1201 - AM1201</f>
        <v>0</v>
      </c>
      <c r="AO1201" s="7">
        <v>419513.09840697423</v>
      </c>
      <c r="AP1201" s="7">
        <v>419513.09840697423</v>
      </c>
      <c r="AQ1201" s="7">
        <f>AO1201 - AP1201</f>
        <v>0</v>
      </c>
      <c r="AR1201" s="7">
        <v>823021.14039950073</v>
      </c>
      <c r="AS1201" s="7">
        <v>823021.14039950073</v>
      </c>
      <c r="AT1201" s="7">
        <f>AR1201 - AS1201</f>
        <v>0</v>
      </c>
      <c r="AU1201" s="7">
        <v>1122485.9701207695</v>
      </c>
      <c r="AV1201" s="7">
        <v>1122485.9701207695</v>
      </c>
      <c r="AW1201" s="7">
        <f>AU1201 - AV1201</f>
        <v>0</v>
      </c>
      <c r="AX1201" s="7">
        <v>1344734.957505035</v>
      </c>
      <c r="AY1201" s="7">
        <v>1344734.957505035</v>
      </c>
      <c r="AZ1201" s="7">
        <f>AX1201 - AY1201</f>
        <v>0</v>
      </c>
      <c r="BA1201" s="7">
        <v>1509677.9073643095</v>
      </c>
      <c r="BB1201" s="7">
        <v>1509677.9073643095</v>
      </c>
      <c r="BC1201" s="7">
        <f>BA1201 - BB1201</f>
        <v>0</v>
      </c>
      <c r="BD1201" s="7">
        <v>1632090.9587283633</v>
      </c>
      <c r="BE1201" s="7">
        <v>1632090.9587283633</v>
      </c>
      <c r="BF1201" s="7">
        <f>BD1201 - BE1201</f>
        <v>0</v>
      </c>
      <c r="BG1201" s="7">
        <v>1722940.2806123444</v>
      </c>
      <c r="BH1201" s="7">
        <v>1722940.2806123444</v>
      </c>
      <c r="BI1201" s="7">
        <f>BG1201 - BH1201</f>
        <v>0</v>
      </c>
      <c r="BJ1201" s="7">
        <v>1790364.4579758602</v>
      </c>
      <c r="BK1201" s="7">
        <v>1790364.4579758602</v>
      </c>
      <c r="BL1201" s="7">
        <f>BJ1201 - BK1201</f>
        <v>0</v>
      </c>
      <c r="BM1201" s="7">
        <v>1840403.5732810062</v>
      </c>
      <c r="BN1201" s="7">
        <v>1840403.5732810062</v>
      </c>
      <c r="BO1201" s="7">
        <f>BM1201 - BN1201</f>
        <v>0</v>
      </c>
      <c r="BP1201" s="7">
        <v>1877540.2972045615</v>
      </c>
      <c r="BQ1201" s="7">
        <v>1877540.2972045615</v>
      </c>
      <c r="BR1201" s="7">
        <f>BP1201 - BQ1201</f>
        <v>0</v>
      </c>
      <c r="BS1201" s="7">
        <v>1905101.4612132409</v>
      </c>
      <c r="BT1201" s="7">
        <v>1905101.4612132409</v>
      </c>
      <c r="BU1201" s="7">
        <f>BS1201 - BT1201</f>
        <v>0</v>
      </c>
      <c r="BV1201" s="7">
        <v>2437233.94484219</v>
      </c>
      <c r="BW1201" s="7">
        <v>2437233.94484219</v>
      </c>
      <c r="BX1201" s="7">
        <f>BV1201 - BW1201</f>
        <v>0</v>
      </c>
      <c r="BY1201" s="7">
        <v>18425108.047654156</v>
      </c>
      <c r="BZ1201" s="7">
        <v>18425108.047654156</v>
      </c>
      <c r="CA1201" s="7">
        <f>BY1201 - BZ1201</f>
        <v>0</v>
      </c>
    </row>
    <row r="1202" spans="1:79" hidden="1" x14ac:dyDescent="0.25">
      <c r="A1202" s="49" t="s">
        <v>151</v>
      </c>
      <c r="B1202" s="7">
        <v>473714470.84962833</v>
      </c>
      <c r="C1202" s="7">
        <v>473714470.84962833</v>
      </c>
      <c r="D1202" s="7">
        <f>B1202 - C1202</f>
        <v>0</v>
      </c>
      <c r="E1202" s="7">
        <v>474169173.2056663</v>
      </c>
      <c r="F1202" s="7">
        <v>474169173.2056663</v>
      </c>
      <c r="G1202" s="7">
        <f>E1202 - F1202</f>
        <v>0</v>
      </c>
      <c r="H1202" s="7">
        <v>474622448.54951179</v>
      </c>
      <c r="I1202" s="7">
        <v>474622448.54951179</v>
      </c>
      <c r="J1202" s="7">
        <f>H1202 - I1202</f>
        <v>0</v>
      </c>
      <c r="K1202" s="7">
        <v>475074664.83071172</v>
      </c>
      <c r="L1202" s="7">
        <v>475074664.83071172</v>
      </c>
      <c r="M1202" s="7">
        <f>K1202 - L1202</f>
        <v>0</v>
      </c>
      <c r="N1202" s="7">
        <v>475526095.12445283</v>
      </c>
      <c r="O1202" s="7">
        <v>475526095.12445283</v>
      </c>
      <c r="P1202" s="7">
        <f>N1202 - O1202</f>
        <v>0</v>
      </c>
      <c r="Q1202" s="7">
        <v>475976942.0945462</v>
      </c>
      <c r="R1202" s="7">
        <v>475976942.0945462</v>
      </c>
      <c r="S1202" s="7">
        <f>Q1202 - R1202</f>
        <v>0</v>
      </c>
      <c r="T1202" s="7">
        <v>476427356.14872706</v>
      </c>
      <c r="U1202" s="7">
        <v>476427356.14872706</v>
      </c>
      <c r="V1202" s="7">
        <f>T1202 - U1202</f>
        <v>0</v>
      </c>
      <c r="W1202" s="7">
        <v>476877448.91268086</v>
      </c>
      <c r="X1202" s="7">
        <v>476877448.91268086</v>
      </c>
      <c r="Y1202" s="7">
        <f>W1202 - X1202</f>
        <v>0</v>
      </c>
      <c r="Z1202" s="7">
        <v>477327303.22984362</v>
      </c>
      <c r="AA1202" s="7">
        <v>477327303.22984362</v>
      </c>
      <c r="AB1202" s="7">
        <f>Z1202 - AA1202</f>
        <v>0</v>
      </c>
      <c r="AC1202" s="7">
        <v>477776980.58279359</v>
      </c>
      <c r="AD1202" s="7">
        <v>477776980.58279359</v>
      </c>
      <c r="AE1202" s="7">
        <f>AC1202 - AD1202</f>
        <v>0</v>
      </c>
      <c r="AF1202" s="7">
        <v>478226526.60106528</v>
      </c>
      <c r="AG1202" s="7">
        <v>478226526.60106528</v>
      </c>
      <c r="AH1202" s="7">
        <f>AF1202 - AG1202</f>
        <v>0</v>
      </c>
      <c r="AI1202" s="7">
        <v>478791790.90241873</v>
      </c>
      <c r="AJ1202" s="7">
        <v>478791790.90241873</v>
      </c>
      <c r="AK1202" s="7">
        <f>AI1202 - AJ1202</f>
        <v>0</v>
      </c>
      <c r="AL1202" s="7">
        <v>478791790.90241873</v>
      </c>
      <c r="AM1202" s="7">
        <v>478791790.90241873</v>
      </c>
      <c r="AN1202" s="7">
        <f>AL1202 - AM1202</f>
        <v>0</v>
      </c>
      <c r="AO1202" s="7">
        <v>479211304.00082576</v>
      </c>
      <c r="AP1202" s="7">
        <v>479211304.00082576</v>
      </c>
      <c r="AQ1202" s="7">
        <f>AO1202 - AP1202</f>
        <v>0</v>
      </c>
      <c r="AR1202" s="7">
        <v>480034325.14122522</v>
      </c>
      <c r="AS1202" s="7">
        <v>480034325.14122522</v>
      </c>
      <c r="AT1202" s="7">
        <f>AR1202 - AS1202</f>
        <v>0</v>
      </c>
      <c r="AU1202" s="7">
        <v>481156811.11134601</v>
      </c>
      <c r="AV1202" s="7">
        <v>481156811.11134601</v>
      </c>
      <c r="AW1202" s="7">
        <f>AU1202 - AV1202</f>
        <v>0</v>
      </c>
      <c r="AX1202" s="7">
        <v>482501546.06885099</v>
      </c>
      <c r="AY1202" s="7">
        <v>482501546.06885099</v>
      </c>
      <c r="AZ1202" s="7">
        <f>AX1202 - AY1202</f>
        <v>0</v>
      </c>
      <c r="BA1202" s="7">
        <v>484011223.97621536</v>
      </c>
      <c r="BB1202" s="7">
        <v>484011223.97621536</v>
      </c>
      <c r="BC1202" s="7">
        <f>BA1202 - BB1202</f>
        <v>0</v>
      </c>
      <c r="BD1202" s="7">
        <v>485643314.93494368</v>
      </c>
      <c r="BE1202" s="7">
        <v>485643314.93494368</v>
      </c>
      <c r="BF1202" s="7">
        <f>BD1202 - BE1202</f>
        <v>0</v>
      </c>
      <c r="BG1202" s="7">
        <v>487366255.21555603</v>
      </c>
      <c r="BH1202" s="7">
        <v>487366255.21555603</v>
      </c>
      <c r="BI1202" s="7">
        <f>BG1202 - BH1202</f>
        <v>0</v>
      </c>
      <c r="BJ1202" s="7">
        <v>489156619.67353189</v>
      </c>
      <c r="BK1202" s="7">
        <v>489156619.67353189</v>
      </c>
      <c r="BL1202" s="7">
        <f>BJ1202 - BK1202</f>
        <v>0</v>
      </c>
      <c r="BM1202" s="7">
        <v>490997023.24681294</v>
      </c>
      <c r="BN1202" s="7">
        <v>490997023.24681294</v>
      </c>
      <c r="BO1202" s="7">
        <f>BM1202 - BN1202</f>
        <v>0</v>
      </c>
      <c r="BP1202" s="7">
        <v>492874563.54401743</v>
      </c>
      <c r="BQ1202" s="7">
        <v>492874563.54401743</v>
      </c>
      <c r="BR1202" s="7">
        <f>BP1202 - BQ1202</f>
        <v>0</v>
      </c>
      <c r="BS1202" s="7">
        <v>494779665.00523067</v>
      </c>
      <c r="BT1202" s="7">
        <v>494779665.00523067</v>
      </c>
      <c r="BU1202" s="7">
        <f>BS1202 - BT1202</f>
        <v>0</v>
      </c>
      <c r="BV1202" s="7">
        <v>497216898.95007288</v>
      </c>
      <c r="BW1202" s="7">
        <v>497216898.95007288</v>
      </c>
      <c r="BX1202" s="7">
        <f>BV1202 - BW1202</f>
        <v>0</v>
      </c>
      <c r="BY1202" s="7">
        <v>497216898.95007288</v>
      </c>
      <c r="BZ1202" s="7">
        <v>497216898.95007288</v>
      </c>
      <c r="CA1202" s="7">
        <f>BY1202 - BZ1202</f>
        <v>0</v>
      </c>
    </row>
    <row r="1203" spans="1:79" hidden="1" x14ac:dyDescent="0.25">
      <c r="A1203" s="49" t="s">
        <v>152</v>
      </c>
      <c r="B1203" s="7">
        <v>59627897.417438515</v>
      </c>
      <c r="C1203" s="7">
        <v>59101416.097131521</v>
      </c>
      <c r="D1203" s="7">
        <f>B1203 - C1203</f>
        <v>526481.32030699402</v>
      </c>
      <c r="E1203" s="7">
        <v>61099301.754295193</v>
      </c>
      <c r="F1203" s="7">
        <v>60045993.56770391</v>
      </c>
      <c r="G1203" s="7">
        <f>E1203 - F1203</f>
        <v>1053308.1865912825</v>
      </c>
      <c r="H1203" s="7">
        <v>62572033.278537974</v>
      </c>
      <c r="I1203" s="7">
        <v>60991553.950784519</v>
      </c>
      <c r="J1203" s="7">
        <f>H1203 - I1203</f>
        <v>1580479.3277534544</v>
      </c>
      <c r="K1203" s="7">
        <v>64046089.084282383</v>
      </c>
      <c r="L1203" s="7">
        <v>61938095.283125594</v>
      </c>
      <c r="M1203" s="7">
        <f>K1203 - L1203</f>
        <v>2107993.8011567891</v>
      </c>
      <c r="N1203" s="7">
        <v>65521466.473142646</v>
      </c>
      <c r="O1203" s="7">
        <v>62885615.565922856</v>
      </c>
      <c r="P1203" s="7">
        <f>N1203 - O1203</f>
        <v>2635850.9072197899</v>
      </c>
      <c r="Q1203" s="7">
        <v>66998163.442501269</v>
      </c>
      <c r="R1203" s="7">
        <v>63834113.315755934</v>
      </c>
      <c r="S1203" s="7">
        <f>Q1203 - R1203</f>
        <v>3164050.1267453358</v>
      </c>
      <c r="T1203" s="7">
        <v>68476178.506107882</v>
      </c>
      <c r="U1203" s="7">
        <v>64783587.431698643</v>
      </c>
      <c r="V1203" s="7">
        <f>T1203 - U1203</f>
        <v>3692591.074409239</v>
      </c>
      <c r="W1203" s="7">
        <v>69955510.560936049</v>
      </c>
      <c r="X1203" s="7">
        <v>65734037.096694343</v>
      </c>
      <c r="Y1203" s="7">
        <f>W1203 - X1203</f>
        <v>4221473.4642417058</v>
      </c>
      <c r="Z1203" s="7">
        <v>71436158.788370311</v>
      </c>
      <c r="AA1203" s="7">
        <v>66685461.70436123</v>
      </c>
      <c r="AB1203" s="7">
        <f>Z1203 - AA1203</f>
        <v>4750697.0840090811</v>
      </c>
      <c r="AC1203" s="7">
        <v>72918122.580872118</v>
      </c>
      <c r="AD1203" s="7">
        <v>67637860.804670751</v>
      </c>
      <c r="AE1203" s="7">
        <f>AC1203 - AD1203</f>
        <v>5280261.7762013674</v>
      </c>
      <c r="AF1203" s="7">
        <v>74401401.487554356</v>
      </c>
      <c r="AG1203" s="7">
        <v>68591234.063632429</v>
      </c>
      <c r="AH1203" s="7">
        <f>AF1203 - AG1203</f>
        <v>5810167.4239219278</v>
      </c>
      <c r="AI1203" s="7">
        <v>75841741.534329027</v>
      </c>
      <c r="AJ1203" s="7">
        <v>69501283.680440381</v>
      </c>
      <c r="AK1203" s="7">
        <f>AI1203 - AJ1203</f>
        <v>6340457.8538886458</v>
      </c>
      <c r="AL1203" s="7">
        <v>75841741.534329027</v>
      </c>
      <c r="AM1203" s="7">
        <v>69501283.680440381</v>
      </c>
      <c r="AN1203" s="7">
        <f>AL1203 - AM1203</f>
        <v>6340457.8538886458</v>
      </c>
      <c r="AO1203" s="7">
        <v>77372368.048050851</v>
      </c>
      <c r="AP1203" s="7">
        <v>70501246.369431406</v>
      </c>
      <c r="AQ1203" s="7">
        <f>AO1203 - AP1203</f>
        <v>6871121.6786194444</v>
      </c>
      <c r="AR1203" s="7">
        <v>78708549.338096946</v>
      </c>
      <c r="AS1203" s="7">
        <v>71306292.707181096</v>
      </c>
      <c r="AT1203" s="7">
        <f>AR1203 - AS1203</f>
        <v>7402256.6309158504</v>
      </c>
      <c r="AU1203" s="7">
        <v>80047576.042292148</v>
      </c>
      <c r="AV1203" s="7">
        <v>72113446.787633881</v>
      </c>
      <c r="AW1203" s="7">
        <f>AU1203 - AV1203</f>
        <v>7934129.2546582669</v>
      </c>
      <c r="AX1203" s="7">
        <v>81390211.057094023</v>
      </c>
      <c r="AY1203" s="7">
        <v>72923273.690758273</v>
      </c>
      <c r="AZ1203" s="7">
        <f>AX1203 - AY1203</f>
        <v>8466937.3663357496</v>
      </c>
      <c r="BA1203" s="7">
        <v>82737020.650710762</v>
      </c>
      <c r="BB1203" s="7">
        <v>73736192.874486253</v>
      </c>
      <c r="BC1203" s="7">
        <f>BA1203 - BB1203</f>
        <v>9000827.7762245089</v>
      </c>
      <c r="BD1203" s="7">
        <v>84088425.081294164</v>
      </c>
      <c r="BE1203" s="7">
        <v>74552515.641152501</v>
      </c>
      <c r="BF1203" s="7">
        <f>BD1203 - BE1203</f>
        <v>9535909.440141663</v>
      </c>
      <c r="BG1203" s="7">
        <v>85444736.245065108</v>
      </c>
      <c r="BH1203" s="7">
        <v>75372473.024994716</v>
      </c>
      <c r="BI1203" s="7">
        <f>BG1203 - BH1203</f>
        <v>10072263.220070392</v>
      </c>
      <c r="BJ1203" s="7">
        <v>86806185.617016241</v>
      </c>
      <c r="BK1203" s="7">
        <v>76196236.488970399</v>
      </c>
      <c r="BL1203" s="7">
        <f>BJ1203 - BK1203</f>
        <v>10609949.128045842</v>
      </c>
      <c r="BM1203" s="7">
        <v>88172944.98721306</v>
      </c>
      <c r="BN1203" s="7">
        <v>77023933.284979925</v>
      </c>
      <c r="BO1203" s="7">
        <f>BM1203 - BN1203</f>
        <v>11149011.702233136</v>
      </c>
      <c r="BP1203" s="7">
        <v>89545141.850320488</v>
      </c>
      <c r="BQ1203" s="7">
        <v>77855657.853515804</v>
      </c>
      <c r="BR1203" s="7">
        <f>BP1203 - BQ1203</f>
        <v>11689483.996804684</v>
      </c>
      <c r="BS1203" s="7">
        <v>90922870.82699959</v>
      </c>
      <c r="BT1203" s="7">
        <v>78691480.283956662</v>
      </c>
      <c r="BU1203" s="7">
        <f>BS1203 - BT1203</f>
        <v>12231390.543042928</v>
      </c>
      <c r="BV1203" s="7">
        <v>92110688.029210076</v>
      </c>
      <c r="BW1203" s="7">
        <v>79335744.471087411</v>
      </c>
      <c r="BX1203" s="7">
        <f>BV1203 - BW1203</f>
        <v>12774943.558122665</v>
      </c>
      <c r="BY1203" s="7">
        <v>92110688.029210076</v>
      </c>
      <c r="BZ1203" s="7">
        <v>79335744.471087411</v>
      </c>
      <c r="CA1203" s="7">
        <f>BY1203 - BZ1203</f>
        <v>12774943.558122665</v>
      </c>
    </row>
    <row r="1204" spans="1:79" hidden="1" x14ac:dyDescent="0.25"/>
    <row r="1205" spans="1:79" hidden="1" x14ac:dyDescent="0.25">
      <c r="A1205" s="9" t="s">
        <v>234</v>
      </c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7"/>
      <c r="BL1205" s="7"/>
      <c r="BM1205" s="7"/>
      <c r="BN1205" s="7"/>
      <c r="BO1205" s="7"/>
      <c r="BP1205" s="7"/>
      <c r="BQ1205" s="7"/>
      <c r="BR1205" s="7"/>
      <c r="BS1205" s="7"/>
      <c r="BT1205" s="7"/>
      <c r="BU1205" s="7"/>
      <c r="BV1205" s="7"/>
      <c r="BW1205" s="7"/>
      <c r="BX1205" s="7"/>
      <c r="BY1205" s="7"/>
      <c r="BZ1205" s="7"/>
      <c r="CA1205" s="7"/>
    </row>
    <row r="1206" spans="1:79" hidden="1" x14ac:dyDescent="0.25">
      <c r="A1206" s="8" t="s">
        <v>235</v>
      </c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  <c r="BF1206" s="7"/>
      <c r="BG1206" s="7"/>
      <c r="BH1206" s="7"/>
      <c r="BI1206" s="7"/>
      <c r="BJ1206" s="7"/>
      <c r="BK1206" s="7"/>
      <c r="BL1206" s="7"/>
      <c r="BM1206" s="7"/>
      <c r="BN1206" s="7"/>
      <c r="BO1206" s="7"/>
      <c r="BP1206" s="7"/>
      <c r="BQ1206" s="7"/>
      <c r="BR1206" s="7"/>
      <c r="BS1206" s="7"/>
      <c r="BT1206" s="7"/>
      <c r="BU1206" s="7"/>
      <c r="BV1206" s="7"/>
      <c r="BW1206" s="7"/>
      <c r="BX1206" s="7"/>
      <c r="BY1206" s="7"/>
      <c r="BZ1206" s="7"/>
      <c r="CA1206" s="7"/>
    </row>
    <row r="1207" spans="1:79" hidden="1" x14ac:dyDescent="0.25">
      <c r="A1207" s="49" t="s">
        <v>151</v>
      </c>
      <c r="B1207" s="7">
        <v>52104.91</v>
      </c>
      <c r="C1207" s="7">
        <v>52104.91</v>
      </c>
      <c r="D1207" s="7">
        <f>B1207 - C1207</f>
        <v>0</v>
      </c>
      <c r="E1207" s="7">
        <v>52104.91</v>
      </c>
      <c r="F1207" s="7">
        <v>52104.91</v>
      </c>
      <c r="G1207" s="7">
        <f>E1207 - F1207</f>
        <v>0</v>
      </c>
      <c r="H1207" s="7">
        <v>52104.91</v>
      </c>
      <c r="I1207" s="7">
        <v>52104.91</v>
      </c>
      <c r="J1207" s="7">
        <f>H1207 - I1207</f>
        <v>0</v>
      </c>
      <c r="K1207" s="7">
        <v>52104.91</v>
      </c>
      <c r="L1207" s="7">
        <v>52104.91</v>
      </c>
      <c r="M1207" s="7">
        <f>K1207 - L1207</f>
        <v>0</v>
      </c>
      <c r="N1207" s="7">
        <v>52104.91</v>
      </c>
      <c r="O1207" s="7">
        <v>52104.91</v>
      </c>
      <c r="P1207" s="7">
        <f>N1207 - O1207</f>
        <v>0</v>
      </c>
      <c r="Q1207" s="7">
        <v>52104.91</v>
      </c>
      <c r="R1207" s="7">
        <v>52104.91</v>
      </c>
      <c r="S1207" s="7">
        <f>Q1207 - R1207</f>
        <v>0</v>
      </c>
      <c r="T1207" s="7">
        <v>52104.91</v>
      </c>
      <c r="U1207" s="7">
        <v>52104.91</v>
      </c>
      <c r="V1207" s="7">
        <f>T1207 - U1207</f>
        <v>0</v>
      </c>
      <c r="W1207" s="7">
        <v>52104.91</v>
      </c>
      <c r="X1207" s="7">
        <v>52104.91</v>
      </c>
      <c r="Y1207" s="7">
        <f>W1207 - X1207</f>
        <v>0</v>
      </c>
      <c r="Z1207" s="7">
        <v>52104.91</v>
      </c>
      <c r="AA1207" s="7">
        <v>52104.91</v>
      </c>
      <c r="AB1207" s="7">
        <f>Z1207 - AA1207</f>
        <v>0</v>
      </c>
      <c r="AC1207" s="7">
        <v>52104.91</v>
      </c>
      <c r="AD1207" s="7">
        <v>52104.91</v>
      </c>
      <c r="AE1207" s="7">
        <f>AC1207 - AD1207</f>
        <v>0</v>
      </c>
      <c r="AF1207" s="7">
        <v>52104.91</v>
      </c>
      <c r="AG1207" s="7">
        <v>52104.91</v>
      </c>
      <c r="AH1207" s="7">
        <f>AF1207 - AG1207</f>
        <v>0</v>
      </c>
      <c r="AI1207" s="7">
        <v>52104.91</v>
      </c>
      <c r="AJ1207" s="7">
        <v>52104.91</v>
      </c>
      <c r="AK1207" s="7">
        <f>AI1207 - AJ1207</f>
        <v>0</v>
      </c>
      <c r="AL1207" s="7">
        <v>52104.91</v>
      </c>
      <c r="AM1207" s="7">
        <v>52104.91</v>
      </c>
      <c r="AN1207" s="7">
        <f>AL1207 - AM1207</f>
        <v>0</v>
      </c>
      <c r="AO1207" s="7">
        <v>52104.91</v>
      </c>
      <c r="AP1207" s="7">
        <v>52104.91</v>
      </c>
      <c r="AQ1207" s="7">
        <f>AO1207 - AP1207</f>
        <v>0</v>
      </c>
      <c r="AR1207" s="7">
        <v>52104.91</v>
      </c>
      <c r="AS1207" s="7">
        <v>52104.91</v>
      </c>
      <c r="AT1207" s="7">
        <f>AR1207 - AS1207</f>
        <v>0</v>
      </c>
      <c r="AU1207" s="7">
        <v>52104.91</v>
      </c>
      <c r="AV1207" s="7">
        <v>52104.91</v>
      </c>
      <c r="AW1207" s="7">
        <f>AU1207 - AV1207</f>
        <v>0</v>
      </c>
      <c r="AX1207" s="7">
        <v>52104.91</v>
      </c>
      <c r="AY1207" s="7">
        <v>52104.91</v>
      </c>
      <c r="AZ1207" s="7">
        <f>AX1207 - AY1207</f>
        <v>0</v>
      </c>
      <c r="BA1207" s="7">
        <v>52104.91</v>
      </c>
      <c r="BB1207" s="7">
        <v>52104.91</v>
      </c>
      <c r="BC1207" s="7">
        <f>BA1207 - BB1207</f>
        <v>0</v>
      </c>
      <c r="BD1207" s="7">
        <v>52104.91</v>
      </c>
      <c r="BE1207" s="7">
        <v>52104.91</v>
      </c>
      <c r="BF1207" s="7">
        <f>BD1207 - BE1207</f>
        <v>0</v>
      </c>
      <c r="BG1207" s="7">
        <v>52104.91</v>
      </c>
      <c r="BH1207" s="7">
        <v>52104.91</v>
      </c>
      <c r="BI1207" s="7">
        <f>BG1207 - BH1207</f>
        <v>0</v>
      </c>
      <c r="BJ1207" s="7">
        <v>52104.91</v>
      </c>
      <c r="BK1207" s="7">
        <v>52104.91</v>
      </c>
      <c r="BL1207" s="7">
        <f>BJ1207 - BK1207</f>
        <v>0</v>
      </c>
      <c r="BM1207" s="7">
        <v>52104.91</v>
      </c>
      <c r="BN1207" s="7">
        <v>52104.91</v>
      </c>
      <c r="BO1207" s="7">
        <f>BM1207 - BN1207</f>
        <v>0</v>
      </c>
      <c r="BP1207" s="7">
        <v>52104.91</v>
      </c>
      <c r="BQ1207" s="7">
        <v>52104.91</v>
      </c>
      <c r="BR1207" s="7">
        <f>BP1207 - BQ1207</f>
        <v>0</v>
      </c>
      <c r="BS1207" s="7">
        <v>52104.91</v>
      </c>
      <c r="BT1207" s="7">
        <v>52104.91</v>
      </c>
      <c r="BU1207" s="7">
        <f>BS1207 - BT1207</f>
        <v>0</v>
      </c>
      <c r="BV1207" s="7">
        <v>52104.91</v>
      </c>
      <c r="BW1207" s="7">
        <v>52104.91</v>
      </c>
      <c r="BX1207" s="7">
        <f>BV1207 - BW1207</f>
        <v>0</v>
      </c>
      <c r="BY1207" s="7">
        <v>52104.91</v>
      </c>
      <c r="BZ1207" s="7">
        <v>52104.91</v>
      </c>
      <c r="CA1207" s="7">
        <f>BY1207 - BZ1207</f>
        <v>0</v>
      </c>
    </row>
    <row r="1208" spans="1:79" hidden="1" x14ac:dyDescent="0.25">
      <c r="A1208" s="49" t="s">
        <v>152</v>
      </c>
      <c r="B1208" s="7">
        <v>52104.929999999935</v>
      </c>
      <c r="C1208" s="7">
        <v>52104.929999999935</v>
      </c>
      <c r="D1208" s="7">
        <f>B1208 - C1208</f>
        <v>0</v>
      </c>
      <c r="E1208" s="7">
        <v>52104.929999999935</v>
      </c>
      <c r="F1208" s="7">
        <v>52104.929999999935</v>
      </c>
      <c r="G1208" s="7">
        <f>E1208 - F1208</f>
        <v>0</v>
      </c>
      <c r="H1208" s="7">
        <v>52104.929999999935</v>
      </c>
      <c r="I1208" s="7">
        <v>52104.929999999935</v>
      </c>
      <c r="J1208" s="7">
        <f>H1208 - I1208</f>
        <v>0</v>
      </c>
      <c r="K1208" s="7">
        <v>52104.929999999935</v>
      </c>
      <c r="L1208" s="7">
        <v>52104.929999999935</v>
      </c>
      <c r="M1208" s="7">
        <f>K1208 - L1208</f>
        <v>0</v>
      </c>
      <c r="N1208" s="7">
        <v>52104.929999999935</v>
      </c>
      <c r="O1208" s="7">
        <v>52104.929999999935</v>
      </c>
      <c r="P1208" s="7">
        <f>N1208 - O1208</f>
        <v>0</v>
      </c>
      <c r="Q1208" s="7">
        <v>52104.929999999935</v>
      </c>
      <c r="R1208" s="7">
        <v>52104.929999999935</v>
      </c>
      <c r="S1208" s="7">
        <f>Q1208 - R1208</f>
        <v>0</v>
      </c>
      <c r="T1208" s="7">
        <v>52104.929999999935</v>
      </c>
      <c r="U1208" s="7">
        <v>52104.929999999935</v>
      </c>
      <c r="V1208" s="7">
        <f>T1208 - U1208</f>
        <v>0</v>
      </c>
      <c r="W1208" s="7">
        <v>52104.929999999935</v>
      </c>
      <c r="X1208" s="7">
        <v>52104.929999999935</v>
      </c>
      <c r="Y1208" s="7">
        <f>W1208 - X1208</f>
        <v>0</v>
      </c>
      <c r="Z1208" s="7">
        <v>52104.929999999935</v>
      </c>
      <c r="AA1208" s="7">
        <v>52104.929999999935</v>
      </c>
      <c r="AB1208" s="7">
        <f>Z1208 - AA1208</f>
        <v>0</v>
      </c>
      <c r="AC1208" s="7">
        <v>52104.929999999935</v>
      </c>
      <c r="AD1208" s="7">
        <v>52104.929999999935</v>
      </c>
      <c r="AE1208" s="7">
        <f>AC1208 - AD1208</f>
        <v>0</v>
      </c>
      <c r="AF1208" s="7">
        <v>52104.929999999935</v>
      </c>
      <c r="AG1208" s="7">
        <v>52104.929999999935</v>
      </c>
      <c r="AH1208" s="7">
        <f>AF1208 - AG1208</f>
        <v>0</v>
      </c>
      <c r="AI1208" s="7">
        <v>52104.929999999935</v>
      </c>
      <c r="AJ1208" s="7">
        <v>52104.929999999935</v>
      </c>
      <c r="AK1208" s="7">
        <f>AI1208 - AJ1208</f>
        <v>0</v>
      </c>
      <c r="AL1208" s="7">
        <v>52104.929999999935</v>
      </c>
      <c r="AM1208" s="7">
        <v>52104.929999999935</v>
      </c>
      <c r="AN1208" s="7">
        <f>AL1208 - AM1208</f>
        <v>0</v>
      </c>
      <c r="AO1208" s="7">
        <v>52104.929999999935</v>
      </c>
      <c r="AP1208" s="7">
        <v>52104.929999999935</v>
      </c>
      <c r="AQ1208" s="7">
        <f>AO1208 - AP1208</f>
        <v>0</v>
      </c>
      <c r="AR1208" s="7">
        <v>52104.929999999935</v>
      </c>
      <c r="AS1208" s="7">
        <v>52104.929999999935</v>
      </c>
      <c r="AT1208" s="7">
        <f>AR1208 - AS1208</f>
        <v>0</v>
      </c>
      <c r="AU1208" s="7">
        <v>52104.929999999935</v>
      </c>
      <c r="AV1208" s="7">
        <v>52104.929999999935</v>
      </c>
      <c r="AW1208" s="7">
        <f>AU1208 - AV1208</f>
        <v>0</v>
      </c>
      <c r="AX1208" s="7">
        <v>52104.929999999935</v>
      </c>
      <c r="AY1208" s="7">
        <v>52104.929999999935</v>
      </c>
      <c r="AZ1208" s="7">
        <f>AX1208 - AY1208</f>
        <v>0</v>
      </c>
      <c r="BA1208" s="7">
        <v>52104.929999999935</v>
      </c>
      <c r="BB1208" s="7">
        <v>52104.929999999935</v>
      </c>
      <c r="BC1208" s="7">
        <f>BA1208 - BB1208</f>
        <v>0</v>
      </c>
      <c r="BD1208" s="7">
        <v>52104.929999999935</v>
      </c>
      <c r="BE1208" s="7">
        <v>52104.929999999935</v>
      </c>
      <c r="BF1208" s="7">
        <f>BD1208 - BE1208</f>
        <v>0</v>
      </c>
      <c r="BG1208" s="7">
        <v>52104.929999999935</v>
      </c>
      <c r="BH1208" s="7">
        <v>52104.929999999935</v>
      </c>
      <c r="BI1208" s="7">
        <f>BG1208 - BH1208</f>
        <v>0</v>
      </c>
      <c r="BJ1208" s="7">
        <v>52104.929999999935</v>
      </c>
      <c r="BK1208" s="7">
        <v>52104.929999999935</v>
      </c>
      <c r="BL1208" s="7">
        <f>BJ1208 - BK1208</f>
        <v>0</v>
      </c>
      <c r="BM1208" s="7">
        <v>52104.929999999935</v>
      </c>
      <c r="BN1208" s="7">
        <v>52104.929999999935</v>
      </c>
      <c r="BO1208" s="7">
        <f>BM1208 - BN1208</f>
        <v>0</v>
      </c>
      <c r="BP1208" s="7">
        <v>52104.929999999935</v>
      </c>
      <c r="BQ1208" s="7">
        <v>52104.929999999935</v>
      </c>
      <c r="BR1208" s="7">
        <f>BP1208 - BQ1208</f>
        <v>0</v>
      </c>
      <c r="BS1208" s="7">
        <v>52104.929999999935</v>
      </c>
      <c r="BT1208" s="7">
        <v>52104.929999999935</v>
      </c>
      <c r="BU1208" s="7">
        <f>BS1208 - BT1208</f>
        <v>0</v>
      </c>
      <c r="BV1208" s="7">
        <v>52104.929999999935</v>
      </c>
      <c r="BW1208" s="7">
        <v>52104.929999999935</v>
      </c>
      <c r="BX1208" s="7">
        <f>BV1208 - BW1208</f>
        <v>0</v>
      </c>
      <c r="BY1208" s="7">
        <v>52104.929999999935</v>
      </c>
      <c r="BZ1208" s="7">
        <v>52104.929999999935</v>
      </c>
      <c r="CA1208" s="7">
        <f>BY1208 - BZ1208</f>
        <v>0</v>
      </c>
    </row>
    <row r="1209" spans="1:79" hidden="1" x14ac:dyDescent="0.25"/>
    <row r="1210" spans="1:79" hidden="1" x14ac:dyDescent="0.25">
      <c r="A1210" s="10" t="s">
        <v>53</v>
      </c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  <c r="BF1210" s="7"/>
      <c r="BG1210" s="7"/>
      <c r="BH1210" s="7"/>
      <c r="BI1210" s="7"/>
      <c r="BJ1210" s="7"/>
      <c r="BK1210" s="7"/>
      <c r="BL1210" s="7"/>
      <c r="BM1210" s="7"/>
      <c r="BN1210" s="7"/>
      <c r="BO1210" s="7"/>
      <c r="BP1210" s="7"/>
      <c r="BQ1210" s="7"/>
      <c r="BR1210" s="7"/>
      <c r="BS1210" s="7"/>
      <c r="BT1210" s="7"/>
      <c r="BU1210" s="7"/>
      <c r="BV1210" s="7"/>
      <c r="BW1210" s="7"/>
      <c r="BX1210" s="7"/>
      <c r="BY1210" s="7"/>
      <c r="BZ1210" s="7"/>
      <c r="CA1210" s="7"/>
    </row>
    <row r="1211" spans="1:79" hidden="1" x14ac:dyDescent="0.25">
      <c r="A1211" s="9" t="s">
        <v>146</v>
      </c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  <c r="BF1211" s="7"/>
      <c r="BG1211" s="7"/>
      <c r="BH1211" s="7"/>
      <c r="BI1211" s="7"/>
      <c r="BJ1211" s="7"/>
      <c r="BK1211" s="7"/>
      <c r="BL1211" s="7"/>
      <c r="BM1211" s="7"/>
      <c r="BN1211" s="7"/>
      <c r="BO1211" s="7"/>
      <c r="BP1211" s="7"/>
      <c r="BQ1211" s="7"/>
      <c r="BR1211" s="7"/>
      <c r="BS1211" s="7"/>
      <c r="BT1211" s="7"/>
      <c r="BU1211" s="7"/>
      <c r="BV1211" s="7"/>
      <c r="BW1211" s="7"/>
      <c r="BX1211" s="7"/>
      <c r="BY1211" s="7"/>
      <c r="BZ1211" s="7"/>
      <c r="CA1211" s="7"/>
    </row>
    <row r="1212" spans="1:79" hidden="1" x14ac:dyDescent="0.25">
      <c r="A1212" s="8" t="s">
        <v>147</v>
      </c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  <c r="BF1212" s="7"/>
      <c r="BG1212" s="7"/>
      <c r="BH1212" s="7"/>
      <c r="BI1212" s="7"/>
      <c r="BJ1212" s="7"/>
      <c r="BK1212" s="7"/>
      <c r="BL1212" s="7"/>
      <c r="BM1212" s="7"/>
      <c r="BN1212" s="7"/>
      <c r="BO1212" s="7"/>
      <c r="BP1212" s="7"/>
      <c r="BQ1212" s="7"/>
      <c r="BR1212" s="7"/>
      <c r="BS1212" s="7"/>
      <c r="BT1212" s="7"/>
      <c r="BU1212" s="7"/>
      <c r="BV1212" s="7"/>
      <c r="BW1212" s="7"/>
      <c r="BX1212" s="7"/>
      <c r="BY1212" s="7"/>
      <c r="BZ1212" s="7"/>
      <c r="CA1212" s="7"/>
    </row>
    <row r="1213" spans="1:79" hidden="1" x14ac:dyDescent="0.25">
      <c r="A1213" s="49" t="s">
        <v>148</v>
      </c>
      <c r="B1213" s="7">
        <v>0.59263750000000059</v>
      </c>
      <c r="C1213" s="7">
        <v>0.45852583333333469</v>
      </c>
      <c r="D1213" s="7">
        <f t="shared" ref="D1213:D1221" si="1950">B1213 - C1213</f>
        <v>0.13411166666666591</v>
      </c>
      <c r="E1213" s="7">
        <v>0.59263750000000059</v>
      </c>
      <c r="F1213" s="7">
        <v>0.45852583333333469</v>
      </c>
      <c r="G1213" s="7">
        <f t="shared" ref="G1213:G1221" si="1951">E1213 - F1213</f>
        <v>0.13411166666666591</v>
      </c>
      <c r="H1213" s="7">
        <v>0.59263750000000059</v>
      </c>
      <c r="I1213" s="7">
        <v>0.45852583333333469</v>
      </c>
      <c r="J1213" s="7">
        <f t="shared" ref="J1213:J1221" si="1952">H1213 - I1213</f>
        <v>0.13411166666666591</v>
      </c>
      <c r="K1213" s="7">
        <v>0.59263750000000059</v>
      </c>
      <c r="L1213" s="7">
        <v>0.45852583333333469</v>
      </c>
      <c r="M1213" s="7">
        <f t="shared" ref="M1213:M1221" si="1953">K1213 - L1213</f>
        <v>0.13411166666666591</v>
      </c>
      <c r="N1213" s="7">
        <v>0.59263750000000059</v>
      </c>
      <c r="O1213" s="7">
        <v>0.45852583333333469</v>
      </c>
      <c r="P1213" s="7">
        <f t="shared" ref="P1213:P1221" si="1954">N1213 - O1213</f>
        <v>0.13411166666666591</v>
      </c>
      <c r="Q1213" s="7">
        <v>0.59263750000000059</v>
      </c>
      <c r="R1213" s="7">
        <v>0.45852583333333469</v>
      </c>
      <c r="S1213" s="7">
        <f t="shared" ref="S1213:S1221" si="1955">Q1213 - R1213</f>
        <v>0.13411166666666591</v>
      </c>
      <c r="T1213" s="7">
        <v>0.59263750000000059</v>
      </c>
      <c r="U1213" s="7">
        <v>0.45852583333333469</v>
      </c>
      <c r="V1213" s="7">
        <f t="shared" ref="V1213:V1221" si="1956">T1213 - U1213</f>
        <v>0.13411166666666591</v>
      </c>
      <c r="W1213" s="7">
        <v>0.59263750000000059</v>
      </c>
      <c r="X1213" s="7">
        <v>0.45852583333333469</v>
      </c>
      <c r="Y1213" s="7">
        <f t="shared" ref="Y1213:Y1221" si="1957">W1213 - X1213</f>
        <v>0.13411166666666591</v>
      </c>
      <c r="Z1213" s="7">
        <v>0.59263750000000059</v>
      </c>
      <c r="AA1213" s="7">
        <v>0.45852583333333469</v>
      </c>
      <c r="AB1213" s="7">
        <f t="shared" ref="AB1213:AB1221" si="1958">Z1213 - AA1213</f>
        <v>0.13411166666666591</v>
      </c>
      <c r="AC1213" s="7">
        <v>0.59263750000000059</v>
      </c>
      <c r="AD1213" s="7">
        <v>0.45852583333333469</v>
      </c>
      <c r="AE1213" s="7">
        <f t="shared" ref="AE1213:AE1221" si="1959">AC1213 - AD1213</f>
        <v>0.13411166666666591</v>
      </c>
      <c r="AF1213" s="7">
        <v>0.59263750000000059</v>
      </c>
      <c r="AG1213" s="7">
        <v>0.45852583333333469</v>
      </c>
      <c r="AH1213" s="7">
        <f t="shared" ref="AH1213:AH1221" si="1960">AF1213 - AG1213</f>
        <v>0.13411166666666591</v>
      </c>
      <c r="AI1213" s="7">
        <v>0.59263750000000059</v>
      </c>
      <c r="AJ1213" s="7">
        <v>0.45852583333333469</v>
      </c>
      <c r="AK1213" s="7">
        <f t="shared" ref="AK1213:AK1221" si="1961">AI1213 - AJ1213</f>
        <v>0.13411166666666591</v>
      </c>
      <c r="AL1213" s="7">
        <v>0.59263750000000059</v>
      </c>
      <c r="AM1213" s="7">
        <v>0.45852583333333469</v>
      </c>
      <c r="AN1213" s="7">
        <f t="shared" ref="AN1213:AN1221" si="1962">AL1213 - AM1213</f>
        <v>0.13411166666666591</v>
      </c>
      <c r="AO1213" s="7">
        <v>0.59263750000000059</v>
      </c>
      <c r="AP1213" s="7">
        <v>0.45852583333333469</v>
      </c>
      <c r="AQ1213" s="7">
        <f t="shared" ref="AQ1213:AQ1221" si="1963">AO1213 - AP1213</f>
        <v>0.13411166666666591</v>
      </c>
      <c r="AR1213" s="7">
        <v>0.59263750000000059</v>
      </c>
      <c r="AS1213" s="7">
        <v>0.45852583333333469</v>
      </c>
      <c r="AT1213" s="7">
        <f t="shared" ref="AT1213:AT1221" si="1964">AR1213 - AS1213</f>
        <v>0.13411166666666591</v>
      </c>
      <c r="AU1213" s="7">
        <v>0.59263750000000059</v>
      </c>
      <c r="AV1213" s="7">
        <v>0.45852583333333469</v>
      </c>
      <c r="AW1213" s="7">
        <f t="shared" ref="AW1213:AW1221" si="1965">AU1213 - AV1213</f>
        <v>0.13411166666666591</v>
      </c>
      <c r="AX1213" s="7">
        <v>0.59263750000000059</v>
      </c>
      <c r="AY1213" s="7">
        <v>0.45852583333333469</v>
      </c>
      <c r="AZ1213" s="7">
        <f t="shared" ref="AZ1213:AZ1221" si="1966">AX1213 - AY1213</f>
        <v>0.13411166666666591</v>
      </c>
      <c r="BA1213" s="7">
        <v>0.59263750000000059</v>
      </c>
      <c r="BB1213" s="7">
        <v>0.45852583333333469</v>
      </c>
      <c r="BC1213" s="7">
        <f t="shared" ref="BC1213:BC1221" si="1967">BA1213 - BB1213</f>
        <v>0.13411166666666591</v>
      </c>
      <c r="BD1213" s="7">
        <v>0.59263750000000059</v>
      </c>
      <c r="BE1213" s="7">
        <v>0.45852583333333469</v>
      </c>
      <c r="BF1213" s="7">
        <f t="shared" ref="BF1213:BF1221" si="1968">BD1213 - BE1213</f>
        <v>0.13411166666666591</v>
      </c>
      <c r="BG1213" s="7">
        <v>0.59263750000000059</v>
      </c>
      <c r="BH1213" s="7">
        <v>0.45852583333333469</v>
      </c>
      <c r="BI1213" s="7">
        <f t="shared" ref="BI1213:BI1221" si="1969">BG1213 - BH1213</f>
        <v>0.13411166666666591</v>
      </c>
      <c r="BJ1213" s="7">
        <v>0.59263750000000059</v>
      </c>
      <c r="BK1213" s="7">
        <v>0.45852583333333469</v>
      </c>
      <c r="BL1213" s="7">
        <f t="shared" ref="BL1213:BL1221" si="1970">BJ1213 - BK1213</f>
        <v>0.13411166666666591</v>
      </c>
      <c r="BM1213" s="7">
        <v>0.59263750000000059</v>
      </c>
      <c r="BN1213" s="7">
        <v>0.45852583333333469</v>
      </c>
      <c r="BO1213" s="7">
        <f t="shared" ref="BO1213:BO1221" si="1971">BM1213 - BN1213</f>
        <v>0.13411166666666591</v>
      </c>
      <c r="BP1213" s="7">
        <v>0.59263750000000059</v>
      </c>
      <c r="BQ1213" s="7">
        <v>0.45852583333333469</v>
      </c>
      <c r="BR1213" s="7">
        <f t="shared" ref="BR1213:BR1221" si="1972">BP1213 - BQ1213</f>
        <v>0.13411166666666591</v>
      </c>
      <c r="BS1213" s="7">
        <v>0.59263750000000059</v>
      </c>
      <c r="BT1213" s="7">
        <v>0.45852583333333469</v>
      </c>
      <c r="BU1213" s="7">
        <f t="shared" ref="BU1213:BU1221" si="1973">BS1213 - BT1213</f>
        <v>0.13411166666666591</v>
      </c>
      <c r="BV1213" s="7">
        <v>0.59263750000000059</v>
      </c>
      <c r="BW1213" s="7">
        <v>0.45852583333333469</v>
      </c>
      <c r="BX1213" s="7">
        <f t="shared" ref="BX1213:BX1221" si="1974">BV1213 - BW1213</f>
        <v>0.13411166666666591</v>
      </c>
      <c r="BY1213" s="7">
        <v>0.59263750000000059</v>
      </c>
      <c r="BZ1213" s="7">
        <v>0.45852583333333469</v>
      </c>
      <c r="CA1213" s="7">
        <f t="shared" ref="CA1213:CA1221" si="1975">BY1213 - BZ1213</f>
        <v>0.13411166666666591</v>
      </c>
    </row>
    <row r="1214" spans="1:79" hidden="1" x14ac:dyDescent="0.25">
      <c r="A1214" s="49" t="s">
        <v>29</v>
      </c>
      <c r="B1214" s="7">
        <v>10941204.788184201</v>
      </c>
      <c r="C1214" s="7">
        <v>11535669.643170927</v>
      </c>
      <c r="D1214" s="7">
        <f t="shared" si="1950"/>
        <v>-594464.85498672538</v>
      </c>
      <c r="E1214" s="7">
        <v>10983236.164757641</v>
      </c>
      <c r="F1214" s="7">
        <v>11586772.774157321</v>
      </c>
      <c r="G1214" s="7">
        <f t="shared" si="1951"/>
        <v>-603536.60939968005</v>
      </c>
      <c r="H1214" s="7">
        <v>11021398.506530283</v>
      </c>
      <c r="I1214" s="7">
        <v>11633279.03806621</v>
      </c>
      <c r="J1214" s="7">
        <f t="shared" si="1952"/>
        <v>-611880.53153592721</v>
      </c>
      <c r="K1214" s="7">
        <v>11060391.800039906</v>
      </c>
      <c r="L1214" s="7">
        <v>11680772.575924687</v>
      </c>
      <c r="M1214" s="7">
        <f t="shared" si="1953"/>
        <v>-620380.77588478103</v>
      </c>
      <c r="N1214" s="7">
        <v>11097660.270567989</v>
      </c>
      <c r="O1214" s="7">
        <v>11726216.822643133</v>
      </c>
      <c r="P1214" s="7">
        <f t="shared" si="1954"/>
        <v>-628556.5520751439</v>
      </c>
      <c r="Q1214" s="7">
        <v>11132203.464109011</v>
      </c>
      <c r="R1214" s="7">
        <v>11768423.119179564</v>
      </c>
      <c r="S1214" s="7">
        <f t="shared" si="1955"/>
        <v>-636219.6550705526</v>
      </c>
      <c r="T1214" s="7">
        <v>11164434.640491569</v>
      </c>
      <c r="U1214" s="7">
        <v>11807882.466684399</v>
      </c>
      <c r="V1214" s="7">
        <f t="shared" si="1956"/>
        <v>-643447.82619282976</v>
      </c>
      <c r="W1214" s="7">
        <v>11196053.619062753</v>
      </c>
      <c r="X1214" s="7">
        <v>11846614.452021169</v>
      </c>
      <c r="Y1214" s="7">
        <f t="shared" si="1957"/>
        <v>-650560.83295841515</v>
      </c>
      <c r="Z1214" s="7">
        <v>11227359.410047458</v>
      </c>
      <c r="AA1214" s="7">
        <v>11884974.334495777</v>
      </c>
      <c r="AB1214" s="7">
        <f t="shared" si="1958"/>
        <v>-657614.92444831878</v>
      </c>
      <c r="AC1214" s="7">
        <v>11257555.560471065</v>
      </c>
      <c r="AD1214" s="7">
        <v>11922015.833065121</v>
      </c>
      <c r="AE1214" s="7">
        <f t="shared" si="1959"/>
        <v>-664460.27259405516</v>
      </c>
      <c r="AF1214" s="7">
        <v>11287963.839123605</v>
      </c>
      <c r="AG1214" s="7">
        <v>11959309.365878146</v>
      </c>
      <c r="AH1214" s="7">
        <f t="shared" si="1960"/>
        <v>-671345.52675454132</v>
      </c>
      <c r="AI1214" s="7">
        <v>11428999.383962948</v>
      </c>
      <c r="AJ1214" s="7">
        <v>12128041.235294133</v>
      </c>
      <c r="AK1214" s="7">
        <f t="shared" si="1961"/>
        <v>-699041.85133118555</v>
      </c>
      <c r="AL1214" s="7">
        <v>133798461.44734848</v>
      </c>
      <c r="AM1214" s="7">
        <v>141479971.66058066</v>
      </c>
      <c r="AN1214" s="7">
        <f t="shared" si="1962"/>
        <v>-7681510.2132321894</v>
      </c>
      <c r="AO1214" s="7">
        <v>11569365.687347108</v>
      </c>
      <c r="AP1214" s="7">
        <v>12295977.96676066</v>
      </c>
      <c r="AQ1214" s="7">
        <f t="shared" si="1963"/>
        <v>-726612.27941355109</v>
      </c>
      <c r="AR1214" s="7">
        <v>11599848.476316674</v>
      </c>
      <c r="AS1214" s="7">
        <v>12333360.027951971</v>
      </c>
      <c r="AT1214" s="7">
        <f t="shared" si="1964"/>
        <v>-733511.55163529702</v>
      </c>
      <c r="AU1214" s="7">
        <v>11632240.696062895</v>
      </c>
      <c r="AV1214" s="7">
        <v>12373010.720011283</v>
      </c>
      <c r="AW1214" s="7">
        <f t="shared" si="1965"/>
        <v>-740770.02394838817</v>
      </c>
      <c r="AX1214" s="7">
        <v>11665376.831985971</v>
      </c>
      <c r="AY1214" s="7">
        <v>12413545.273060359</v>
      </c>
      <c r="AZ1214" s="7">
        <f t="shared" si="1966"/>
        <v>-748168.4410743881</v>
      </c>
      <c r="BA1214" s="7">
        <v>11835421.338253552</v>
      </c>
      <c r="BB1214" s="7">
        <v>12616743.236561837</v>
      </c>
      <c r="BC1214" s="7">
        <f t="shared" si="1967"/>
        <v>-781321.89830828458</v>
      </c>
      <c r="BD1214" s="7">
        <v>12038332.402051961</v>
      </c>
      <c r="BE1214" s="7">
        <v>12858990.575456273</v>
      </c>
      <c r="BF1214" s="7">
        <f t="shared" si="1968"/>
        <v>-820658.17340431176</v>
      </c>
      <c r="BG1214" s="7">
        <v>12102052.368125038</v>
      </c>
      <c r="BH1214" s="7">
        <v>12935862.35278021</v>
      </c>
      <c r="BI1214" s="7">
        <f t="shared" si="1969"/>
        <v>-833809.98465517163</v>
      </c>
      <c r="BJ1214" s="7">
        <v>12130894.87439407</v>
      </c>
      <c r="BK1214" s="7">
        <v>12971295.564064179</v>
      </c>
      <c r="BL1214" s="7">
        <f t="shared" si="1970"/>
        <v>-840400.68967010826</v>
      </c>
      <c r="BM1214" s="7">
        <v>12158911.066167342</v>
      </c>
      <c r="BN1214" s="7">
        <v>13005747.015600046</v>
      </c>
      <c r="BO1214" s="7">
        <f t="shared" si="1971"/>
        <v>-846835.9494327046</v>
      </c>
      <c r="BP1214" s="7">
        <v>12186293.535823856</v>
      </c>
      <c r="BQ1214" s="7">
        <v>13039445.530004939</v>
      </c>
      <c r="BR1214" s="7">
        <f t="shared" si="1972"/>
        <v>-853151.99418108352</v>
      </c>
      <c r="BS1214" s="7">
        <v>12214998.168860525</v>
      </c>
      <c r="BT1214" s="7">
        <v>13074714.93162284</v>
      </c>
      <c r="BU1214" s="7">
        <f t="shared" si="1973"/>
        <v>-859716.76276231557</v>
      </c>
      <c r="BV1214" s="7">
        <v>12283251.97437297</v>
      </c>
      <c r="BW1214" s="7">
        <v>13156973.449075501</v>
      </c>
      <c r="BX1214" s="7">
        <f t="shared" si="1974"/>
        <v>-873721.47470253147</v>
      </c>
      <c r="BY1214" s="7">
        <v>143416987.41976199</v>
      </c>
      <c r="BZ1214" s="7">
        <v>153075666.64295024</v>
      </c>
      <c r="CA1214" s="7">
        <f t="shared" si="1975"/>
        <v>-9658679.2231882513</v>
      </c>
    </row>
    <row r="1215" spans="1:79" hidden="1" x14ac:dyDescent="0.25">
      <c r="A1215" s="49" t="s">
        <v>32</v>
      </c>
      <c r="B1215" s="7">
        <v>-4048.071513529369</v>
      </c>
      <c r="C1215" s="7">
        <v>-3728.3315692093283</v>
      </c>
      <c r="D1215" s="7">
        <f t="shared" si="1950"/>
        <v>-319.73994432004065</v>
      </c>
      <c r="E1215" s="7">
        <v>-4048.071513529369</v>
      </c>
      <c r="F1215" s="7">
        <v>-3728.3315692093283</v>
      </c>
      <c r="G1215" s="7">
        <f t="shared" si="1951"/>
        <v>-319.73994432004065</v>
      </c>
      <c r="H1215" s="7">
        <v>-4048.071513529369</v>
      </c>
      <c r="I1215" s="7">
        <v>-3728.3315692093283</v>
      </c>
      <c r="J1215" s="7">
        <f t="shared" si="1952"/>
        <v>-319.73994432004065</v>
      </c>
      <c r="K1215" s="7">
        <v>-4048.071513529369</v>
      </c>
      <c r="L1215" s="7">
        <v>-3728.3315692093283</v>
      </c>
      <c r="M1215" s="7">
        <f t="shared" si="1953"/>
        <v>-319.73994432004065</v>
      </c>
      <c r="N1215" s="7">
        <v>-4048.071513529369</v>
      </c>
      <c r="O1215" s="7">
        <v>-3728.3315692093283</v>
      </c>
      <c r="P1215" s="7">
        <f t="shared" si="1954"/>
        <v>-319.73994432004065</v>
      </c>
      <c r="Q1215" s="7">
        <v>-4048.071513529369</v>
      </c>
      <c r="R1215" s="7">
        <v>-3728.3315692093283</v>
      </c>
      <c r="S1215" s="7">
        <f t="shared" si="1955"/>
        <v>-319.73994432004065</v>
      </c>
      <c r="T1215" s="7">
        <v>-4048.071513529369</v>
      </c>
      <c r="U1215" s="7">
        <v>-3728.3315692093283</v>
      </c>
      <c r="V1215" s="7">
        <f t="shared" si="1956"/>
        <v>-319.73994432004065</v>
      </c>
      <c r="W1215" s="7">
        <v>-4048.071513529369</v>
      </c>
      <c r="X1215" s="7">
        <v>-3728.3315692093283</v>
      </c>
      <c r="Y1215" s="7">
        <f t="shared" si="1957"/>
        <v>-319.73994432004065</v>
      </c>
      <c r="Z1215" s="7">
        <v>-4048.071513529369</v>
      </c>
      <c r="AA1215" s="7">
        <v>-3728.3315692093283</v>
      </c>
      <c r="AB1215" s="7">
        <f t="shared" si="1958"/>
        <v>-319.73994432004065</v>
      </c>
      <c r="AC1215" s="7">
        <v>-4048.071513529369</v>
      </c>
      <c r="AD1215" s="7">
        <v>-3728.3315692093283</v>
      </c>
      <c r="AE1215" s="7">
        <f t="shared" si="1959"/>
        <v>-319.73994432004065</v>
      </c>
      <c r="AF1215" s="7">
        <v>-4048.071513529369</v>
      </c>
      <c r="AG1215" s="7">
        <v>-3728.3315692093283</v>
      </c>
      <c r="AH1215" s="7">
        <f t="shared" si="1960"/>
        <v>-319.73994432004065</v>
      </c>
      <c r="AI1215" s="7">
        <v>-4048.071513529369</v>
      </c>
      <c r="AJ1215" s="7">
        <v>-3728.3315692093283</v>
      </c>
      <c r="AK1215" s="7">
        <f t="shared" si="1961"/>
        <v>-319.73994432004065</v>
      </c>
      <c r="AL1215" s="7">
        <v>-48576.858162352415</v>
      </c>
      <c r="AM1215" s="7">
        <v>-44739.978830511936</v>
      </c>
      <c r="AN1215" s="7">
        <f t="shared" si="1962"/>
        <v>-3836.8793318404787</v>
      </c>
      <c r="AO1215" s="7">
        <v>-4048.071513529369</v>
      </c>
      <c r="AP1215" s="7">
        <v>-3728.3315692093283</v>
      </c>
      <c r="AQ1215" s="7">
        <f t="shared" si="1963"/>
        <v>-319.73994432004065</v>
      </c>
      <c r="AR1215" s="7">
        <v>-4048.071513529369</v>
      </c>
      <c r="AS1215" s="7">
        <v>-3728.3315692093283</v>
      </c>
      <c r="AT1215" s="7">
        <f t="shared" si="1964"/>
        <v>-319.73994432004065</v>
      </c>
      <c r="AU1215" s="7">
        <v>-4048.071513529369</v>
      </c>
      <c r="AV1215" s="7">
        <v>-3728.3315692093283</v>
      </c>
      <c r="AW1215" s="7">
        <f t="shared" si="1965"/>
        <v>-319.73994432004065</v>
      </c>
      <c r="AX1215" s="7">
        <v>-4048.071513529369</v>
      </c>
      <c r="AY1215" s="7">
        <v>-3728.3315692093283</v>
      </c>
      <c r="AZ1215" s="7">
        <f t="shared" si="1966"/>
        <v>-319.73994432004065</v>
      </c>
      <c r="BA1215" s="7">
        <v>-4048.071513529369</v>
      </c>
      <c r="BB1215" s="7">
        <v>-3728.3315692093283</v>
      </c>
      <c r="BC1215" s="7">
        <f t="shared" si="1967"/>
        <v>-319.73994432004065</v>
      </c>
      <c r="BD1215" s="7">
        <v>-4048.071513529369</v>
      </c>
      <c r="BE1215" s="7">
        <v>-3728.3315692093283</v>
      </c>
      <c r="BF1215" s="7">
        <f t="shared" si="1968"/>
        <v>-319.73994432004065</v>
      </c>
      <c r="BG1215" s="7">
        <v>-4048.071513529369</v>
      </c>
      <c r="BH1215" s="7">
        <v>-3728.3315692093283</v>
      </c>
      <c r="BI1215" s="7">
        <f t="shared" si="1969"/>
        <v>-319.73994432004065</v>
      </c>
      <c r="BJ1215" s="7">
        <v>-4048.071513529369</v>
      </c>
      <c r="BK1215" s="7">
        <v>-3728.3315692093283</v>
      </c>
      <c r="BL1215" s="7">
        <f t="shared" si="1970"/>
        <v>-319.73994432004065</v>
      </c>
      <c r="BM1215" s="7">
        <v>-4048.071513529369</v>
      </c>
      <c r="BN1215" s="7">
        <v>-3728.3315692093283</v>
      </c>
      <c r="BO1215" s="7">
        <f t="shared" si="1971"/>
        <v>-319.73994432004065</v>
      </c>
      <c r="BP1215" s="7">
        <v>-4048.071513529369</v>
      </c>
      <c r="BQ1215" s="7">
        <v>-3728.3315692093283</v>
      </c>
      <c r="BR1215" s="7">
        <f t="shared" si="1972"/>
        <v>-319.73994432004065</v>
      </c>
      <c r="BS1215" s="7">
        <v>-4048.071513529369</v>
      </c>
      <c r="BT1215" s="7">
        <v>-3728.3315692093283</v>
      </c>
      <c r="BU1215" s="7">
        <f t="shared" si="1973"/>
        <v>-319.73994432004065</v>
      </c>
      <c r="BV1215" s="7">
        <v>-4048.071513529369</v>
      </c>
      <c r="BW1215" s="7">
        <v>-3728.3315692093283</v>
      </c>
      <c r="BX1215" s="7">
        <f t="shared" si="1974"/>
        <v>-319.73994432004065</v>
      </c>
      <c r="BY1215" s="7">
        <v>-48576.858162352415</v>
      </c>
      <c r="BZ1215" s="7">
        <v>-44739.978830511936</v>
      </c>
      <c r="CA1215" s="7">
        <f t="shared" si="1975"/>
        <v>-3836.8793318404787</v>
      </c>
    </row>
    <row r="1216" spans="1:79" hidden="1" x14ac:dyDescent="0.25">
      <c r="A1216" s="49" t="s">
        <v>149</v>
      </c>
      <c r="B1216" s="7">
        <v>0</v>
      </c>
      <c r="C1216" s="7">
        <v>0</v>
      </c>
      <c r="D1216" s="7">
        <f t="shared" si="1950"/>
        <v>0</v>
      </c>
      <c r="E1216" s="7">
        <v>0</v>
      </c>
      <c r="F1216" s="7">
        <v>0</v>
      </c>
      <c r="G1216" s="7">
        <f t="shared" si="1951"/>
        <v>0</v>
      </c>
      <c r="H1216" s="7">
        <v>0</v>
      </c>
      <c r="I1216" s="7">
        <v>0</v>
      </c>
      <c r="J1216" s="7">
        <f t="shared" si="1952"/>
        <v>0</v>
      </c>
      <c r="K1216" s="7">
        <v>0</v>
      </c>
      <c r="L1216" s="7">
        <v>0</v>
      </c>
      <c r="M1216" s="7">
        <f t="shared" si="1953"/>
        <v>0</v>
      </c>
      <c r="N1216" s="7">
        <v>0</v>
      </c>
      <c r="O1216" s="7">
        <v>0</v>
      </c>
      <c r="P1216" s="7">
        <f t="shared" si="1954"/>
        <v>0</v>
      </c>
      <c r="Q1216" s="7">
        <v>0</v>
      </c>
      <c r="R1216" s="7">
        <v>0</v>
      </c>
      <c r="S1216" s="7">
        <f t="shared" si="1955"/>
        <v>0</v>
      </c>
      <c r="T1216" s="7">
        <v>0</v>
      </c>
      <c r="U1216" s="7">
        <v>0</v>
      </c>
      <c r="V1216" s="7">
        <f t="shared" si="1956"/>
        <v>0</v>
      </c>
      <c r="W1216" s="7">
        <v>0</v>
      </c>
      <c r="X1216" s="7">
        <v>0</v>
      </c>
      <c r="Y1216" s="7">
        <f t="shared" si="1957"/>
        <v>0</v>
      </c>
      <c r="Z1216" s="7">
        <v>0</v>
      </c>
      <c r="AA1216" s="7">
        <v>0</v>
      </c>
      <c r="AB1216" s="7">
        <f t="shared" si="1958"/>
        <v>0</v>
      </c>
      <c r="AC1216" s="7">
        <v>0</v>
      </c>
      <c r="AD1216" s="7">
        <v>0</v>
      </c>
      <c r="AE1216" s="7">
        <f t="shared" si="1959"/>
        <v>0</v>
      </c>
      <c r="AF1216" s="7">
        <v>0</v>
      </c>
      <c r="AG1216" s="7">
        <v>0</v>
      </c>
      <c r="AH1216" s="7">
        <f t="shared" si="1960"/>
        <v>0</v>
      </c>
      <c r="AI1216" s="7">
        <v>0</v>
      </c>
      <c r="AJ1216" s="7">
        <v>0</v>
      </c>
      <c r="AK1216" s="7">
        <f t="shared" si="1961"/>
        <v>0</v>
      </c>
      <c r="AL1216" s="7">
        <v>0</v>
      </c>
      <c r="AM1216" s="7">
        <v>0</v>
      </c>
      <c r="AN1216" s="7">
        <f t="shared" si="1962"/>
        <v>0</v>
      </c>
      <c r="AO1216" s="7">
        <v>0</v>
      </c>
      <c r="AP1216" s="7">
        <v>0</v>
      </c>
      <c r="AQ1216" s="7">
        <f t="shared" si="1963"/>
        <v>0</v>
      </c>
      <c r="AR1216" s="7">
        <v>0</v>
      </c>
      <c r="AS1216" s="7">
        <v>0</v>
      </c>
      <c r="AT1216" s="7">
        <f t="shared" si="1964"/>
        <v>0</v>
      </c>
      <c r="AU1216" s="7">
        <v>0</v>
      </c>
      <c r="AV1216" s="7">
        <v>0</v>
      </c>
      <c r="AW1216" s="7">
        <f t="shared" si="1965"/>
        <v>0</v>
      </c>
      <c r="AX1216" s="7">
        <v>0</v>
      </c>
      <c r="AY1216" s="7">
        <v>0</v>
      </c>
      <c r="AZ1216" s="7">
        <f t="shared" si="1966"/>
        <v>0</v>
      </c>
      <c r="BA1216" s="7">
        <v>0</v>
      </c>
      <c r="BB1216" s="7">
        <v>0</v>
      </c>
      <c r="BC1216" s="7">
        <f t="shared" si="1967"/>
        <v>0</v>
      </c>
      <c r="BD1216" s="7">
        <v>0</v>
      </c>
      <c r="BE1216" s="7">
        <v>0</v>
      </c>
      <c r="BF1216" s="7">
        <f t="shared" si="1968"/>
        <v>0</v>
      </c>
      <c r="BG1216" s="7">
        <v>0</v>
      </c>
      <c r="BH1216" s="7">
        <v>0</v>
      </c>
      <c r="BI1216" s="7">
        <f t="shared" si="1969"/>
        <v>0</v>
      </c>
      <c r="BJ1216" s="7">
        <v>0</v>
      </c>
      <c r="BK1216" s="7">
        <v>0</v>
      </c>
      <c r="BL1216" s="7">
        <f t="shared" si="1970"/>
        <v>0</v>
      </c>
      <c r="BM1216" s="7">
        <v>0</v>
      </c>
      <c r="BN1216" s="7">
        <v>0</v>
      </c>
      <c r="BO1216" s="7">
        <f t="shared" si="1971"/>
        <v>0</v>
      </c>
      <c r="BP1216" s="7">
        <v>0</v>
      </c>
      <c r="BQ1216" s="7">
        <v>0</v>
      </c>
      <c r="BR1216" s="7">
        <f t="shared" si="1972"/>
        <v>0</v>
      </c>
      <c r="BS1216" s="7">
        <v>0</v>
      </c>
      <c r="BT1216" s="7">
        <v>0</v>
      </c>
      <c r="BU1216" s="7">
        <f t="shared" si="1973"/>
        <v>0</v>
      </c>
      <c r="BV1216" s="7">
        <v>0</v>
      </c>
      <c r="BW1216" s="7">
        <v>0</v>
      </c>
      <c r="BX1216" s="7">
        <f t="shared" si="1974"/>
        <v>0</v>
      </c>
      <c r="BY1216" s="7">
        <v>0</v>
      </c>
      <c r="BZ1216" s="7">
        <v>0</v>
      </c>
      <c r="CA1216" s="7">
        <f t="shared" si="1975"/>
        <v>0</v>
      </c>
    </row>
    <row r="1217" spans="1:79" hidden="1" x14ac:dyDescent="0.25">
      <c r="A1217" s="49" t="s">
        <v>150</v>
      </c>
      <c r="B1217" s="7">
        <v>25487666.275800236</v>
      </c>
      <c r="C1217" s="7">
        <v>25487666.275800236</v>
      </c>
      <c r="D1217" s="7">
        <f t="shared" si="1950"/>
        <v>0</v>
      </c>
      <c r="E1217" s="7">
        <v>20657177.259849723</v>
      </c>
      <c r="F1217" s="7">
        <v>20657177.259849723</v>
      </c>
      <c r="G1217" s="7">
        <f t="shared" si="1951"/>
        <v>0</v>
      </c>
      <c r="H1217" s="7">
        <v>21258587.154307485</v>
      </c>
      <c r="I1217" s="7">
        <v>21258587.154307485</v>
      </c>
      <c r="J1217" s="7">
        <f t="shared" si="1952"/>
        <v>0</v>
      </c>
      <c r="K1217" s="7">
        <v>20842610.699105211</v>
      </c>
      <c r="L1217" s="7">
        <v>20842610.699105211</v>
      </c>
      <c r="M1217" s="7">
        <f t="shared" si="1953"/>
        <v>0</v>
      </c>
      <c r="N1217" s="7">
        <v>19552662.444367111</v>
      </c>
      <c r="O1217" s="7">
        <v>19552662.444367111</v>
      </c>
      <c r="P1217" s="7">
        <f t="shared" si="1954"/>
        <v>0</v>
      </c>
      <c r="Q1217" s="7">
        <v>18438646.384276714</v>
      </c>
      <c r="R1217" s="7">
        <v>18438646.384276714</v>
      </c>
      <c r="S1217" s="7">
        <f t="shared" si="1955"/>
        <v>0</v>
      </c>
      <c r="T1217" s="7">
        <v>17449399.810047787</v>
      </c>
      <c r="U1217" s="7">
        <v>17449399.810047787</v>
      </c>
      <c r="V1217" s="7">
        <f t="shared" si="1956"/>
        <v>0</v>
      </c>
      <c r="W1217" s="7">
        <v>18162387.931635492</v>
      </c>
      <c r="X1217" s="7">
        <v>18162387.931635492</v>
      </c>
      <c r="Y1217" s="7">
        <f t="shared" si="1957"/>
        <v>0</v>
      </c>
      <c r="Z1217" s="7">
        <v>17441208.269602668</v>
      </c>
      <c r="AA1217" s="7">
        <v>17441208.269602668</v>
      </c>
      <c r="AB1217" s="7">
        <f t="shared" si="1958"/>
        <v>0</v>
      </c>
      <c r="AC1217" s="7">
        <v>17322527.490478296</v>
      </c>
      <c r="AD1217" s="7">
        <v>17322527.490478296</v>
      </c>
      <c r="AE1217" s="7">
        <f t="shared" si="1959"/>
        <v>0</v>
      </c>
      <c r="AF1217" s="7">
        <v>17802284.964174155</v>
      </c>
      <c r="AG1217" s="7">
        <v>17802284.964174155</v>
      </c>
      <c r="AH1217" s="7">
        <f t="shared" si="1960"/>
        <v>0</v>
      </c>
      <c r="AI1217" s="7">
        <v>122591532.68929477</v>
      </c>
      <c r="AJ1217" s="7">
        <v>122591532.68929477</v>
      </c>
      <c r="AK1217" s="7">
        <f t="shared" si="1961"/>
        <v>0</v>
      </c>
      <c r="AL1217" s="7">
        <v>337006691.37293965</v>
      </c>
      <c r="AM1217" s="7">
        <v>337006691.37293965</v>
      </c>
      <c r="AN1217" s="7">
        <f t="shared" si="1962"/>
        <v>0</v>
      </c>
      <c r="AO1217" s="7">
        <v>17253998.064177752</v>
      </c>
      <c r="AP1217" s="7">
        <v>17253998.064177752</v>
      </c>
      <c r="AQ1217" s="7">
        <f t="shared" si="1963"/>
        <v>0</v>
      </c>
      <c r="AR1217" s="7">
        <v>18212974.990420945</v>
      </c>
      <c r="AS1217" s="7">
        <v>18212974.990420945</v>
      </c>
      <c r="AT1217" s="7">
        <f t="shared" si="1964"/>
        <v>0</v>
      </c>
      <c r="AU1217" s="7">
        <v>19117275.251047608</v>
      </c>
      <c r="AV1217" s="7">
        <v>19117275.251047608</v>
      </c>
      <c r="AW1217" s="7">
        <f t="shared" si="1965"/>
        <v>0</v>
      </c>
      <c r="AX1217" s="7">
        <v>18955963.615179107</v>
      </c>
      <c r="AY1217" s="7">
        <v>18955963.615179107</v>
      </c>
      <c r="AZ1217" s="7">
        <f t="shared" si="1966"/>
        <v>0</v>
      </c>
      <c r="BA1217" s="7">
        <v>149274646.81327119</v>
      </c>
      <c r="BB1217" s="7">
        <v>149274646.81327119</v>
      </c>
      <c r="BC1217" s="7">
        <f t="shared" si="1967"/>
        <v>0</v>
      </c>
      <c r="BD1217" s="7">
        <v>50215237.284005731</v>
      </c>
      <c r="BE1217" s="7">
        <v>50215237.284005731</v>
      </c>
      <c r="BF1217" s="7">
        <f t="shared" si="1968"/>
        <v>0</v>
      </c>
      <c r="BG1217" s="7">
        <v>16988872.428576324</v>
      </c>
      <c r="BH1217" s="7">
        <v>16988872.428576324</v>
      </c>
      <c r="BI1217" s="7">
        <f t="shared" si="1969"/>
        <v>0</v>
      </c>
      <c r="BJ1217" s="7">
        <v>17075275.464989293</v>
      </c>
      <c r="BK1217" s="7">
        <v>17075275.464989293</v>
      </c>
      <c r="BL1217" s="7">
        <f t="shared" si="1970"/>
        <v>0</v>
      </c>
      <c r="BM1217" s="7">
        <v>16211547.437612666</v>
      </c>
      <c r="BN1217" s="7">
        <v>16211547.437612666</v>
      </c>
      <c r="BO1217" s="7">
        <f t="shared" si="1971"/>
        <v>0</v>
      </c>
      <c r="BP1217" s="7">
        <v>16478924.447137102</v>
      </c>
      <c r="BQ1217" s="7">
        <v>16478924.447137102</v>
      </c>
      <c r="BR1217" s="7">
        <f t="shared" si="1972"/>
        <v>0</v>
      </c>
      <c r="BS1217" s="7">
        <v>17472709.156801783</v>
      </c>
      <c r="BT1217" s="7">
        <v>17472709.156801783</v>
      </c>
      <c r="BU1217" s="7">
        <f t="shared" si="1973"/>
        <v>0</v>
      </c>
      <c r="BV1217" s="7">
        <v>54073521.145985872</v>
      </c>
      <c r="BW1217" s="7">
        <v>54073521.145985872</v>
      </c>
      <c r="BX1217" s="7">
        <f t="shared" si="1974"/>
        <v>0</v>
      </c>
      <c r="BY1217" s="7">
        <v>411330946.09920543</v>
      </c>
      <c r="BZ1217" s="7">
        <v>411330946.09920543</v>
      </c>
      <c r="CA1217" s="7">
        <f t="shared" si="1975"/>
        <v>0</v>
      </c>
    </row>
    <row r="1218" spans="1:79" hidden="1" x14ac:dyDescent="0.25">
      <c r="A1218" s="49" t="s">
        <v>151</v>
      </c>
      <c r="B1218" s="7">
        <v>5247027646.6250238</v>
      </c>
      <c r="C1218" s="7">
        <v>5247027646.6250238</v>
      </c>
      <c r="D1218" s="7">
        <f t="shared" si="1950"/>
        <v>0</v>
      </c>
      <c r="E1218" s="7">
        <v>5265065039.2931862</v>
      </c>
      <c r="F1218" s="7">
        <v>5265065039.2931862</v>
      </c>
      <c r="G1218" s="7">
        <f t="shared" si="1951"/>
        <v>0</v>
      </c>
      <c r="H1218" s="7">
        <v>5284010173.3987932</v>
      </c>
      <c r="I1218" s="7">
        <v>5284010173.3987932</v>
      </c>
      <c r="J1218" s="7">
        <f t="shared" si="1952"/>
        <v>0</v>
      </c>
      <c r="K1218" s="7">
        <v>5302837384.9473381</v>
      </c>
      <c r="L1218" s="7">
        <v>5302837384.9473381</v>
      </c>
      <c r="M1218" s="7">
        <f t="shared" si="1953"/>
        <v>0</v>
      </c>
      <c r="N1218" s="7">
        <v>5320143085.927042</v>
      </c>
      <c r="O1218" s="7">
        <v>5320143085.927042</v>
      </c>
      <c r="P1218" s="7">
        <f t="shared" si="1954"/>
        <v>0</v>
      </c>
      <c r="Q1218" s="7">
        <v>5336379937.1661758</v>
      </c>
      <c r="R1218" s="7">
        <v>5336379937.1661758</v>
      </c>
      <c r="S1218" s="7">
        <f t="shared" si="1955"/>
        <v>0</v>
      </c>
      <c r="T1218" s="7">
        <v>5351488078.7951612</v>
      </c>
      <c r="U1218" s="7">
        <v>5351488078.7951612</v>
      </c>
      <c r="V1218" s="7">
        <f t="shared" si="1956"/>
        <v>0</v>
      </c>
      <c r="W1218" s="7">
        <v>5367143040.2037678</v>
      </c>
      <c r="X1218" s="7">
        <v>5367143040.2037678</v>
      </c>
      <c r="Y1218" s="7">
        <f t="shared" si="1957"/>
        <v>0</v>
      </c>
      <c r="Z1218" s="7">
        <v>5381953499.4694605</v>
      </c>
      <c r="AA1218" s="7">
        <v>5381953499.4694605</v>
      </c>
      <c r="AB1218" s="7">
        <f t="shared" si="1958"/>
        <v>0</v>
      </c>
      <c r="AC1218" s="7">
        <v>5396553753.6974993</v>
      </c>
      <c r="AD1218" s="7">
        <v>5396553753.6974993</v>
      </c>
      <c r="AE1218" s="7">
        <f t="shared" si="1959"/>
        <v>0</v>
      </c>
      <c r="AF1218" s="7">
        <v>5411565840.3150091</v>
      </c>
      <c r="AG1218" s="7">
        <v>5411565840.3150091</v>
      </c>
      <c r="AH1218" s="7">
        <f t="shared" si="1960"/>
        <v>0</v>
      </c>
      <c r="AI1218" s="7">
        <v>5531316763.7923651</v>
      </c>
      <c r="AJ1218" s="7">
        <v>5531316763.7923651</v>
      </c>
      <c r="AK1218" s="7">
        <f t="shared" si="1961"/>
        <v>0</v>
      </c>
      <c r="AL1218" s="7">
        <v>5531316763.7923651</v>
      </c>
      <c r="AM1218" s="7">
        <v>5531316763.7923651</v>
      </c>
      <c r="AN1218" s="7">
        <f t="shared" si="1962"/>
        <v>0</v>
      </c>
      <c r="AO1218" s="7">
        <v>5545692740.0249929</v>
      </c>
      <c r="AP1218" s="7">
        <v>5545692740.0249929</v>
      </c>
      <c r="AQ1218" s="7">
        <f t="shared" si="1963"/>
        <v>0</v>
      </c>
      <c r="AR1218" s="7">
        <v>5560999927.2627993</v>
      </c>
      <c r="AS1218" s="7">
        <v>5560999927.2627993</v>
      </c>
      <c r="AT1218" s="7">
        <f t="shared" si="1964"/>
        <v>0</v>
      </c>
      <c r="AU1218" s="7">
        <v>5577190808.1749878</v>
      </c>
      <c r="AV1218" s="7">
        <v>5577190808.1749878</v>
      </c>
      <c r="AW1218" s="7">
        <f t="shared" si="1965"/>
        <v>0</v>
      </c>
      <c r="AX1218" s="7">
        <v>5593205084.1932278</v>
      </c>
      <c r="AY1218" s="7">
        <v>5593205084.1932278</v>
      </c>
      <c r="AZ1218" s="7">
        <f t="shared" si="1966"/>
        <v>0</v>
      </c>
      <c r="BA1218" s="7">
        <v>5739526693.4586334</v>
      </c>
      <c r="BB1218" s="7">
        <v>5739526693.4586334</v>
      </c>
      <c r="BC1218" s="7">
        <f t="shared" si="1967"/>
        <v>0</v>
      </c>
      <c r="BD1218" s="7">
        <v>5786780469.7845802</v>
      </c>
      <c r="BE1218" s="7">
        <v>5786780469.7845802</v>
      </c>
      <c r="BF1218" s="7">
        <f t="shared" si="1968"/>
        <v>0</v>
      </c>
      <c r="BG1218" s="7">
        <v>5800801629.7884798</v>
      </c>
      <c r="BH1218" s="7">
        <v>5800801629.7884798</v>
      </c>
      <c r="BI1218" s="7">
        <f t="shared" si="1969"/>
        <v>0</v>
      </c>
      <c r="BJ1218" s="7">
        <v>5814904553.2785397</v>
      </c>
      <c r="BK1218" s="7">
        <v>5814904553.2785397</v>
      </c>
      <c r="BL1218" s="7">
        <f t="shared" si="1970"/>
        <v>0</v>
      </c>
      <c r="BM1218" s="7">
        <v>5828140305.4809704</v>
      </c>
      <c r="BN1218" s="7">
        <v>5828140305.4809704</v>
      </c>
      <c r="BO1218" s="7">
        <f t="shared" si="1971"/>
        <v>0</v>
      </c>
      <c r="BP1218" s="7">
        <v>5841640879.2639494</v>
      </c>
      <c r="BQ1218" s="7">
        <v>5841640879.2639494</v>
      </c>
      <c r="BR1218" s="7">
        <f t="shared" si="1972"/>
        <v>0</v>
      </c>
      <c r="BS1218" s="7">
        <v>5856133341.2350397</v>
      </c>
      <c r="BT1218" s="7">
        <v>5856133341.2350397</v>
      </c>
      <c r="BU1218" s="7">
        <f t="shared" si="1973"/>
        <v>0</v>
      </c>
      <c r="BV1218" s="7">
        <v>5907225207.684473</v>
      </c>
      <c r="BW1218" s="7">
        <v>5907225207.684473</v>
      </c>
      <c r="BX1218" s="7">
        <f t="shared" si="1974"/>
        <v>0</v>
      </c>
      <c r="BY1218" s="7">
        <v>5907225207.684473</v>
      </c>
      <c r="BZ1218" s="7">
        <v>5907225207.684473</v>
      </c>
      <c r="CA1218" s="7">
        <f t="shared" si="1975"/>
        <v>0</v>
      </c>
    </row>
    <row r="1219" spans="1:79" hidden="1" x14ac:dyDescent="0.25">
      <c r="A1219" s="49" t="s">
        <v>152</v>
      </c>
      <c r="B1219" s="7">
        <v>1779395757.125324</v>
      </c>
      <c r="C1219" s="7">
        <v>1780010822.1278055</v>
      </c>
      <c r="D1219" s="7">
        <f t="shared" si="1950"/>
        <v>-615065.00248146057</v>
      </c>
      <c r="E1219" s="7">
        <v>1786171940.1575811</v>
      </c>
      <c r="F1219" s="7">
        <v>1787496546.9319623</v>
      </c>
      <c r="G1219" s="7">
        <f t="shared" si="1951"/>
        <v>-1324606.7743811607</v>
      </c>
      <c r="H1219" s="7">
        <v>1792747774.291616</v>
      </c>
      <c r="I1219" s="7">
        <v>1794837950.0700274</v>
      </c>
      <c r="J1219" s="7">
        <f t="shared" si="1952"/>
        <v>-2090175.7784113884</v>
      </c>
      <c r="K1219" s="7">
        <v>1799218168.539156</v>
      </c>
      <c r="L1219" s="7">
        <v>1802109535.0659535</v>
      </c>
      <c r="M1219" s="7">
        <f t="shared" si="1953"/>
        <v>-2891366.526797533</v>
      </c>
      <c r="N1219" s="7">
        <v>1806001879.8572271</v>
      </c>
      <c r="O1219" s="7">
        <v>1809528947.7985961</v>
      </c>
      <c r="P1219" s="7">
        <f t="shared" si="1954"/>
        <v>-3527067.9413690567</v>
      </c>
      <c r="Q1219" s="7">
        <v>1812869554.5588374</v>
      </c>
      <c r="R1219" s="7">
        <v>1817123229.047775</v>
      </c>
      <c r="S1219" s="7">
        <f t="shared" si="1955"/>
        <v>-4253674.4889376163</v>
      </c>
      <c r="T1219" s="7">
        <v>1819881358.7468309</v>
      </c>
      <c r="U1219" s="7">
        <v>1824828259.0344601</v>
      </c>
      <c r="V1219" s="7">
        <f t="shared" si="1956"/>
        <v>-4946900.2876291275</v>
      </c>
      <c r="W1219" s="7">
        <v>1826983431.1758943</v>
      </c>
      <c r="X1219" s="7">
        <v>1832580892.2964814</v>
      </c>
      <c r="Y1219" s="7">
        <f t="shared" si="1957"/>
        <v>-5597461.1205871105</v>
      </c>
      <c r="Z1219" s="7">
        <v>1833934027.6259398</v>
      </c>
      <c r="AA1219" s="7">
        <v>1840189103.6709766</v>
      </c>
      <c r="AB1219" s="7">
        <f t="shared" si="1958"/>
        <v>-6255076.0450367928</v>
      </c>
      <c r="AC1219" s="7">
        <v>1840754787.3064132</v>
      </c>
      <c r="AD1219" s="7">
        <v>1847674323.6240427</v>
      </c>
      <c r="AE1219" s="7">
        <f t="shared" si="1959"/>
        <v>-6919536.3176295757</v>
      </c>
      <c r="AF1219" s="7">
        <v>1847622871.8455362</v>
      </c>
      <c r="AG1219" s="7">
        <v>1855213753.6899202</v>
      </c>
      <c r="AH1219" s="7">
        <f t="shared" si="1960"/>
        <v>-7590881.844383955</v>
      </c>
      <c r="AI1219" s="7">
        <v>1855083488.139498</v>
      </c>
      <c r="AJ1219" s="7">
        <v>1863373411.8352141</v>
      </c>
      <c r="AK1219" s="7">
        <f t="shared" si="1961"/>
        <v>-8289923.6957161427</v>
      </c>
      <c r="AL1219" s="7">
        <v>1855083488.139498</v>
      </c>
      <c r="AM1219" s="7">
        <v>1863373411.8352141</v>
      </c>
      <c r="AN1219" s="7">
        <f t="shared" si="1962"/>
        <v>-8289923.6957161427</v>
      </c>
      <c r="AO1219" s="7">
        <v>1862665061.2868464</v>
      </c>
      <c r="AP1219" s="7">
        <v>1871681597.261975</v>
      </c>
      <c r="AQ1219" s="7">
        <f t="shared" si="1963"/>
        <v>-9016535.9751286507</v>
      </c>
      <c r="AR1219" s="7">
        <v>1870152507.3631625</v>
      </c>
      <c r="AS1219" s="7">
        <v>1879902554.8899276</v>
      </c>
      <c r="AT1219" s="7">
        <f t="shared" si="1964"/>
        <v>-9750047.5267651081</v>
      </c>
      <c r="AU1219" s="7">
        <v>1877550167.0792251</v>
      </c>
      <c r="AV1219" s="7">
        <v>1888040984.6299381</v>
      </c>
      <c r="AW1219" s="7">
        <f t="shared" si="1965"/>
        <v>-10490817.550713062</v>
      </c>
      <c r="AX1219" s="7">
        <v>1884863332.3712108</v>
      </c>
      <c r="AY1219" s="7">
        <v>1896102318.3629982</v>
      </c>
      <c r="AZ1219" s="7">
        <f t="shared" si="1966"/>
        <v>-11238985.991787434</v>
      </c>
      <c r="BA1219" s="7">
        <v>1892429901.6094654</v>
      </c>
      <c r="BB1219" s="7">
        <v>1904450209.4995615</v>
      </c>
      <c r="BC1219" s="7">
        <f t="shared" si="1967"/>
        <v>-12020307.890096188</v>
      </c>
      <c r="BD1219" s="7">
        <v>1900394323.8815169</v>
      </c>
      <c r="BE1219" s="7">
        <v>1913235289.9450181</v>
      </c>
      <c r="BF1219" s="7">
        <f t="shared" si="1968"/>
        <v>-12840966.06350112</v>
      </c>
      <c r="BG1219" s="7">
        <v>1908545160.0396421</v>
      </c>
      <c r="BH1219" s="7">
        <v>1922219936.0877986</v>
      </c>
      <c r="BI1219" s="7">
        <f t="shared" si="1969"/>
        <v>-13674776.0481565</v>
      </c>
      <c r="BJ1219" s="7">
        <v>1916729022.6140368</v>
      </c>
      <c r="BK1219" s="7">
        <v>1931244199.351862</v>
      </c>
      <c r="BL1219" s="7">
        <f t="shared" si="1970"/>
        <v>-14515176.737825155</v>
      </c>
      <c r="BM1219" s="7">
        <v>1924788414.8202031</v>
      </c>
      <c r="BN1219" s="7">
        <v>1940150427.5074615</v>
      </c>
      <c r="BO1219" s="7">
        <f t="shared" si="1971"/>
        <v>-15362012.687258482</v>
      </c>
      <c r="BP1219" s="7">
        <v>1932709267.2960277</v>
      </c>
      <c r="BQ1219" s="7">
        <v>1948924431.9774668</v>
      </c>
      <c r="BR1219" s="7">
        <f t="shared" si="1972"/>
        <v>-16215164.681439161</v>
      </c>
      <c r="BS1219" s="7">
        <v>1940678022.7448876</v>
      </c>
      <c r="BT1219" s="7">
        <v>1957752904.1890886</v>
      </c>
      <c r="BU1219" s="7">
        <f t="shared" si="1973"/>
        <v>-17074881.444200993</v>
      </c>
      <c r="BV1219" s="7">
        <v>1949068098.5892608</v>
      </c>
      <c r="BW1219" s="7">
        <v>1967016701.5081649</v>
      </c>
      <c r="BX1219" s="7">
        <f t="shared" si="1974"/>
        <v>-17948602.918904066</v>
      </c>
      <c r="BY1219" s="7">
        <v>1949068098.5892608</v>
      </c>
      <c r="BZ1219" s="7">
        <v>1967016701.5081649</v>
      </c>
      <c r="CA1219" s="7">
        <f t="shared" si="1975"/>
        <v>-17948602.918904066</v>
      </c>
    </row>
    <row r="1220" spans="1:79" hidden="1" x14ac:dyDescent="0.25">
      <c r="A1220" s="49" t="s">
        <v>153</v>
      </c>
      <c r="B1220" s="7">
        <v>120667.766488675</v>
      </c>
      <c r="C1220" s="7">
        <v>120667.766488675</v>
      </c>
      <c r="D1220" s="7">
        <f t="shared" si="1950"/>
        <v>0</v>
      </c>
      <c r="E1220" s="7">
        <v>365921.31831378001</v>
      </c>
      <c r="F1220" s="7">
        <v>365921.31831378001</v>
      </c>
      <c r="G1220" s="7">
        <f t="shared" si="1951"/>
        <v>0</v>
      </c>
      <c r="H1220" s="7">
        <v>672252.86130162305</v>
      </c>
      <c r="I1220" s="7">
        <v>672252.86130162305</v>
      </c>
      <c r="J1220" s="7">
        <f t="shared" si="1952"/>
        <v>0</v>
      </c>
      <c r="K1220" s="7">
        <v>970306.75943816802</v>
      </c>
      <c r="L1220" s="7">
        <v>970306.75943816802</v>
      </c>
      <c r="M1220" s="7">
        <f t="shared" si="1953"/>
        <v>0</v>
      </c>
      <c r="N1220" s="7">
        <v>738744.44533985294</v>
      </c>
      <c r="O1220" s="7">
        <v>738744.44533985294</v>
      </c>
      <c r="P1220" s="7">
        <f t="shared" si="1954"/>
        <v>0</v>
      </c>
      <c r="Q1220" s="7">
        <v>783910.76485269004</v>
      </c>
      <c r="R1220" s="7">
        <v>783910.76485269004</v>
      </c>
      <c r="S1220" s="7">
        <f t="shared" si="1955"/>
        <v>0</v>
      </c>
      <c r="T1220" s="7">
        <v>644447.72893809795</v>
      </c>
      <c r="U1220" s="7">
        <v>644447.72893809795</v>
      </c>
      <c r="V1220" s="7">
        <f t="shared" si="1956"/>
        <v>0</v>
      </c>
      <c r="W1220" s="7">
        <v>478279.38697139599</v>
      </c>
      <c r="X1220" s="7">
        <v>478279.38697139599</v>
      </c>
      <c r="Y1220" s="7">
        <f t="shared" si="1957"/>
        <v>0</v>
      </c>
      <c r="Z1220" s="7">
        <v>354956.90609176899</v>
      </c>
      <c r="AA1220" s="7">
        <v>354956.90609176899</v>
      </c>
      <c r="AB1220" s="7">
        <f t="shared" si="1958"/>
        <v>0</v>
      </c>
      <c r="AC1220" s="7">
        <v>263432.64755789301</v>
      </c>
      <c r="AD1220" s="7">
        <v>263432.64755789301</v>
      </c>
      <c r="AE1220" s="7">
        <f t="shared" si="1959"/>
        <v>0</v>
      </c>
      <c r="AF1220" s="7">
        <v>195507.563336208</v>
      </c>
      <c r="AG1220" s="7">
        <v>195507.563336208</v>
      </c>
      <c r="AH1220" s="7">
        <f t="shared" si="1960"/>
        <v>0</v>
      </c>
      <c r="AI1220" s="7">
        <v>145096.69805926899</v>
      </c>
      <c r="AJ1220" s="7">
        <v>145096.69805926899</v>
      </c>
      <c r="AK1220" s="7">
        <f t="shared" si="1961"/>
        <v>0</v>
      </c>
      <c r="AL1220" s="7">
        <v>5733524.8466894226</v>
      </c>
      <c r="AM1220" s="7">
        <v>5733524.8466894226</v>
      </c>
      <c r="AN1220" s="7">
        <f t="shared" si="1962"/>
        <v>0</v>
      </c>
      <c r="AO1220" s="7">
        <v>107684.078449172</v>
      </c>
      <c r="AP1220" s="7">
        <v>107684.078449172</v>
      </c>
      <c r="AQ1220" s="7">
        <f t="shared" si="1963"/>
        <v>0</v>
      </c>
      <c r="AR1220" s="7">
        <v>79918.157384331207</v>
      </c>
      <c r="AS1220" s="7">
        <v>79918.157384331207</v>
      </c>
      <c r="AT1220" s="7">
        <f t="shared" si="1964"/>
        <v>0</v>
      </c>
      <c r="AU1220" s="7">
        <v>59311.571141145199</v>
      </c>
      <c r="AV1220" s="7">
        <v>59311.571141145199</v>
      </c>
      <c r="AW1220" s="7">
        <f t="shared" si="1965"/>
        <v>0</v>
      </c>
      <c r="AX1220" s="7">
        <v>44018.313063870002</v>
      </c>
      <c r="AY1220" s="7">
        <v>44018.313063870002</v>
      </c>
      <c r="AZ1220" s="7">
        <f t="shared" si="1966"/>
        <v>0</v>
      </c>
      <c r="BA1220" s="7">
        <v>32668.362137598499</v>
      </c>
      <c r="BB1220" s="7">
        <v>32668.362137598499</v>
      </c>
      <c r="BC1220" s="7">
        <f t="shared" si="1967"/>
        <v>0</v>
      </c>
      <c r="BD1220" s="7">
        <v>24244.951940906001</v>
      </c>
      <c r="BE1220" s="7">
        <v>24244.951940906001</v>
      </c>
      <c r="BF1220" s="7">
        <f t="shared" si="1968"/>
        <v>0</v>
      </c>
      <c r="BG1220" s="7">
        <v>17993.485322005501</v>
      </c>
      <c r="BH1220" s="7">
        <v>17993.485322005501</v>
      </c>
      <c r="BI1220" s="7">
        <f t="shared" si="1969"/>
        <v>0</v>
      </c>
      <c r="BJ1220" s="7">
        <v>13353.935071612699</v>
      </c>
      <c r="BK1220" s="7">
        <v>13353.935071612699</v>
      </c>
      <c r="BL1220" s="7">
        <f t="shared" si="1970"/>
        <v>0</v>
      </c>
      <c r="BM1220" s="7">
        <v>9910.6748195557902</v>
      </c>
      <c r="BN1220" s="7">
        <v>9910.6748195557902</v>
      </c>
      <c r="BO1220" s="7">
        <f t="shared" si="1971"/>
        <v>0</v>
      </c>
      <c r="BP1220" s="7">
        <v>7355.2458396905904</v>
      </c>
      <c r="BQ1220" s="7">
        <v>7355.2458396905904</v>
      </c>
      <c r="BR1220" s="7">
        <f t="shared" si="1972"/>
        <v>0</v>
      </c>
      <c r="BS1220" s="7">
        <v>5458.7242894435403</v>
      </c>
      <c r="BT1220" s="7">
        <v>5458.7242894435403</v>
      </c>
      <c r="BU1220" s="7">
        <f t="shared" si="1973"/>
        <v>0</v>
      </c>
      <c r="BV1220" s="7">
        <v>4051.2134492318201</v>
      </c>
      <c r="BW1220" s="7">
        <v>4051.2134492318201</v>
      </c>
      <c r="BX1220" s="7">
        <f t="shared" si="1974"/>
        <v>0</v>
      </c>
      <c r="BY1220" s="7">
        <v>405968.71290856285</v>
      </c>
      <c r="BZ1220" s="7">
        <v>405968.71290856285</v>
      </c>
      <c r="CA1220" s="7">
        <f t="shared" si="1975"/>
        <v>0</v>
      </c>
    </row>
    <row r="1221" spans="1:79" hidden="1" x14ac:dyDescent="0.25">
      <c r="A1221" s="49" t="s">
        <v>154</v>
      </c>
      <c r="B1221" s="7">
        <v>-2985705.9099999992</v>
      </c>
      <c r="C1221" s="7">
        <v>-2985705.9099999992</v>
      </c>
      <c r="D1221" s="7">
        <f t="shared" si="1950"/>
        <v>0</v>
      </c>
      <c r="E1221" s="7">
        <v>-2985705.9099999992</v>
      </c>
      <c r="F1221" s="7">
        <v>-2985705.9099999992</v>
      </c>
      <c r="G1221" s="7">
        <f t="shared" si="1951"/>
        <v>0</v>
      </c>
      <c r="H1221" s="7">
        <v>-2985705.9099999992</v>
      </c>
      <c r="I1221" s="7">
        <v>-2985705.9099999992</v>
      </c>
      <c r="J1221" s="7">
        <f t="shared" si="1952"/>
        <v>0</v>
      </c>
      <c r="K1221" s="7">
        <v>-2985705.9099999992</v>
      </c>
      <c r="L1221" s="7">
        <v>-2985705.9099999992</v>
      </c>
      <c r="M1221" s="7">
        <f t="shared" si="1953"/>
        <v>0</v>
      </c>
      <c r="N1221" s="7">
        <v>-2985705.9099999992</v>
      </c>
      <c r="O1221" s="7">
        <v>-2985705.9099999992</v>
      </c>
      <c r="P1221" s="7">
        <f t="shared" si="1954"/>
        <v>0</v>
      </c>
      <c r="Q1221" s="7">
        <v>-2985705.9099999992</v>
      </c>
      <c r="R1221" s="7">
        <v>-2985705.9099999992</v>
      </c>
      <c r="S1221" s="7">
        <f t="shared" si="1955"/>
        <v>0</v>
      </c>
      <c r="T1221" s="7">
        <v>-2985705.9099999992</v>
      </c>
      <c r="U1221" s="7">
        <v>-2985705.9099999992</v>
      </c>
      <c r="V1221" s="7">
        <f t="shared" si="1956"/>
        <v>0</v>
      </c>
      <c r="W1221" s="7">
        <v>-2985705.9099999992</v>
      </c>
      <c r="X1221" s="7">
        <v>-2985705.9099999992</v>
      </c>
      <c r="Y1221" s="7">
        <f t="shared" si="1957"/>
        <v>0</v>
      </c>
      <c r="Z1221" s="7">
        <v>-2985705.9099999992</v>
      </c>
      <c r="AA1221" s="7">
        <v>-2985705.9099999992</v>
      </c>
      <c r="AB1221" s="7">
        <f t="shared" si="1958"/>
        <v>0</v>
      </c>
      <c r="AC1221" s="7">
        <v>-2985705.9099999992</v>
      </c>
      <c r="AD1221" s="7">
        <v>-2985705.9099999992</v>
      </c>
      <c r="AE1221" s="7">
        <f t="shared" si="1959"/>
        <v>0</v>
      </c>
      <c r="AF1221" s="7">
        <v>-2985705.9099999992</v>
      </c>
      <c r="AG1221" s="7">
        <v>-2985705.9099999992</v>
      </c>
      <c r="AH1221" s="7">
        <f t="shared" si="1960"/>
        <v>0</v>
      </c>
      <c r="AI1221" s="7">
        <v>-2985705.9099999992</v>
      </c>
      <c r="AJ1221" s="7">
        <v>-2985705.9099999992</v>
      </c>
      <c r="AK1221" s="7">
        <f t="shared" si="1961"/>
        <v>0</v>
      </c>
      <c r="AL1221" s="7">
        <v>-35828470.919999994</v>
      </c>
      <c r="AM1221" s="7">
        <v>-35828470.919999994</v>
      </c>
      <c r="AN1221" s="7">
        <f t="shared" si="1962"/>
        <v>0</v>
      </c>
      <c r="AO1221" s="7">
        <v>-2985705.9099999992</v>
      </c>
      <c r="AP1221" s="7">
        <v>-2985705.9099999992</v>
      </c>
      <c r="AQ1221" s="7">
        <f t="shared" si="1963"/>
        <v>0</v>
      </c>
      <c r="AR1221" s="7">
        <v>-2985705.9099999992</v>
      </c>
      <c r="AS1221" s="7">
        <v>-2985705.9099999992</v>
      </c>
      <c r="AT1221" s="7">
        <f t="shared" si="1964"/>
        <v>0</v>
      </c>
      <c r="AU1221" s="7">
        <v>-2985705.9099999992</v>
      </c>
      <c r="AV1221" s="7">
        <v>-2985705.9099999992</v>
      </c>
      <c r="AW1221" s="7">
        <f t="shared" si="1965"/>
        <v>0</v>
      </c>
      <c r="AX1221" s="7">
        <v>-2985705.9099999992</v>
      </c>
      <c r="AY1221" s="7">
        <v>-2985705.9099999992</v>
      </c>
      <c r="AZ1221" s="7">
        <f t="shared" si="1966"/>
        <v>0</v>
      </c>
      <c r="BA1221" s="7">
        <v>-2985705.9099999992</v>
      </c>
      <c r="BB1221" s="7">
        <v>-2985705.9099999992</v>
      </c>
      <c r="BC1221" s="7">
        <f t="shared" si="1967"/>
        <v>0</v>
      </c>
      <c r="BD1221" s="7">
        <v>-2985705.9099999992</v>
      </c>
      <c r="BE1221" s="7">
        <v>-2985705.9099999992</v>
      </c>
      <c r="BF1221" s="7">
        <f t="shared" si="1968"/>
        <v>0</v>
      </c>
      <c r="BG1221" s="7">
        <v>-2985705.9099999992</v>
      </c>
      <c r="BH1221" s="7">
        <v>-2985705.9099999992</v>
      </c>
      <c r="BI1221" s="7">
        <f t="shared" si="1969"/>
        <v>0</v>
      </c>
      <c r="BJ1221" s="7">
        <v>-2985705.9099999992</v>
      </c>
      <c r="BK1221" s="7">
        <v>-2985705.9099999992</v>
      </c>
      <c r="BL1221" s="7">
        <f t="shared" si="1970"/>
        <v>0</v>
      </c>
      <c r="BM1221" s="7">
        <v>-2985705.9099999992</v>
      </c>
      <c r="BN1221" s="7">
        <v>-2985705.9099999992</v>
      </c>
      <c r="BO1221" s="7">
        <f t="shared" si="1971"/>
        <v>0</v>
      </c>
      <c r="BP1221" s="7">
        <v>-2985705.9099999992</v>
      </c>
      <c r="BQ1221" s="7">
        <v>-2985705.9099999992</v>
      </c>
      <c r="BR1221" s="7">
        <f t="shared" si="1972"/>
        <v>0</v>
      </c>
      <c r="BS1221" s="7">
        <v>-2985705.9099999992</v>
      </c>
      <c r="BT1221" s="7">
        <v>-2985705.9099999992</v>
      </c>
      <c r="BU1221" s="7">
        <f t="shared" si="1973"/>
        <v>0</v>
      </c>
      <c r="BV1221" s="7">
        <v>-2985705.9099999992</v>
      </c>
      <c r="BW1221" s="7">
        <v>-2985705.9099999992</v>
      </c>
      <c r="BX1221" s="7">
        <f t="shared" si="1974"/>
        <v>0</v>
      </c>
      <c r="BY1221" s="7">
        <v>-35828470.919999994</v>
      </c>
      <c r="BZ1221" s="7">
        <v>-35828470.919999994</v>
      </c>
      <c r="CA1221" s="7">
        <f t="shared" si="1975"/>
        <v>0</v>
      </c>
    </row>
    <row r="1222" spans="1:79" hidden="1" x14ac:dyDescent="0.25"/>
    <row r="1223" spans="1:79" hidden="1" x14ac:dyDescent="0.25">
      <c r="A1223" s="8" t="s">
        <v>192</v>
      </c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  <c r="BF1223" s="7"/>
      <c r="BG1223" s="7"/>
      <c r="BH1223" s="7"/>
      <c r="BI1223" s="7"/>
      <c r="BJ1223" s="7"/>
      <c r="BK1223" s="7"/>
      <c r="BL1223" s="7"/>
      <c r="BM1223" s="7"/>
      <c r="BN1223" s="7"/>
      <c r="BO1223" s="7"/>
      <c r="BP1223" s="7"/>
      <c r="BQ1223" s="7"/>
      <c r="BR1223" s="7"/>
      <c r="BS1223" s="7"/>
      <c r="BT1223" s="7"/>
      <c r="BU1223" s="7"/>
      <c r="BV1223" s="7"/>
      <c r="BW1223" s="7"/>
      <c r="BX1223" s="7"/>
      <c r="BY1223" s="7"/>
      <c r="BZ1223" s="7"/>
      <c r="CA1223" s="7"/>
    </row>
    <row r="1224" spans="1:79" hidden="1" x14ac:dyDescent="0.25">
      <c r="A1224" s="49" t="s">
        <v>148</v>
      </c>
      <c r="B1224" s="7">
        <v>2.1083333333333332E-3</v>
      </c>
      <c r="C1224" s="7">
        <v>2.3333333333333335E-3</v>
      </c>
      <c r="D1224" s="7">
        <f>B1224 - C1224</f>
        <v>-2.2500000000000037E-4</v>
      </c>
      <c r="E1224" s="7">
        <v>2.1083333333333332E-3</v>
      </c>
      <c r="F1224" s="7">
        <v>2.3333333333333335E-3</v>
      </c>
      <c r="G1224" s="7">
        <f>E1224 - F1224</f>
        <v>-2.2500000000000037E-4</v>
      </c>
      <c r="H1224" s="7">
        <v>2.1083333333333332E-3</v>
      </c>
      <c r="I1224" s="7">
        <v>2.3333333333333335E-3</v>
      </c>
      <c r="J1224" s="7">
        <f>H1224 - I1224</f>
        <v>-2.2500000000000037E-4</v>
      </c>
      <c r="K1224" s="7">
        <v>2.1083333333333332E-3</v>
      </c>
      <c r="L1224" s="7">
        <v>2.3333333333333335E-3</v>
      </c>
      <c r="M1224" s="7">
        <f>K1224 - L1224</f>
        <v>-2.2500000000000037E-4</v>
      </c>
      <c r="N1224" s="7">
        <v>2.1083333333333332E-3</v>
      </c>
      <c r="O1224" s="7">
        <v>2.3333333333333335E-3</v>
      </c>
      <c r="P1224" s="7">
        <f>N1224 - O1224</f>
        <v>-2.2500000000000037E-4</v>
      </c>
      <c r="Q1224" s="7">
        <v>2.1083333333333332E-3</v>
      </c>
      <c r="R1224" s="7">
        <v>2.3333333333333335E-3</v>
      </c>
      <c r="S1224" s="7">
        <f>Q1224 - R1224</f>
        <v>-2.2500000000000037E-4</v>
      </c>
      <c r="T1224" s="7">
        <v>2.1083333333333332E-3</v>
      </c>
      <c r="U1224" s="7">
        <v>2.3333333333333335E-3</v>
      </c>
      <c r="V1224" s="7">
        <f>T1224 - U1224</f>
        <v>-2.2500000000000037E-4</v>
      </c>
      <c r="W1224" s="7">
        <v>2.1083333333333332E-3</v>
      </c>
      <c r="X1224" s="7">
        <v>2.3333333333333335E-3</v>
      </c>
      <c r="Y1224" s="7">
        <f>W1224 - X1224</f>
        <v>-2.2500000000000037E-4</v>
      </c>
      <c r="Z1224" s="7">
        <v>2.1083333333333332E-3</v>
      </c>
      <c r="AA1224" s="7">
        <v>2.3333333333333335E-3</v>
      </c>
      <c r="AB1224" s="7">
        <f>Z1224 - AA1224</f>
        <v>-2.2500000000000037E-4</v>
      </c>
      <c r="AC1224" s="7">
        <v>2.1083333333333332E-3</v>
      </c>
      <c r="AD1224" s="7">
        <v>2.3333333333333335E-3</v>
      </c>
      <c r="AE1224" s="7">
        <f>AC1224 - AD1224</f>
        <v>-2.2500000000000037E-4</v>
      </c>
      <c r="AF1224" s="7">
        <v>2.1083333333333332E-3</v>
      </c>
      <c r="AG1224" s="7">
        <v>2.3333333333333335E-3</v>
      </c>
      <c r="AH1224" s="7">
        <f>AF1224 - AG1224</f>
        <v>-2.2500000000000037E-4</v>
      </c>
      <c r="AI1224" s="7">
        <v>2.1083333333333332E-3</v>
      </c>
      <c r="AJ1224" s="7">
        <v>2.3333333333333335E-3</v>
      </c>
      <c r="AK1224" s="7">
        <f>AI1224 - AJ1224</f>
        <v>-2.2500000000000037E-4</v>
      </c>
      <c r="AL1224" s="7">
        <v>2.1083333333333332E-3</v>
      </c>
      <c r="AM1224" s="7">
        <v>2.3333333333333335E-3</v>
      </c>
      <c r="AN1224" s="7">
        <f>AL1224 - AM1224</f>
        <v>-2.2500000000000037E-4</v>
      </c>
      <c r="AO1224" s="7">
        <v>2.1083333333333332E-3</v>
      </c>
      <c r="AP1224" s="7">
        <v>2.3333333333333335E-3</v>
      </c>
      <c r="AQ1224" s="7">
        <f>AO1224 - AP1224</f>
        <v>-2.2500000000000037E-4</v>
      </c>
      <c r="AR1224" s="7">
        <v>2.1083333333333332E-3</v>
      </c>
      <c r="AS1224" s="7">
        <v>2.3333333333333335E-3</v>
      </c>
      <c r="AT1224" s="7">
        <f>AR1224 - AS1224</f>
        <v>-2.2500000000000037E-4</v>
      </c>
      <c r="AU1224" s="7">
        <v>2.1083333333333332E-3</v>
      </c>
      <c r="AV1224" s="7">
        <v>2.3333333333333335E-3</v>
      </c>
      <c r="AW1224" s="7">
        <f>AU1224 - AV1224</f>
        <v>-2.2500000000000037E-4</v>
      </c>
      <c r="AX1224" s="7">
        <v>2.1083333333333332E-3</v>
      </c>
      <c r="AY1224" s="7">
        <v>2.3333333333333335E-3</v>
      </c>
      <c r="AZ1224" s="7">
        <f>AX1224 - AY1224</f>
        <v>-2.2500000000000037E-4</v>
      </c>
      <c r="BA1224" s="7">
        <v>2.1083333333333332E-3</v>
      </c>
      <c r="BB1224" s="7">
        <v>2.3333333333333335E-3</v>
      </c>
      <c r="BC1224" s="7">
        <f>BA1224 - BB1224</f>
        <v>-2.2500000000000037E-4</v>
      </c>
      <c r="BD1224" s="7">
        <v>2.1083333333333332E-3</v>
      </c>
      <c r="BE1224" s="7">
        <v>2.3333333333333335E-3</v>
      </c>
      <c r="BF1224" s="7">
        <f>BD1224 - BE1224</f>
        <v>-2.2500000000000037E-4</v>
      </c>
      <c r="BG1224" s="7">
        <v>2.1083333333333332E-3</v>
      </c>
      <c r="BH1224" s="7">
        <v>2.3333333333333335E-3</v>
      </c>
      <c r="BI1224" s="7">
        <f>BG1224 - BH1224</f>
        <v>-2.2500000000000037E-4</v>
      </c>
      <c r="BJ1224" s="7">
        <v>2.1083333333333332E-3</v>
      </c>
      <c r="BK1224" s="7">
        <v>2.3333333333333335E-3</v>
      </c>
      <c r="BL1224" s="7">
        <f>BJ1224 - BK1224</f>
        <v>-2.2500000000000037E-4</v>
      </c>
      <c r="BM1224" s="7">
        <v>2.1083333333333332E-3</v>
      </c>
      <c r="BN1224" s="7">
        <v>2.3333333333333335E-3</v>
      </c>
      <c r="BO1224" s="7">
        <f>BM1224 - BN1224</f>
        <v>-2.2500000000000037E-4</v>
      </c>
      <c r="BP1224" s="7">
        <v>2.1083333333333332E-3</v>
      </c>
      <c r="BQ1224" s="7">
        <v>2.3333333333333335E-3</v>
      </c>
      <c r="BR1224" s="7">
        <f>BP1224 - BQ1224</f>
        <v>-2.2500000000000037E-4</v>
      </c>
      <c r="BS1224" s="7">
        <v>2.1083333333333332E-3</v>
      </c>
      <c r="BT1224" s="7">
        <v>2.3333333333333335E-3</v>
      </c>
      <c r="BU1224" s="7">
        <f>BS1224 - BT1224</f>
        <v>-2.2500000000000037E-4</v>
      </c>
      <c r="BV1224" s="7">
        <v>2.1083333333333332E-3</v>
      </c>
      <c r="BW1224" s="7">
        <v>2.3333333333333335E-3</v>
      </c>
      <c r="BX1224" s="7">
        <f>BV1224 - BW1224</f>
        <v>-2.2500000000000037E-4</v>
      </c>
      <c r="BY1224" s="7">
        <v>2.1083333333333332E-3</v>
      </c>
      <c r="BZ1224" s="7">
        <v>2.3333333333333335E-3</v>
      </c>
      <c r="CA1224" s="7">
        <f>BY1224 - BZ1224</f>
        <v>-2.2500000000000037E-4</v>
      </c>
    </row>
    <row r="1225" spans="1:79" hidden="1" x14ac:dyDescent="0.25">
      <c r="A1225" s="49" t="s">
        <v>29</v>
      </c>
      <c r="B1225" s="7">
        <v>0.1215032499999983</v>
      </c>
      <c r="C1225" s="7">
        <v>0.13446999999999815</v>
      </c>
      <c r="D1225" s="7">
        <f>B1225 - C1225</f>
        <v>-1.2966749999999846E-2</v>
      </c>
      <c r="E1225" s="7">
        <v>0.1215032499999983</v>
      </c>
      <c r="F1225" s="7">
        <v>0.13446999999999815</v>
      </c>
      <c r="G1225" s="7">
        <f>E1225 - F1225</f>
        <v>-1.2966749999999846E-2</v>
      </c>
      <c r="H1225" s="7">
        <v>0.1215032499999983</v>
      </c>
      <c r="I1225" s="7">
        <v>0.13446999999999815</v>
      </c>
      <c r="J1225" s="7">
        <f>H1225 - I1225</f>
        <v>-1.2966749999999846E-2</v>
      </c>
      <c r="K1225" s="7">
        <v>0.1215032499999983</v>
      </c>
      <c r="L1225" s="7">
        <v>0.13446999999999815</v>
      </c>
      <c r="M1225" s="7">
        <f>K1225 - L1225</f>
        <v>-1.2966749999999846E-2</v>
      </c>
      <c r="N1225" s="7">
        <v>0.1215032499999983</v>
      </c>
      <c r="O1225" s="7">
        <v>0.13446999999999815</v>
      </c>
      <c r="P1225" s="7">
        <f>N1225 - O1225</f>
        <v>-1.2966749999999846E-2</v>
      </c>
      <c r="Q1225" s="7">
        <v>0.1215032499999983</v>
      </c>
      <c r="R1225" s="7">
        <v>0.13446999999999815</v>
      </c>
      <c r="S1225" s="7">
        <f>Q1225 - R1225</f>
        <v>-1.2966749999999846E-2</v>
      </c>
      <c r="T1225" s="7">
        <v>0.1215032499999983</v>
      </c>
      <c r="U1225" s="7">
        <v>0.13446999999999815</v>
      </c>
      <c r="V1225" s="7">
        <f>T1225 - U1225</f>
        <v>-1.2966749999999846E-2</v>
      </c>
      <c r="W1225" s="7">
        <v>0.1215032499999983</v>
      </c>
      <c r="X1225" s="7">
        <v>0.13446999999999815</v>
      </c>
      <c r="Y1225" s="7">
        <f>W1225 - X1225</f>
        <v>-1.2966749999999846E-2</v>
      </c>
      <c r="Z1225" s="7">
        <v>0.1215032499999983</v>
      </c>
      <c r="AA1225" s="7">
        <v>0.13446999999999815</v>
      </c>
      <c r="AB1225" s="7">
        <f>Z1225 - AA1225</f>
        <v>-1.2966749999999846E-2</v>
      </c>
      <c r="AC1225" s="7">
        <v>0.1215032499999983</v>
      </c>
      <c r="AD1225" s="7">
        <v>0.13446999999999815</v>
      </c>
      <c r="AE1225" s="7">
        <f>AC1225 - AD1225</f>
        <v>-1.2966749999999846E-2</v>
      </c>
      <c r="AF1225" s="7">
        <v>0.1215032499999983</v>
      </c>
      <c r="AG1225" s="7">
        <v>0.13446999999999815</v>
      </c>
      <c r="AH1225" s="7">
        <f>AF1225 - AG1225</f>
        <v>-1.2966749999999846E-2</v>
      </c>
      <c r="AI1225" s="7">
        <v>0.1215032499999983</v>
      </c>
      <c r="AJ1225" s="7">
        <v>0.13446999999999815</v>
      </c>
      <c r="AK1225" s="7">
        <f>AI1225 - AJ1225</f>
        <v>-1.2966749999999846E-2</v>
      </c>
      <c r="AL1225" s="7">
        <v>1.4580389999999799</v>
      </c>
      <c r="AM1225" s="7">
        <v>1.6136399999999773</v>
      </c>
      <c r="AN1225" s="7">
        <f>AL1225 - AM1225</f>
        <v>-0.15560099999999744</v>
      </c>
      <c r="AO1225" s="7">
        <v>0.1215032499999983</v>
      </c>
      <c r="AP1225" s="7">
        <v>0.13446999999999815</v>
      </c>
      <c r="AQ1225" s="7">
        <f>AO1225 - AP1225</f>
        <v>-1.2966749999999846E-2</v>
      </c>
      <c r="AR1225" s="7">
        <v>0.1215032499999983</v>
      </c>
      <c r="AS1225" s="7">
        <v>0.13446999999999815</v>
      </c>
      <c r="AT1225" s="7">
        <f>AR1225 - AS1225</f>
        <v>-1.2966749999999846E-2</v>
      </c>
      <c r="AU1225" s="7">
        <v>0.1215032499999983</v>
      </c>
      <c r="AV1225" s="7">
        <v>0.13446999999999815</v>
      </c>
      <c r="AW1225" s="7">
        <f>AU1225 - AV1225</f>
        <v>-1.2966749999999846E-2</v>
      </c>
      <c r="AX1225" s="7">
        <v>0.1215032499999983</v>
      </c>
      <c r="AY1225" s="7">
        <v>0.13446999999999815</v>
      </c>
      <c r="AZ1225" s="7">
        <f>AX1225 - AY1225</f>
        <v>-1.2966749999999846E-2</v>
      </c>
      <c r="BA1225" s="7">
        <v>0.1215032499999983</v>
      </c>
      <c r="BB1225" s="7">
        <v>0.13446999999999815</v>
      </c>
      <c r="BC1225" s="7">
        <f>BA1225 - BB1225</f>
        <v>-1.2966749999999846E-2</v>
      </c>
      <c r="BD1225" s="7">
        <v>0.1215032499999983</v>
      </c>
      <c r="BE1225" s="7">
        <v>0.13446999999999815</v>
      </c>
      <c r="BF1225" s="7">
        <f>BD1225 - BE1225</f>
        <v>-1.2966749999999846E-2</v>
      </c>
      <c r="BG1225" s="7">
        <v>0.1215032499999983</v>
      </c>
      <c r="BH1225" s="7">
        <v>0.13446999999999815</v>
      </c>
      <c r="BI1225" s="7">
        <f>BG1225 - BH1225</f>
        <v>-1.2966749999999846E-2</v>
      </c>
      <c r="BJ1225" s="7">
        <v>0.1215032499999983</v>
      </c>
      <c r="BK1225" s="7">
        <v>0.13446999999999815</v>
      </c>
      <c r="BL1225" s="7">
        <f>BJ1225 - BK1225</f>
        <v>-1.2966749999999846E-2</v>
      </c>
      <c r="BM1225" s="7">
        <v>0.1215032499999983</v>
      </c>
      <c r="BN1225" s="7">
        <v>0.13446999999999815</v>
      </c>
      <c r="BO1225" s="7">
        <f>BM1225 - BN1225</f>
        <v>-1.2966749999999846E-2</v>
      </c>
      <c r="BP1225" s="7">
        <v>0.1215032499999983</v>
      </c>
      <c r="BQ1225" s="7">
        <v>0.13446999999999815</v>
      </c>
      <c r="BR1225" s="7">
        <f>BP1225 - BQ1225</f>
        <v>-1.2966749999999846E-2</v>
      </c>
      <c r="BS1225" s="7">
        <v>0.1215032499999983</v>
      </c>
      <c r="BT1225" s="7">
        <v>0.13446999999999815</v>
      </c>
      <c r="BU1225" s="7">
        <f>BS1225 - BT1225</f>
        <v>-1.2966749999999846E-2</v>
      </c>
      <c r="BV1225" s="7">
        <v>0.1215032499999983</v>
      </c>
      <c r="BW1225" s="7">
        <v>0.13446999999999815</v>
      </c>
      <c r="BX1225" s="7">
        <f>BV1225 - BW1225</f>
        <v>-1.2966749999999846E-2</v>
      </c>
      <c r="BY1225" s="7">
        <v>1.4580389999999799</v>
      </c>
      <c r="BZ1225" s="7">
        <v>1.6136399999999773</v>
      </c>
      <c r="CA1225" s="7">
        <f>BY1225 - BZ1225</f>
        <v>-0.15560099999999744</v>
      </c>
    </row>
    <row r="1226" spans="1:79" hidden="1" x14ac:dyDescent="0.25">
      <c r="A1226" s="49" t="s">
        <v>150</v>
      </c>
      <c r="B1226" s="7">
        <v>0</v>
      </c>
      <c r="C1226" s="7">
        <v>0</v>
      </c>
      <c r="D1226" s="7">
        <f>B1226 - C1226</f>
        <v>0</v>
      </c>
      <c r="E1226" s="7">
        <v>0</v>
      </c>
      <c r="F1226" s="7">
        <v>0</v>
      </c>
      <c r="G1226" s="7">
        <f>E1226 - F1226</f>
        <v>0</v>
      </c>
      <c r="H1226" s="7">
        <v>0</v>
      </c>
      <c r="I1226" s="7">
        <v>0</v>
      </c>
      <c r="J1226" s="7">
        <f>H1226 - I1226</f>
        <v>0</v>
      </c>
      <c r="K1226" s="7">
        <v>0</v>
      </c>
      <c r="L1226" s="7">
        <v>0</v>
      </c>
      <c r="M1226" s="7">
        <f>K1226 - L1226</f>
        <v>0</v>
      </c>
      <c r="N1226" s="7">
        <v>0</v>
      </c>
      <c r="O1226" s="7">
        <v>0</v>
      </c>
      <c r="P1226" s="7">
        <f>N1226 - O1226</f>
        <v>0</v>
      </c>
      <c r="Q1226" s="7">
        <v>0</v>
      </c>
      <c r="R1226" s="7">
        <v>0</v>
      </c>
      <c r="S1226" s="7">
        <f>Q1226 - R1226</f>
        <v>0</v>
      </c>
      <c r="T1226" s="7">
        <v>0</v>
      </c>
      <c r="U1226" s="7">
        <v>0</v>
      </c>
      <c r="V1226" s="7">
        <f>T1226 - U1226</f>
        <v>0</v>
      </c>
      <c r="W1226" s="7">
        <v>0</v>
      </c>
      <c r="X1226" s="7">
        <v>0</v>
      </c>
      <c r="Y1226" s="7">
        <f>W1226 - X1226</f>
        <v>0</v>
      </c>
      <c r="Z1226" s="7">
        <v>0</v>
      </c>
      <c r="AA1226" s="7">
        <v>0</v>
      </c>
      <c r="AB1226" s="7">
        <f>Z1226 - AA1226</f>
        <v>0</v>
      </c>
      <c r="AC1226" s="7">
        <v>0</v>
      </c>
      <c r="AD1226" s="7">
        <v>0</v>
      </c>
      <c r="AE1226" s="7">
        <f>AC1226 - AD1226</f>
        <v>0</v>
      </c>
      <c r="AF1226" s="7">
        <v>0</v>
      </c>
      <c r="AG1226" s="7">
        <v>0</v>
      </c>
      <c r="AH1226" s="7">
        <f>AF1226 - AG1226</f>
        <v>0</v>
      </c>
      <c r="AI1226" s="7">
        <v>0</v>
      </c>
      <c r="AJ1226" s="7">
        <v>0</v>
      </c>
      <c r="AK1226" s="7">
        <f>AI1226 - AJ1226</f>
        <v>0</v>
      </c>
      <c r="AL1226" s="7">
        <v>0</v>
      </c>
      <c r="AM1226" s="7">
        <v>0</v>
      </c>
      <c r="AN1226" s="7">
        <f>AL1226 - AM1226</f>
        <v>0</v>
      </c>
      <c r="AO1226" s="7">
        <v>0</v>
      </c>
      <c r="AP1226" s="7">
        <v>0</v>
      </c>
      <c r="AQ1226" s="7">
        <f>AO1226 - AP1226</f>
        <v>0</v>
      </c>
      <c r="AR1226" s="7">
        <v>0</v>
      </c>
      <c r="AS1226" s="7">
        <v>0</v>
      </c>
      <c r="AT1226" s="7">
        <f>AR1226 - AS1226</f>
        <v>0</v>
      </c>
      <c r="AU1226" s="7">
        <v>0</v>
      </c>
      <c r="AV1226" s="7">
        <v>0</v>
      </c>
      <c r="AW1226" s="7">
        <f>AU1226 - AV1226</f>
        <v>0</v>
      </c>
      <c r="AX1226" s="7">
        <v>0</v>
      </c>
      <c r="AY1226" s="7">
        <v>0</v>
      </c>
      <c r="AZ1226" s="7">
        <f>AX1226 - AY1226</f>
        <v>0</v>
      </c>
      <c r="BA1226" s="7">
        <v>0</v>
      </c>
      <c r="BB1226" s="7">
        <v>0</v>
      </c>
      <c r="BC1226" s="7">
        <f>BA1226 - BB1226</f>
        <v>0</v>
      </c>
      <c r="BD1226" s="7">
        <v>0</v>
      </c>
      <c r="BE1226" s="7">
        <v>0</v>
      </c>
      <c r="BF1226" s="7">
        <f>BD1226 - BE1226</f>
        <v>0</v>
      </c>
      <c r="BG1226" s="7">
        <v>0</v>
      </c>
      <c r="BH1226" s="7">
        <v>0</v>
      </c>
      <c r="BI1226" s="7">
        <f>BG1226 - BH1226</f>
        <v>0</v>
      </c>
      <c r="BJ1226" s="7">
        <v>0</v>
      </c>
      <c r="BK1226" s="7">
        <v>0</v>
      </c>
      <c r="BL1226" s="7">
        <f>BJ1226 - BK1226</f>
        <v>0</v>
      </c>
      <c r="BM1226" s="7">
        <v>0</v>
      </c>
      <c r="BN1226" s="7">
        <v>0</v>
      </c>
      <c r="BO1226" s="7">
        <f>BM1226 - BN1226</f>
        <v>0</v>
      </c>
      <c r="BP1226" s="7">
        <v>0</v>
      </c>
      <c r="BQ1226" s="7">
        <v>0</v>
      </c>
      <c r="BR1226" s="7">
        <f>BP1226 - BQ1226</f>
        <v>0</v>
      </c>
      <c r="BS1226" s="7">
        <v>0</v>
      </c>
      <c r="BT1226" s="7">
        <v>0</v>
      </c>
      <c r="BU1226" s="7">
        <f>BS1226 - BT1226</f>
        <v>0</v>
      </c>
      <c r="BV1226" s="7">
        <v>0</v>
      </c>
      <c r="BW1226" s="7">
        <v>0</v>
      </c>
      <c r="BX1226" s="7">
        <f>BV1226 - BW1226</f>
        <v>0</v>
      </c>
      <c r="BY1226" s="7">
        <v>0</v>
      </c>
      <c r="BZ1226" s="7">
        <v>0</v>
      </c>
      <c r="CA1226" s="7">
        <f>BY1226 - BZ1226</f>
        <v>0</v>
      </c>
    </row>
    <row r="1227" spans="1:79" hidden="1" x14ac:dyDescent="0.25">
      <c r="A1227" s="49" t="s">
        <v>151</v>
      </c>
      <c r="B1227" s="7">
        <v>57.6299999999992</v>
      </c>
      <c r="C1227" s="7">
        <v>57.6299999999992</v>
      </c>
      <c r="D1227" s="7">
        <f>B1227 - C1227</f>
        <v>0</v>
      </c>
      <c r="E1227" s="7">
        <v>57.6299999999992</v>
      </c>
      <c r="F1227" s="7">
        <v>57.6299999999992</v>
      </c>
      <c r="G1227" s="7">
        <f>E1227 - F1227</f>
        <v>0</v>
      </c>
      <c r="H1227" s="7">
        <v>57.6299999999992</v>
      </c>
      <c r="I1227" s="7">
        <v>57.6299999999992</v>
      </c>
      <c r="J1227" s="7">
        <f>H1227 - I1227</f>
        <v>0</v>
      </c>
      <c r="K1227" s="7">
        <v>57.6299999999992</v>
      </c>
      <c r="L1227" s="7">
        <v>57.6299999999992</v>
      </c>
      <c r="M1227" s="7">
        <f>K1227 - L1227</f>
        <v>0</v>
      </c>
      <c r="N1227" s="7">
        <v>57.6299999999992</v>
      </c>
      <c r="O1227" s="7">
        <v>57.6299999999992</v>
      </c>
      <c r="P1227" s="7">
        <f>N1227 - O1227</f>
        <v>0</v>
      </c>
      <c r="Q1227" s="7">
        <v>57.6299999999992</v>
      </c>
      <c r="R1227" s="7">
        <v>57.6299999999992</v>
      </c>
      <c r="S1227" s="7">
        <f>Q1227 - R1227</f>
        <v>0</v>
      </c>
      <c r="T1227" s="7">
        <v>57.6299999999992</v>
      </c>
      <c r="U1227" s="7">
        <v>57.6299999999992</v>
      </c>
      <c r="V1227" s="7">
        <f>T1227 - U1227</f>
        <v>0</v>
      </c>
      <c r="W1227" s="7">
        <v>57.6299999999992</v>
      </c>
      <c r="X1227" s="7">
        <v>57.6299999999992</v>
      </c>
      <c r="Y1227" s="7">
        <f>W1227 - X1227</f>
        <v>0</v>
      </c>
      <c r="Z1227" s="7">
        <v>57.6299999999992</v>
      </c>
      <c r="AA1227" s="7">
        <v>57.6299999999992</v>
      </c>
      <c r="AB1227" s="7">
        <f>Z1227 - AA1227</f>
        <v>0</v>
      </c>
      <c r="AC1227" s="7">
        <v>57.6299999999992</v>
      </c>
      <c r="AD1227" s="7">
        <v>57.6299999999992</v>
      </c>
      <c r="AE1227" s="7">
        <f>AC1227 - AD1227</f>
        <v>0</v>
      </c>
      <c r="AF1227" s="7">
        <v>57.6299999999992</v>
      </c>
      <c r="AG1227" s="7">
        <v>57.6299999999992</v>
      </c>
      <c r="AH1227" s="7">
        <f>AF1227 - AG1227</f>
        <v>0</v>
      </c>
      <c r="AI1227" s="7">
        <v>57.6299999999992</v>
      </c>
      <c r="AJ1227" s="7">
        <v>57.6299999999992</v>
      </c>
      <c r="AK1227" s="7">
        <f>AI1227 - AJ1227</f>
        <v>0</v>
      </c>
      <c r="AL1227" s="7">
        <v>57.6299999999992</v>
      </c>
      <c r="AM1227" s="7">
        <v>57.6299999999992</v>
      </c>
      <c r="AN1227" s="7">
        <f>AL1227 - AM1227</f>
        <v>0</v>
      </c>
      <c r="AO1227" s="7">
        <v>57.6299999999992</v>
      </c>
      <c r="AP1227" s="7">
        <v>57.6299999999992</v>
      </c>
      <c r="AQ1227" s="7">
        <f>AO1227 - AP1227</f>
        <v>0</v>
      </c>
      <c r="AR1227" s="7">
        <v>57.6299999999992</v>
      </c>
      <c r="AS1227" s="7">
        <v>57.6299999999992</v>
      </c>
      <c r="AT1227" s="7">
        <f>AR1227 - AS1227</f>
        <v>0</v>
      </c>
      <c r="AU1227" s="7">
        <v>57.6299999999992</v>
      </c>
      <c r="AV1227" s="7">
        <v>57.6299999999992</v>
      </c>
      <c r="AW1227" s="7">
        <f>AU1227 - AV1227</f>
        <v>0</v>
      </c>
      <c r="AX1227" s="7">
        <v>57.6299999999992</v>
      </c>
      <c r="AY1227" s="7">
        <v>57.6299999999992</v>
      </c>
      <c r="AZ1227" s="7">
        <f>AX1227 - AY1227</f>
        <v>0</v>
      </c>
      <c r="BA1227" s="7">
        <v>57.6299999999992</v>
      </c>
      <c r="BB1227" s="7">
        <v>57.6299999999992</v>
      </c>
      <c r="BC1227" s="7">
        <f>BA1227 - BB1227</f>
        <v>0</v>
      </c>
      <c r="BD1227" s="7">
        <v>57.6299999999992</v>
      </c>
      <c r="BE1227" s="7">
        <v>57.6299999999992</v>
      </c>
      <c r="BF1227" s="7">
        <f>BD1227 - BE1227</f>
        <v>0</v>
      </c>
      <c r="BG1227" s="7">
        <v>57.6299999999992</v>
      </c>
      <c r="BH1227" s="7">
        <v>57.6299999999992</v>
      </c>
      <c r="BI1227" s="7">
        <f>BG1227 - BH1227</f>
        <v>0</v>
      </c>
      <c r="BJ1227" s="7">
        <v>57.6299999999992</v>
      </c>
      <c r="BK1227" s="7">
        <v>57.6299999999992</v>
      </c>
      <c r="BL1227" s="7">
        <f>BJ1227 - BK1227</f>
        <v>0</v>
      </c>
      <c r="BM1227" s="7">
        <v>57.6299999999992</v>
      </c>
      <c r="BN1227" s="7">
        <v>57.6299999999992</v>
      </c>
      <c r="BO1227" s="7">
        <f>BM1227 - BN1227</f>
        <v>0</v>
      </c>
      <c r="BP1227" s="7">
        <v>57.6299999999992</v>
      </c>
      <c r="BQ1227" s="7">
        <v>57.6299999999992</v>
      </c>
      <c r="BR1227" s="7">
        <f>BP1227 - BQ1227</f>
        <v>0</v>
      </c>
      <c r="BS1227" s="7">
        <v>57.6299999999992</v>
      </c>
      <c r="BT1227" s="7">
        <v>57.6299999999992</v>
      </c>
      <c r="BU1227" s="7">
        <f>BS1227 - BT1227</f>
        <v>0</v>
      </c>
      <c r="BV1227" s="7">
        <v>57.6299999999992</v>
      </c>
      <c r="BW1227" s="7">
        <v>57.6299999999992</v>
      </c>
      <c r="BX1227" s="7">
        <f>BV1227 - BW1227</f>
        <v>0</v>
      </c>
      <c r="BY1227" s="7">
        <v>57.6299999999992</v>
      </c>
      <c r="BZ1227" s="7">
        <v>57.6299999999992</v>
      </c>
      <c r="CA1227" s="7">
        <f>BY1227 - BZ1227</f>
        <v>0</v>
      </c>
    </row>
    <row r="1228" spans="1:79" hidden="1" x14ac:dyDescent="0.25">
      <c r="A1228" s="49" t="s">
        <v>152</v>
      </c>
      <c r="B1228" s="7">
        <v>2.0713182499999707</v>
      </c>
      <c r="C1228" s="7">
        <v>2.0842849999999706</v>
      </c>
      <c r="D1228" s="7">
        <f>B1228 - C1228</f>
        <v>-1.2966749999999916E-2</v>
      </c>
      <c r="E1228" s="7">
        <v>2.1928214999999689</v>
      </c>
      <c r="F1228" s="7">
        <v>2.2187549999999687</v>
      </c>
      <c r="G1228" s="7">
        <f>E1228 - F1228</f>
        <v>-2.5933499999999832E-2</v>
      </c>
      <c r="H1228" s="7">
        <v>2.3143247499999671</v>
      </c>
      <c r="I1228" s="7">
        <v>2.3532249999999668</v>
      </c>
      <c r="J1228" s="7">
        <f>H1228 - I1228</f>
        <v>-3.8900249999999748E-2</v>
      </c>
      <c r="K1228" s="7">
        <v>2.4358279999999652</v>
      </c>
      <c r="L1228" s="7">
        <v>2.4876949999999649</v>
      </c>
      <c r="M1228" s="7">
        <f>K1228 - L1228</f>
        <v>-5.1866999999999663E-2</v>
      </c>
      <c r="N1228" s="7">
        <v>2.5573312499999634</v>
      </c>
      <c r="O1228" s="7">
        <v>2.622164999999963</v>
      </c>
      <c r="P1228" s="7">
        <f>N1228 - O1228</f>
        <v>-6.4833749999999579E-2</v>
      </c>
      <c r="Q1228" s="7">
        <v>2.6788344999999616</v>
      </c>
      <c r="R1228" s="7">
        <v>2.7566349999999611</v>
      </c>
      <c r="S1228" s="7">
        <f>Q1228 - R1228</f>
        <v>-7.7800499999999495E-2</v>
      </c>
      <c r="T1228" s="7">
        <v>2.8003377499999598</v>
      </c>
      <c r="U1228" s="7">
        <v>2.8911049999999592</v>
      </c>
      <c r="V1228" s="7">
        <f>T1228 - U1228</f>
        <v>-9.0767249999999411E-2</v>
      </c>
      <c r="W1228" s="7">
        <v>2.9218409999999579</v>
      </c>
      <c r="X1228" s="7">
        <v>3.0255749999999573</v>
      </c>
      <c r="Y1228" s="7">
        <f>W1228 - X1228</f>
        <v>-0.10373399999999933</v>
      </c>
      <c r="Z1228" s="7">
        <v>3.0433442499999561</v>
      </c>
      <c r="AA1228" s="7">
        <v>3.1600449999999554</v>
      </c>
      <c r="AB1228" s="7">
        <f>Z1228 - AA1228</f>
        <v>-0.11670074999999924</v>
      </c>
      <c r="AC1228" s="7">
        <v>3.1648474999999543</v>
      </c>
      <c r="AD1228" s="7">
        <v>3.2945149999999535</v>
      </c>
      <c r="AE1228" s="7">
        <f>AC1228 - AD1228</f>
        <v>-0.12966749999999916</v>
      </c>
      <c r="AF1228" s="7">
        <v>3.2863507499999525</v>
      </c>
      <c r="AG1228" s="7">
        <v>3.4289849999999515</v>
      </c>
      <c r="AH1228" s="7">
        <f>AF1228 - AG1228</f>
        <v>-0.14263424999999907</v>
      </c>
      <c r="AI1228" s="7">
        <v>3.4078539999999506</v>
      </c>
      <c r="AJ1228" s="7">
        <v>3.5634549999999496</v>
      </c>
      <c r="AK1228" s="7">
        <f>AI1228 - AJ1228</f>
        <v>-0.15560099999999899</v>
      </c>
      <c r="AL1228" s="7">
        <v>3.4078539999999506</v>
      </c>
      <c r="AM1228" s="7">
        <v>3.5634549999999496</v>
      </c>
      <c r="AN1228" s="7">
        <f>AL1228 - AM1228</f>
        <v>-0.15560099999999899</v>
      </c>
      <c r="AO1228" s="7">
        <v>3.5293572499999488</v>
      </c>
      <c r="AP1228" s="7">
        <v>3.6979249999999477</v>
      </c>
      <c r="AQ1228" s="7">
        <f>AO1228 - AP1228</f>
        <v>-0.16856774999999891</v>
      </c>
      <c r="AR1228" s="7">
        <v>3.650860499999947</v>
      </c>
      <c r="AS1228" s="7">
        <v>3.8323949999999458</v>
      </c>
      <c r="AT1228" s="7">
        <f>AR1228 - AS1228</f>
        <v>-0.18153449999999882</v>
      </c>
      <c r="AU1228" s="7">
        <v>3.7723637499999452</v>
      </c>
      <c r="AV1228" s="7">
        <v>3.9668649999999439</v>
      </c>
      <c r="AW1228" s="7">
        <f>AU1228 - AV1228</f>
        <v>-0.19450124999999874</v>
      </c>
      <c r="AX1228" s="7">
        <v>3.8938669999999433</v>
      </c>
      <c r="AY1228" s="7">
        <v>4.101334999999942</v>
      </c>
      <c r="AZ1228" s="7">
        <f>AX1228 - AY1228</f>
        <v>-0.20746799999999865</v>
      </c>
      <c r="BA1228" s="7">
        <v>4.0153702499999415</v>
      </c>
      <c r="BB1228" s="7">
        <v>4.2358049999999405</v>
      </c>
      <c r="BC1228" s="7">
        <f>BA1228 - BB1228</f>
        <v>-0.22043474999999901</v>
      </c>
      <c r="BD1228" s="7">
        <v>4.1368734999999397</v>
      </c>
      <c r="BE1228" s="7">
        <v>4.3702749999999391</v>
      </c>
      <c r="BF1228" s="7">
        <f>BD1228 - BE1228</f>
        <v>-0.23340149999999937</v>
      </c>
      <c r="BG1228" s="7">
        <v>4.2583767499999379</v>
      </c>
      <c r="BH1228" s="7">
        <v>4.5047449999999376</v>
      </c>
      <c r="BI1228" s="7">
        <f>BG1228 - BH1228</f>
        <v>-0.24636824999999973</v>
      </c>
      <c r="BJ1228" s="7">
        <v>4.379879999999936</v>
      </c>
      <c r="BK1228" s="7">
        <v>4.6392149999999361</v>
      </c>
      <c r="BL1228" s="7">
        <f>BJ1228 - BK1228</f>
        <v>-0.25933500000000009</v>
      </c>
      <c r="BM1228" s="7">
        <v>4.5013832499999342</v>
      </c>
      <c r="BN1228" s="7">
        <v>4.7736849999999347</v>
      </c>
      <c r="BO1228" s="7">
        <f>BM1228 - BN1228</f>
        <v>-0.27230175000000045</v>
      </c>
      <c r="BP1228" s="7">
        <v>4.6228864999999324</v>
      </c>
      <c r="BQ1228" s="7">
        <v>4.9081549999999332</v>
      </c>
      <c r="BR1228" s="7">
        <f>BP1228 - BQ1228</f>
        <v>-0.28526850000000081</v>
      </c>
      <c r="BS1228" s="7">
        <v>4.7443897499999306</v>
      </c>
      <c r="BT1228" s="7">
        <v>5.0426249999999317</v>
      </c>
      <c r="BU1228" s="7">
        <f>BS1228 - BT1228</f>
        <v>-0.29823525000000117</v>
      </c>
      <c r="BV1228" s="7">
        <v>4.8658929999999287</v>
      </c>
      <c r="BW1228" s="7">
        <v>5.1770949999999303</v>
      </c>
      <c r="BX1228" s="7">
        <f>BV1228 - BW1228</f>
        <v>-0.31120200000000153</v>
      </c>
      <c r="BY1228" s="7">
        <v>4.8658929999999287</v>
      </c>
      <c r="BZ1228" s="7">
        <v>5.1770949999999303</v>
      </c>
      <c r="CA1228" s="7">
        <f>BY1228 - BZ1228</f>
        <v>-0.31120200000000153</v>
      </c>
    </row>
    <row r="1229" spans="1:79" hidden="1" x14ac:dyDescent="0.25"/>
    <row r="1230" spans="1:79" hidden="1" x14ac:dyDescent="0.25">
      <c r="A1230" s="8" t="s">
        <v>208</v>
      </c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  <c r="BF1230" s="7"/>
      <c r="BG1230" s="7"/>
      <c r="BH1230" s="7"/>
      <c r="BI1230" s="7"/>
      <c r="BJ1230" s="7"/>
      <c r="BK1230" s="7"/>
      <c r="BL1230" s="7"/>
      <c r="BM1230" s="7"/>
      <c r="BN1230" s="7"/>
      <c r="BO1230" s="7"/>
      <c r="BP1230" s="7"/>
      <c r="BQ1230" s="7"/>
      <c r="BR1230" s="7"/>
      <c r="BS1230" s="7"/>
      <c r="BT1230" s="7"/>
      <c r="BU1230" s="7"/>
      <c r="BV1230" s="7"/>
      <c r="BW1230" s="7"/>
      <c r="BX1230" s="7"/>
      <c r="BY1230" s="7"/>
      <c r="BZ1230" s="7"/>
      <c r="CA1230" s="7"/>
    </row>
    <row r="1231" spans="1:79" hidden="1" x14ac:dyDescent="0.25">
      <c r="A1231" s="49" t="s">
        <v>148</v>
      </c>
      <c r="B1231" s="7">
        <v>2.1083333333333332E-3</v>
      </c>
      <c r="C1231" s="7">
        <v>2.5000000000000001E-3</v>
      </c>
      <c r="D1231" s="7">
        <f>B1231 - C1231</f>
        <v>-3.916666666666669E-4</v>
      </c>
      <c r="E1231" s="7">
        <v>2.1083333333333332E-3</v>
      </c>
      <c r="F1231" s="7">
        <v>2.5000000000000001E-3</v>
      </c>
      <c r="G1231" s="7">
        <f>E1231 - F1231</f>
        <v>-3.916666666666669E-4</v>
      </c>
      <c r="H1231" s="7">
        <v>2.1083333333333332E-3</v>
      </c>
      <c r="I1231" s="7">
        <v>2.5000000000000001E-3</v>
      </c>
      <c r="J1231" s="7">
        <f>H1231 - I1231</f>
        <v>-3.916666666666669E-4</v>
      </c>
      <c r="K1231" s="7">
        <v>2.1083333333333332E-3</v>
      </c>
      <c r="L1231" s="7">
        <v>2.5000000000000001E-3</v>
      </c>
      <c r="M1231" s="7">
        <f>K1231 - L1231</f>
        <v>-3.916666666666669E-4</v>
      </c>
      <c r="N1231" s="7">
        <v>2.1083333333333332E-3</v>
      </c>
      <c r="O1231" s="7">
        <v>2.5000000000000001E-3</v>
      </c>
      <c r="P1231" s="7">
        <f>N1231 - O1231</f>
        <v>-3.916666666666669E-4</v>
      </c>
      <c r="Q1231" s="7">
        <v>2.1083333333333332E-3</v>
      </c>
      <c r="R1231" s="7">
        <v>2.5000000000000001E-3</v>
      </c>
      <c r="S1231" s="7">
        <f>Q1231 - R1231</f>
        <v>-3.916666666666669E-4</v>
      </c>
      <c r="T1231" s="7">
        <v>2.1083333333333332E-3</v>
      </c>
      <c r="U1231" s="7">
        <v>2.5000000000000001E-3</v>
      </c>
      <c r="V1231" s="7">
        <f>T1231 - U1231</f>
        <v>-3.916666666666669E-4</v>
      </c>
      <c r="W1231" s="7">
        <v>2.1083333333333332E-3</v>
      </c>
      <c r="X1231" s="7">
        <v>2.5000000000000001E-3</v>
      </c>
      <c r="Y1231" s="7">
        <f>W1231 - X1231</f>
        <v>-3.916666666666669E-4</v>
      </c>
      <c r="Z1231" s="7">
        <v>2.1083333333333332E-3</v>
      </c>
      <c r="AA1231" s="7">
        <v>2.5000000000000001E-3</v>
      </c>
      <c r="AB1231" s="7">
        <f>Z1231 - AA1231</f>
        <v>-3.916666666666669E-4</v>
      </c>
      <c r="AC1231" s="7">
        <v>2.1083333333333332E-3</v>
      </c>
      <c r="AD1231" s="7">
        <v>2.5000000000000001E-3</v>
      </c>
      <c r="AE1231" s="7">
        <f>AC1231 - AD1231</f>
        <v>-3.916666666666669E-4</v>
      </c>
      <c r="AF1231" s="7">
        <v>2.1083333333333332E-3</v>
      </c>
      <c r="AG1231" s="7">
        <v>2.5000000000000001E-3</v>
      </c>
      <c r="AH1231" s="7">
        <f>AF1231 - AG1231</f>
        <v>-3.916666666666669E-4</v>
      </c>
      <c r="AI1231" s="7">
        <v>2.1083333333333332E-3</v>
      </c>
      <c r="AJ1231" s="7">
        <v>2.5000000000000001E-3</v>
      </c>
      <c r="AK1231" s="7">
        <f>AI1231 - AJ1231</f>
        <v>-3.916666666666669E-4</v>
      </c>
      <c r="AL1231" s="7">
        <v>2.1083333333333332E-3</v>
      </c>
      <c r="AM1231" s="7">
        <v>2.5000000000000001E-3</v>
      </c>
      <c r="AN1231" s="7">
        <f>AL1231 - AM1231</f>
        <v>-3.916666666666669E-4</v>
      </c>
      <c r="AO1231" s="7">
        <v>2.1083333333333332E-3</v>
      </c>
      <c r="AP1231" s="7">
        <v>2.5000000000000001E-3</v>
      </c>
      <c r="AQ1231" s="7">
        <f>AO1231 - AP1231</f>
        <v>-3.916666666666669E-4</v>
      </c>
      <c r="AR1231" s="7">
        <v>2.1083333333333332E-3</v>
      </c>
      <c r="AS1231" s="7">
        <v>2.5000000000000001E-3</v>
      </c>
      <c r="AT1231" s="7">
        <f>AR1231 - AS1231</f>
        <v>-3.916666666666669E-4</v>
      </c>
      <c r="AU1231" s="7">
        <v>2.1083333333333332E-3</v>
      </c>
      <c r="AV1231" s="7">
        <v>2.5000000000000001E-3</v>
      </c>
      <c r="AW1231" s="7">
        <f>AU1231 - AV1231</f>
        <v>-3.916666666666669E-4</v>
      </c>
      <c r="AX1231" s="7">
        <v>2.1083333333333332E-3</v>
      </c>
      <c r="AY1231" s="7">
        <v>2.5000000000000001E-3</v>
      </c>
      <c r="AZ1231" s="7">
        <f>AX1231 - AY1231</f>
        <v>-3.916666666666669E-4</v>
      </c>
      <c r="BA1231" s="7">
        <v>2.1083333333333332E-3</v>
      </c>
      <c r="BB1231" s="7">
        <v>2.5000000000000001E-3</v>
      </c>
      <c r="BC1231" s="7">
        <f>BA1231 - BB1231</f>
        <v>-3.916666666666669E-4</v>
      </c>
      <c r="BD1231" s="7">
        <v>2.1083333333333332E-3</v>
      </c>
      <c r="BE1231" s="7">
        <v>2.5000000000000001E-3</v>
      </c>
      <c r="BF1231" s="7">
        <f>BD1231 - BE1231</f>
        <v>-3.916666666666669E-4</v>
      </c>
      <c r="BG1231" s="7">
        <v>2.1083333333333332E-3</v>
      </c>
      <c r="BH1231" s="7">
        <v>2.5000000000000001E-3</v>
      </c>
      <c r="BI1231" s="7">
        <f>BG1231 - BH1231</f>
        <v>-3.916666666666669E-4</v>
      </c>
      <c r="BJ1231" s="7">
        <v>2.1083333333333332E-3</v>
      </c>
      <c r="BK1231" s="7">
        <v>2.5000000000000001E-3</v>
      </c>
      <c r="BL1231" s="7">
        <f>BJ1231 - BK1231</f>
        <v>-3.916666666666669E-4</v>
      </c>
      <c r="BM1231" s="7">
        <v>2.1083333333333332E-3</v>
      </c>
      <c r="BN1231" s="7">
        <v>2.5000000000000001E-3</v>
      </c>
      <c r="BO1231" s="7">
        <f>BM1231 - BN1231</f>
        <v>-3.916666666666669E-4</v>
      </c>
      <c r="BP1231" s="7">
        <v>2.1083333333333332E-3</v>
      </c>
      <c r="BQ1231" s="7">
        <v>2.5000000000000001E-3</v>
      </c>
      <c r="BR1231" s="7">
        <f>BP1231 - BQ1231</f>
        <v>-3.916666666666669E-4</v>
      </c>
      <c r="BS1231" s="7">
        <v>2.1083333333333332E-3</v>
      </c>
      <c r="BT1231" s="7">
        <v>2.5000000000000001E-3</v>
      </c>
      <c r="BU1231" s="7">
        <f>BS1231 - BT1231</f>
        <v>-3.916666666666669E-4</v>
      </c>
      <c r="BV1231" s="7">
        <v>2.1083333333333332E-3</v>
      </c>
      <c r="BW1231" s="7">
        <v>2.5000000000000001E-3</v>
      </c>
      <c r="BX1231" s="7">
        <f>BV1231 - BW1231</f>
        <v>-3.916666666666669E-4</v>
      </c>
      <c r="BY1231" s="7">
        <v>2.1083333333333332E-3</v>
      </c>
      <c r="BZ1231" s="7">
        <v>2.5000000000000001E-3</v>
      </c>
      <c r="CA1231" s="7">
        <f>BY1231 - BZ1231</f>
        <v>-3.916666666666669E-4</v>
      </c>
    </row>
    <row r="1232" spans="1:79" hidden="1" x14ac:dyDescent="0.25">
      <c r="A1232" s="49" t="s">
        <v>29</v>
      </c>
      <c r="B1232" s="7">
        <v>93399.050438574486</v>
      </c>
      <c r="C1232" s="7">
        <v>110749.86218012786</v>
      </c>
      <c r="D1232" s="7">
        <f>B1232 - C1232</f>
        <v>-17350.811741553378</v>
      </c>
      <c r="E1232" s="7">
        <v>93399.050438574486</v>
      </c>
      <c r="F1232" s="7">
        <v>110749.86218012786</v>
      </c>
      <c r="G1232" s="7">
        <f>E1232 - F1232</f>
        <v>-17350.811741553378</v>
      </c>
      <c r="H1232" s="7">
        <v>93399.050438574486</v>
      </c>
      <c r="I1232" s="7">
        <v>110749.86218012786</v>
      </c>
      <c r="J1232" s="7">
        <f>H1232 - I1232</f>
        <v>-17350.811741553378</v>
      </c>
      <c r="K1232" s="7">
        <v>93399.050438574486</v>
      </c>
      <c r="L1232" s="7">
        <v>110749.86218012786</v>
      </c>
      <c r="M1232" s="7">
        <f>K1232 - L1232</f>
        <v>-17350.811741553378</v>
      </c>
      <c r="N1232" s="7">
        <v>93399.050438574486</v>
      </c>
      <c r="O1232" s="7">
        <v>110749.86218012786</v>
      </c>
      <c r="P1232" s="7">
        <f>N1232 - O1232</f>
        <v>-17350.811741553378</v>
      </c>
      <c r="Q1232" s="7">
        <v>93399.050438574486</v>
      </c>
      <c r="R1232" s="7">
        <v>110749.86218012786</v>
      </c>
      <c r="S1232" s="7">
        <f>Q1232 - R1232</f>
        <v>-17350.811741553378</v>
      </c>
      <c r="T1232" s="7">
        <v>93399.050438574486</v>
      </c>
      <c r="U1232" s="7">
        <v>110749.86218012786</v>
      </c>
      <c r="V1232" s="7">
        <f>T1232 - U1232</f>
        <v>-17350.811741553378</v>
      </c>
      <c r="W1232" s="7">
        <v>93399.050438574486</v>
      </c>
      <c r="X1232" s="7">
        <v>110749.86218012786</v>
      </c>
      <c r="Y1232" s="7">
        <f>W1232 - X1232</f>
        <v>-17350.811741553378</v>
      </c>
      <c r="Z1232" s="7">
        <v>93399.050438574486</v>
      </c>
      <c r="AA1232" s="7">
        <v>110749.86218012786</v>
      </c>
      <c r="AB1232" s="7">
        <f>Z1232 - AA1232</f>
        <v>-17350.811741553378</v>
      </c>
      <c r="AC1232" s="7">
        <v>93399.050438574486</v>
      </c>
      <c r="AD1232" s="7">
        <v>110749.86218012786</v>
      </c>
      <c r="AE1232" s="7">
        <f>AC1232 - AD1232</f>
        <v>-17350.811741553378</v>
      </c>
      <c r="AF1232" s="7">
        <v>93399.050438574486</v>
      </c>
      <c r="AG1232" s="7">
        <v>110749.86218012786</v>
      </c>
      <c r="AH1232" s="7">
        <f>AF1232 - AG1232</f>
        <v>-17350.811741553378</v>
      </c>
      <c r="AI1232" s="7">
        <v>93399.050438574486</v>
      </c>
      <c r="AJ1232" s="7">
        <v>110749.86218012786</v>
      </c>
      <c r="AK1232" s="7">
        <f>AI1232 - AJ1232</f>
        <v>-17350.811741553378</v>
      </c>
      <c r="AL1232" s="7">
        <v>1120788.605262894</v>
      </c>
      <c r="AM1232" s="7">
        <v>1328998.3461615341</v>
      </c>
      <c r="AN1232" s="7">
        <f>AL1232 - AM1232</f>
        <v>-208209.74089864013</v>
      </c>
      <c r="AO1232" s="7">
        <v>93399.050438574486</v>
      </c>
      <c r="AP1232" s="7">
        <v>110749.86218012786</v>
      </c>
      <c r="AQ1232" s="7">
        <f>AO1232 - AP1232</f>
        <v>-17350.811741553378</v>
      </c>
      <c r="AR1232" s="7">
        <v>93399.050438574486</v>
      </c>
      <c r="AS1232" s="7">
        <v>110749.86218012786</v>
      </c>
      <c r="AT1232" s="7">
        <f>AR1232 - AS1232</f>
        <v>-17350.811741553378</v>
      </c>
      <c r="AU1232" s="7">
        <v>93399.050438574486</v>
      </c>
      <c r="AV1232" s="7">
        <v>110749.86218012786</v>
      </c>
      <c r="AW1232" s="7">
        <f>AU1232 - AV1232</f>
        <v>-17350.811741553378</v>
      </c>
      <c r="AX1232" s="7">
        <v>93399.050438574486</v>
      </c>
      <c r="AY1232" s="7">
        <v>110749.86218012786</v>
      </c>
      <c r="AZ1232" s="7">
        <f>AX1232 - AY1232</f>
        <v>-17350.811741553378</v>
      </c>
      <c r="BA1232" s="7">
        <v>93399.050438574486</v>
      </c>
      <c r="BB1232" s="7">
        <v>110749.86218012786</v>
      </c>
      <c r="BC1232" s="7">
        <f>BA1232 - BB1232</f>
        <v>-17350.811741553378</v>
      </c>
      <c r="BD1232" s="7">
        <v>93399.050438574486</v>
      </c>
      <c r="BE1232" s="7">
        <v>110749.86218012786</v>
      </c>
      <c r="BF1232" s="7">
        <f>BD1232 - BE1232</f>
        <v>-17350.811741553378</v>
      </c>
      <c r="BG1232" s="7">
        <v>93399.050438574486</v>
      </c>
      <c r="BH1232" s="7">
        <v>110749.86218012786</v>
      </c>
      <c r="BI1232" s="7">
        <f>BG1232 - BH1232</f>
        <v>-17350.811741553378</v>
      </c>
      <c r="BJ1232" s="7">
        <v>93399.050438574486</v>
      </c>
      <c r="BK1232" s="7">
        <v>110749.86218012786</v>
      </c>
      <c r="BL1232" s="7">
        <f>BJ1232 - BK1232</f>
        <v>-17350.811741553378</v>
      </c>
      <c r="BM1232" s="7">
        <v>93399.050438574486</v>
      </c>
      <c r="BN1232" s="7">
        <v>110749.86218012786</v>
      </c>
      <c r="BO1232" s="7">
        <f>BM1232 - BN1232</f>
        <v>-17350.811741553378</v>
      </c>
      <c r="BP1232" s="7">
        <v>93399.050438574486</v>
      </c>
      <c r="BQ1232" s="7">
        <v>110749.86218012786</v>
      </c>
      <c r="BR1232" s="7">
        <f>BP1232 - BQ1232</f>
        <v>-17350.811741553378</v>
      </c>
      <c r="BS1232" s="7">
        <v>93399.050438574486</v>
      </c>
      <c r="BT1232" s="7">
        <v>110749.86218012786</v>
      </c>
      <c r="BU1232" s="7">
        <f>BS1232 - BT1232</f>
        <v>-17350.811741553378</v>
      </c>
      <c r="BV1232" s="7">
        <v>93399.050438574486</v>
      </c>
      <c r="BW1232" s="7">
        <v>110749.86218012786</v>
      </c>
      <c r="BX1232" s="7">
        <f>BV1232 - BW1232</f>
        <v>-17350.811741553378</v>
      </c>
      <c r="BY1232" s="7">
        <v>1120788.605262894</v>
      </c>
      <c r="BZ1232" s="7">
        <v>1328998.3461615341</v>
      </c>
      <c r="CA1232" s="7">
        <f>BY1232 - BZ1232</f>
        <v>-208209.74089864013</v>
      </c>
    </row>
    <row r="1233" spans="1:79" hidden="1" x14ac:dyDescent="0.25">
      <c r="A1233" s="49" t="s">
        <v>150</v>
      </c>
      <c r="B1233" s="7">
        <v>0</v>
      </c>
      <c r="C1233" s="7">
        <v>0</v>
      </c>
      <c r="D1233" s="7">
        <f>B1233 - C1233</f>
        <v>0</v>
      </c>
      <c r="E1233" s="7">
        <v>0</v>
      </c>
      <c r="F1233" s="7">
        <v>0</v>
      </c>
      <c r="G1233" s="7">
        <f>E1233 - F1233</f>
        <v>0</v>
      </c>
      <c r="H1233" s="7">
        <v>0</v>
      </c>
      <c r="I1233" s="7">
        <v>0</v>
      </c>
      <c r="J1233" s="7">
        <f>H1233 - I1233</f>
        <v>0</v>
      </c>
      <c r="K1233" s="7">
        <v>0</v>
      </c>
      <c r="L1233" s="7">
        <v>0</v>
      </c>
      <c r="M1233" s="7">
        <f>K1233 - L1233</f>
        <v>0</v>
      </c>
      <c r="N1233" s="7">
        <v>0</v>
      </c>
      <c r="O1233" s="7">
        <v>0</v>
      </c>
      <c r="P1233" s="7">
        <f>N1233 - O1233</f>
        <v>0</v>
      </c>
      <c r="Q1233" s="7">
        <v>0</v>
      </c>
      <c r="R1233" s="7">
        <v>0</v>
      </c>
      <c r="S1233" s="7">
        <f>Q1233 - R1233</f>
        <v>0</v>
      </c>
      <c r="T1233" s="7">
        <v>0</v>
      </c>
      <c r="U1233" s="7">
        <v>0</v>
      </c>
      <c r="V1233" s="7">
        <f>T1233 - U1233</f>
        <v>0</v>
      </c>
      <c r="W1233" s="7">
        <v>0</v>
      </c>
      <c r="X1233" s="7">
        <v>0</v>
      </c>
      <c r="Y1233" s="7">
        <f>W1233 - X1233</f>
        <v>0</v>
      </c>
      <c r="Z1233" s="7">
        <v>0</v>
      </c>
      <c r="AA1233" s="7">
        <v>0</v>
      </c>
      <c r="AB1233" s="7">
        <f>Z1233 - AA1233</f>
        <v>0</v>
      </c>
      <c r="AC1233" s="7">
        <v>0</v>
      </c>
      <c r="AD1233" s="7">
        <v>0</v>
      </c>
      <c r="AE1233" s="7">
        <f>AC1233 - AD1233</f>
        <v>0</v>
      </c>
      <c r="AF1233" s="7">
        <v>0</v>
      </c>
      <c r="AG1233" s="7">
        <v>0</v>
      </c>
      <c r="AH1233" s="7">
        <f>AF1233 - AG1233</f>
        <v>0</v>
      </c>
      <c r="AI1233" s="7">
        <v>0</v>
      </c>
      <c r="AJ1233" s="7">
        <v>0</v>
      </c>
      <c r="AK1233" s="7">
        <f>AI1233 - AJ1233</f>
        <v>0</v>
      </c>
      <c r="AL1233" s="7">
        <v>0</v>
      </c>
      <c r="AM1233" s="7">
        <v>0</v>
      </c>
      <c r="AN1233" s="7">
        <f>AL1233 - AM1233</f>
        <v>0</v>
      </c>
      <c r="AO1233" s="7">
        <v>0</v>
      </c>
      <c r="AP1233" s="7">
        <v>0</v>
      </c>
      <c r="AQ1233" s="7">
        <f>AO1233 - AP1233</f>
        <v>0</v>
      </c>
      <c r="AR1233" s="7">
        <v>0</v>
      </c>
      <c r="AS1233" s="7">
        <v>0</v>
      </c>
      <c r="AT1233" s="7">
        <f>AR1233 - AS1233</f>
        <v>0</v>
      </c>
      <c r="AU1233" s="7">
        <v>0</v>
      </c>
      <c r="AV1233" s="7">
        <v>0</v>
      </c>
      <c r="AW1233" s="7">
        <f>AU1233 - AV1233</f>
        <v>0</v>
      </c>
      <c r="AX1233" s="7">
        <v>0</v>
      </c>
      <c r="AY1233" s="7">
        <v>0</v>
      </c>
      <c r="AZ1233" s="7">
        <f>AX1233 - AY1233</f>
        <v>0</v>
      </c>
      <c r="BA1233" s="7">
        <v>0</v>
      </c>
      <c r="BB1233" s="7">
        <v>0</v>
      </c>
      <c r="BC1233" s="7">
        <f>BA1233 - BB1233</f>
        <v>0</v>
      </c>
      <c r="BD1233" s="7">
        <v>0</v>
      </c>
      <c r="BE1233" s="7">
        <v>0</v>
      </c>
      <c r="BF1233" s="7">
        <f>BD1233 - BE1233</f>
        <v>0</v>
      </c>
      <c r="BG1233" s="7">
        <v>0</v>
      </c>
      <c r="BH1233" s="7">
        <v>0</v>
      </c>
      <c r="BI1233" s="7">
        <f>BG1233 - BH1233</f>
        <v>0</v>
      </c>
      <c r="BJ1233" s="7">
        <v>0</v>
      </c>
      <c r="BK1233" s="7">
        <v>0</v>
      </c>
      <c r="BL1233" s="7">
        <f>BJ1233 - BK1233</f>
        <v>0</v>
      </c>
      <c r="BM1233" s="7">
        <v>0</v>
      </c>
      <c r="BN1233" s="7">
        <v>0</v>
      </c>
      <c r="BO1233" s="7">
        <f>BM1233 - BN1233</f>
        <v>0</v>
      </c>
      <c r="BP1233" s="7">
        <v>0</v>
      </c>
      <c r="BQ1233" s="7">
        <v>0</v>
      </c>
      <c r="BR1233" s="7">
        <f>BP1233 - BQ1233</f>
        <v>0</v>
      </c>
      <c r="BS1233" s="7">
        <v>0</v>
      </c>
      <c r="BT1233" s="7">
        <v>0</v>
      </c>
      <c r="BU1233" s="7">
        <f>BS1233 - BT1233</f>
        <v>0</v>
      </c>
      <c r="BV1233" s="7">
        <v>0</v>
      </c>
      <c r="BW1233" s="7">
        <v>0</v>
      </c>
      <c r="BX1233" s="7">
        <f>BV1233 - BW1233</f>
        <v>0</v>
      </c>
      <c r="BY1233" s="7">
        <v>0</v>
      </c>
      <c r="BZ1233" s="7">
        <v>0</v>
      </c>
      <c r="CA1233" s="7">
        <f>BY1233 - BZ1233</f>
        <v>0</v>
      </c>
    </row>
    <row r="1234" spans="1:79" hidden="1" x14ac:dyDescent="0.25">
      <c r="A1234" s="49" t="s">
        <v>151</v>
      </c>
      <c r="B1234" s="7">
        <v>44299944.872051142</v>
      </c>
      <c r="C1234" s="7">
        <v>44299944.872051142</v>
      </c>
      <c r="D1234" s="7">
        <f>B1234 - C1234</f>
        <v>0</v>
      </c>
      <c r="E1234" s="7">
        <v>44299944.872051142</v>
      </c>
      <c r="F1234" s="7">
        <v>44299944.872051142</v>
      </c>
      <c r="G1234" s="7">
        <f>E1234 - F1234</f>
        <v>0</v>
      </c>
      <c r="H1234" s="7">
        <v>44299944.872051142</v>
      </c>
      <c r="I1234" s="7">
        <v>44299944.872051142</v>
      </c>
      <c r="J1234" s="7">
        <f>H1234 - I1234</f>
        <v>0</v>
      </c>
      <c r="K1234" s="7">
        <v>44299944.872051142</v>
      </c>
      <c r="L1234" s="7">
        <v>44299944.872051142</v>
      </c>
      <c r="M1234" s="7">
        <f>K1234 - L1234</f>
        <v>0</v>
      </c>
      <c r="N1234" s="7">
        <v>44299944.872051142</v>
      </c>
      <c r="O1234" s="7">
        <v>44299944.872051142</v>
      </c>
      <c r="P1234" s="7">
        <f>N1234 - O1234</f>
        <v>0</v>
      </c>
      <c r="Q1234" s="7">
        <v>44299944.872051142</v>
      </c>
      <c r="R1234" s="7">
        <v>44299944.872051142</v>
      </c>
      <c r="S1234" s="7">
        <f>Q1234 - R1234</f>
        <v>0</v>
      </c>
      <c r="T1234" s="7">
        <v>44299944.872051142</v>
      </c>
      <c r="U1234" s="7">
        <v>44299944.872051142</v>
      </c>
      <c r="V1234" s="7">
        <f>T1234 - U1234</f>
        <v>0</v>
      </c>
      <c r="W1234" s="7">
        <v>44299944.872051142</v>
      </c>
      <c r="X1234" s="7">
        <v>44299944.872051142</v>
      </c>
      <c r="Y1234" s="7">
        <f>W1234 - X1234</f>
        <v>0</v>
      </c>
      <c r="Z1234" s="7">
        <v>44299944.872051142</v>
      </c>
      <c r="AA1234" s="7">
        <v>44299944.872051142</v>
      </c>
      <c r="AB1234" s="7">
        <f>Z1234 - AA1234</f>
        <v>0</v>
      </c>
      <c r="AC1234" s="7">
        <v>44299944.872051142</v>
      </c>
      <c r="AD1234" s="7">
        <v>44299944.872051142</v>
      </c>
      <c r="AE1234" s="7">
        <f>AC1234 - AD1234</f>
        <v>0</v>
      </c>
      <c r="AF1234" s="7">
        <v>44299944.872051142</v>
      </c>
      <c r="AG1234" s="7">
        <v>44299944.872051142</v>
      </c>
      <c r="AH1234" s="7">
        <f>AF1234 - AG1234</f>
        <v>0</v>
      </c>
      <c r="AI1234" s="7">
        <v>44299944.872051142</v>
      </c>
      <c r="AJ1234" s="7">
        <v>44299944.872051142</v>
      </c>
      <c r="AK1234" s="7">
        <f>AI1234 - AJ1234</f>
        <v>0</v>
      </c>
      <c r="AL1234" s="7">
        <v>44299944.872051142</v>
      </c>
      <c r="AM1234" s="7">
        <v>44299944.872051142</v>
      </c>
      <c r="AN1234" s="7">
        <f>AL1234 - AM1234</f>
        <v>0</v>
      </c>
      <c r="AO1234" s="7">
        <v>44299944.872051142</v>
      </c>
      <c r="AP1234" s="7">
        <v>44299944.872051142</v>
      </c>
      <c r="AQ1234" s="7">
        <f>AO1234 - AP1234</f>
        <v>0</v>
      </c>
      <c r="AR1234" s="7">
        <v>44299944.872051142</v>
      </c>
      <c r="AS1234" s="7">
        <v>44299944.872051142</v>
      </c>
      <c r="AT1234" s="7">
        <f>AR1234 - AS1234</f>
        <v>0</v>
      </c>
      <c r="AU1234" s="7">
        <v>44299944.872051142</v>
      </c>
      <c r="AV1234" s="7">
        <v>44299944.872051142</v>
      </c>
      <c r="AW1234" s="7">
        <f>AU1234 - AV1234</f>
        <v>0</v>
      </c>
      <c r="AX1234" s="7">
        <v>44299944.872051142</v>
      </c>
      <c r="AY1234" s="7">
        <v>44299944.872051142</v>
      </c>
      <c r="AZ1234" s="7">
        <f>AX1234 - AY1234</f>
        <v>0</v>
      </c>
      <c r="BA1234" s="7">
        <v>44299944.872051142</v>
      </c>
      <c r="BB1234" s="7">
        <v>44299944.872051142</v>
      </c>
      <c r="BC1234" s="7">
        <f>BA1234 - BB1234</f>
        <v>0</v>
      </c>
      <c r="BD1234" s="7">
        <v>44299944.872051142</v>
      </c>
      <c r="BE1234" s="7">
        <v>44299944.872051142</v>
      </c>
      <c r="BF1234" s="7">
        <f>BD1234 - BE1234</f>
        <v>0</v>
      </c>
      <c r="BG1234" s="7">
        <v>44299944.872051142</v>
      </c>
      <c r="BH1234" s="7">
        <v>44299944.872051142</v>
      </c>
      <c r="BI1234" s="7">
        <f>BG1234 - BH1234</f>
        <v>0</v>
      </c>
      <c r="BJ1234" s="7">
        <v>44299944.872051142</v>
      </c>
      <c r="BK1234" s="7">
        <v>44299944.872051142</v>
      </c>
      <c r="BL1234" s="7">
        <f>BJ1234 - BK1234</f>
        <v>0</v>
      </c>
      <c r="BM1234" s="7">
        <v>44299944.872051142</v>
      </c>
      <c r="BN1234" s="7">
        <v>44299944.872051142</v>
      </c>
      <c r="BO1234" s="7">
        <f>BM1234 - BN1234</f>
        <v>0</v>
      </c>
      <c r="BP1234" s="7">
        <v>44299944.872051142</v>
      </c>
      <c r="BQ1234" s="7">
        <v>44299944.872051142</v>
      </c>
      <c r="BR1234" s="7">
        <f>BP1234 - BQ1234</f>
        <v>0</v>
      </c>
      <c r="BS1234" s="7">
        <v>44299944.872051142</v>
      </c>
      <c r="BT1234" s="7">
        <v>44299944.872051142</v>
      </c>
      <c r="BU1234" s="7">
        <f>BS1234 - BT1234</f>
        <v>0</v>
      </c>
      <c r="BV1234" s="7">
        <v>44299944.872051142</v>
      </c>
      <c r="BW1234" s="7">
        <v>44299944.872051142</v>
      </c>
      <c r="BX1234" s="7">
        <f>BV1234 - BW1234</f>
        <v>0</v>
      </c>
      <c r="BY1234" s="7">
        <v>44299944.872051142</v>
      </c>
      <c r="BZ1234" s="7">
        <v>44299944.872051142</v>
      </c>
      <c r="CA1234" s="7">
        <f>BY1234 - BZ1234</f>
        <v>0</v>
      </c>
    </row>
    <row r="1235" spans="1:79" hidden="1" x14ac:dyDescent="0.25">
      <c r="A1235" s="49" t="s">
        <v>152</v>
      </c>
      <c r="B1235" s="7">
        <v>1034585.2852196614</v>
      </c>
      <c r="C1235" s="7">
        <v>1051936.0969612147</v>
      </c>
      <c r="D1235" s="7">
        <f>B1235 - C1235</f>
        <v>-17350.811741553247</v>
      </c>
      <c r="E1235" s="7">
        <v>1127984.3356582359</v>
      </c>
      <c r="F1235" s="7">
        <v>1162685.9591413424</v>
      </c>
      <c r="G1235" s="7">
        <f>E1235 - F1235</f>
        <v>-34701.623483106494</v>
      </c>
      <c r="H1235" s="7">
        <v>1221383.3860968105</v>
      </c>
      <c r="I1235" s="7">
        <v>1273435.8213214702</v>
      </c>
      <c r="J1235" s="7">
        <f>H1235 - I1235</f>
        <v>-52052.435224659741</v>
      </c>
      <c r="K1235" s="7">
        <v>1314782.436535385</v>
      </c>
      <c r="L1235" s="7">
        <v>1384185.683501598</v>
      </c>
      <c r="M1235" s="7">
        <f>K1235 - L1235</f>
        <v>-69403.246966212988</v>
      </c>
      <c r="N1235" s="7">
        <v>1408181.4869739595</v>
      </c>
      <c r="O1235" s="7">
        <v>1494935.5456817257</v>
      </c>
      <c r="P1235" s="7">
        <f>N1235 - O1235</f>
        <v>-86754.058707766235</v>
      </c>
      <c r="Q1235" s="7">
        <v>1501580.537412534</v>
      </c>
      <c r="R1235" s="7">
        <v>1605685.4078618535</v>
      </c>
      <c r="S1235" s="7">
        <f>Q1235 - R1235</f>
        <v>-104104.87044931948</v>
      </c>
      <c r="T1235" s="7">
        <v>1594979.5878511085</v>
      </c>
      <c r="U1235" s="7">
        <v>1716435.2700419812</v>
      </c>
      <c r="V1235" s="7">
        <f>T1235 - U1235</f>
        <v>-121455.68219087273</v>
      </c>
      <c r="W1235" s="7">
        <v>1688378.638289683</v>
      </c>
      <c r="X1235" s="7">
        <v>1827185.132222109</v>
      </c>
      <c r="Y1235" s="7">
        <f>W1235 - X1235</f>
        <v>-138806.49393242598</v>
      </c>
      <c r="Z1235" s="7">
        <v>1781777.6887282575</v>
      </c>
      <c r="AA1235" s="7">
        <v>1937934.9944022368</v>
      </c>
      <c r="AB1235" s="7">
        <f>Z1235 - AA1235</f>
        <v>-156157.30567397922</v>
      </c>
      <c r="AC1235" s="7">
        <v>1875176.7391668321</v>
      </c>
      <c r="AD1235" s="7">
        <v>2048684.8565823645</v>
      </c>
      <c r="AE1235" s="7">
        <f>AC1235 - AD1235</f>
        <v>-173508.11741553247</v>
      </c>
      <c r="AF1235" s="7">
        <v>1968575.7896054066</v>
      </c>
      <c r="AG1235" s="7">
        <v>2159434.7187624923</v>
      </c>
      <c r="AH1235" s="7">
        <f>AF1235 - AG1235</f>
        <v>-190858.92915708572</v>
      </c>
      <c r="AI1235" s="7">
        <v>2061974.8400439811</v>
      </c>
      <c r="AJ1235" s="7">
        <v>2270184.5809426201</v>
      </c>
      <c r="AK1235" s="7">
        <f>AI1235 - AJ1235</f>
        <v>-208209.74089863896</v>
      </c>
      <c r="AL1235" s="7">
        <v>2061974.8400439811</v>
      </c>
      <c r="AM1235" s="7">
        <v>2270184.5809426201</v>
      </c>
      <c r="AN1235" s="7">
        <f>AL1235 - AM1235</f>
        <v>-208209.74089863896</v>
      </c>
      <c r="AO1235" s="7">
        <v>2155373.8904825556</v>
      </c>
      <c r="AP1235" s="7">
        <v>2380934.4431227478</v>
      </c>
      <c r="AQ1235" s="7">
        <f>AO1235 - AP1235</f>
        <v>-225560.55264019221</v>
      </c>
      <c r="AR1235" s="7">
        <v>2248772.9409211301</v>
      </c>
      <c r="AS1235" s="7">
        <v>2491684.3053028756</v>
      </c>
      <c r="AT1235" s="7">
        <f>AR1235 - AS1235</f>
        <v>-242911.36438174546</v>
      </c>
      <c r="AU1235" s="7">
        <v>2342171.9913597046</v>
      </c>
      <c r="AV1235" s="7">
        <v>2602434.1674830033</v>
      </c>
      <c r="AW1235" s="7">
        <f>AU1235 - AV1235</f>
        <v>-260262.1761232987</v>
      </c>
      <c r="AX1235" s="7">
        <v>2435571.0417982792</v>
      </c>
      <c r="AY1235" s="7">
        <v>2713184.0296631311</v>
      </c>
      <c r="AZ1235" s="7">
        <f>AX1235 - AY1235</f>
        <v>-277612.98786485195</v>
      </c>
      <c r="BA1235" s="7">
        <v>2528970.0922368537</v>
      </c>
      <c r="BB1235" s="7">
        <v>2823933.8918432589</v>
      </c>
      <c r="BC1235" s="7">
        <f>BA1235 - BB1235</f>
        <v>-294963.7996064052</v>
      </c>
      <c r="BD1235" s="7">
        <v>2622369.1426754282</v>
      </c>
      <c r="BE1235" s="7">
        <v>2934683.7540233866</v>
      </c>
      <c r="BF1235" s="7">
        <f>BD1235 - BE1235</f>
        <v>-312314.61134795845</v>
      </c>
      <c r="BG1235" s="7">
        <v>2715768.1931140027</v>
      </c>
      <c r="BH1235" s="7">
        <v>3045433.6162035144</v>
      </c>
      <c r="BI1235" s="7">
        <f>BG1235 - BH1235</f>
        <v>-329665.42308951169</v>
      </c>
      <c r="BJ1235" s="7">
        <v>2809167.2435525772</v>
      </c>
      <c r="BK1235" s="7">
        <v>3156183.4783836422</v>
      </c>
      <c r="BL1235" s="7">
        <f>BJ1235 - BK1235</f>
        <v>-347016.23483106494</v>
      </c>
      <c r="BM1235" s="7">
        <v>2902566.2939911517</v>
      </c>
      <c r="BN1235" s="7">
        <v>3266933.3405637699</v>
      </c>
      <c r="BO1235" s="7">
        <f>BM1235 - BN1235</f>
        <v>-364367.04657261819</v>
      </c>
      <c r="BP1235" s="7">
        <v>2995965.3444297262</v>
      </c>
      <c r="BQ1235" s="7">
        <v>3377683.2027438977</v>
      </c>
      <c r="BR1235" s="7">
        <f>BP1235 - BQ1235</f>
        <v>-381717.85831417143</v>
      </c>
      <c r="BS1235" s="7">
        <v>3089364.3948683008</v>
      </c>
      <c r="BT1235" s="7">
        <v>3488433.0649240254</v>
      </c>
      <c r="BU1235" s="7">
        <f>BS1235 - BT1235</f>
        <v>-399068.67005572468</v>
      </c>
      <c r="BV1235" s="7">
        <v>3182763.4453068753</v>
      </c>
      <c r="BW1235" s="7">
        <v>3599182.9271041532</v>
      </c>
      <c r="BX1235" s="7">
        <f>BV1235 - BW1235</f>
        <v>-416419.48179727793</v>
      </c>
      <c r="BY1235" s="7">
        <v>3182763.4453068753</v>
      </c>
      <c r="BZ1235" s="7">
        <v>3599182.9271041532</v>
      </c>
      <c r="CA1235" s="7">
        <f>BY1235 - BZ1235</f>
        <v>-416419.48179727793</v>
      </c>
    </row>
    <row r="1236" spans="1:79" hidden="1" x14ac:dyDescent="0.25"/>
    <row r="1237" spans="1:79" hidden="1" x14ac:dyDescent="0.25">
      <c r="A1237" s="8" t="s">
        <v>179</v>
      </c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  <c r="BF1237" s="7"/>
      <c r="BG1237" s="7"/>
      <c r="BH1237" s="7"/>
      <c r="BI1237" s="7"/>
      <c r="BJ1237" s="7"/>
      <c r="BK1237" s="7"/>
      <c r="BL1237" s="7"/>
      <c r="BM1237" s="7"/>
      <c r="BN1237" s="7"/>
      <c r="BO1237" s="7"/>
      <c r="BP1237" s="7"/>
      <c r="BQ1237" s="7"/>
      <c r="BR1237" s="7"/>
      <c r="BS1237" s="7"/>
      <c r="BT1237" s="7"/>
      <c r="BU1237" s="7"/>
      <c r="BV1237" s="7"/>
      <c r="BW1237" s="7"/>
      <c r="BX1237" s="7"/>
      <c r="BY1237" s="7"/>
      <c r="BZ1237" s="7"/>
      <c r="CA1237" s="7"/>
    </row>
    <row r="1238" spans="1:79" hidden="1" x14ac:dyDescent="0.25">
      <c r="A1238" s="49" t="s">
        <v>148</v>
      </c>
      <c r="B1238" s="7">
        <v>4.2083333333333339E-3</v>
      </c>
      <c r="C1238" s="7">
        <v>4.3333333333333331E-3</v>
      </c>
      <c r="D1238" s="7">
        <f>B1238 - C1238</f>
        <v>-1.2499999999999924E-4</v>
      </c>
      <c r="E1238" s="7">
        <v>4.2083333333333339E-3</v>
      </c>
      <c r="F1238" s="7">
        <v>4.3333333333333331E-3</v>
      </c>
      <c r="G1238" s="7">
        <f>E1238 - F1238</f>
        <v>-1.2499999999999924E-4</v>
      </c>
      <c r="H1238" s="7">
        <v>4.2083333333333339E-3</v>
      </c>
      <c r="I1238" s="7">
        <v>4.3333333333333331E-3</v>
      </c>
      <c r="J1238" s="7">
        <f>H1238 - I1238</f>
        <v>-1.2499999999999924E-4</v>
      </c>
      <c r="K1238" s="7">
        <v>4.2083333333333339E-3</v>
      </c>
      <c r="L1238" s="7">
        <v>4.3333333333333331E-3</v>
      </c>
      <c r="M1238" s="7">
        <f>K1238 - L1238</f>
        <v>-1.2499999999999924E-4</v>
      </c>
      <c r="N1238" s="7">
        <v>4.2083333333333339E-3</v>
      </c>
      <c r="O1238" s="7">
        <v>4.3333333333333331E-3</v>
      </c>
      <c r="P1238" s="7">
        <f>N1238 - O1238</f>
        <v>-1.2499999999999924E-4</v>
      </c>
      <c r="Q1238" s="7">
        <v>4.2083333333333339E-3</v>
      </c>
      <c r="R1238" s="7">
        <v>4.3333333333333331E-3</v>
      </c>
      <c r="S1238" s="7">
        <f>Q1238 - R1238</f>
        <v>-1.2499999999999924E-4</v>
      </c>
      <c r="T1238" s="7">
        <v>4.2083333333333339E-3</v>
      </c>
      <c r="U1238" s="7">
        <v>4.3333333333333331E-3</v>
      </c>
      <c r="V1238" s="7">
        <f>T1238 - U1238</f>
        <v>-1.2499999999999924E-4</v>
      </c>
      <c r="W1238" s="7">
        <v>4.2083333333333339E-3</v>
      </c>
      <c r="X1238" s="7">
        <v>4.3333333333333331E-3</v>
      </c>
      <c r="Y1238" s="7">
        <f>W1238 - X1238</f>
        <v>-1.2499999999999924E-4</v>
      </c>
      <c r="Z1238" s="7">
        <v>4.2083333333333339E-3</v>
      </c>
      <c r="AA1238" s="7">
        <v>4.3333333333333331E-3</v>
      </c>
      <c r="AB1238" s="7">
        <f>Z1238 - AA1238</f>
        <v>-1.2499999999999924E-4</v>
      </c>
      <c r="AC1238" s="7">
        <v>4.2083333333333339E-3</v>
      </c>
      <c r="AD1238" s="7">
        <v>4.3333333333333331E-3</v>
      </c>
      <c r="AE1238" s="7">
        <f>AC1238 - AD1238</f>
        <v>-1.2499999999999924E-4</v>
      </c>
      <c r="AF1238" s="7">
        <v>4.2083333333333339E-3</v>
      </c>
      <c r="AG1238" s="7">
        <v>4.3333333333333331E-3</v>
      </c>
      <c r="AH1238" s="7">
        <f>AF1238 - AG1238</f>
        <v>-1.2499999999999924E-4</v>
      </c>
      <c r="AI1238" s="7">
        <v>4.2083333333333339E-3</v>
      </c>
      <c r="AJ1238" s="7">
        <v>4.3333333333333331E-3</v>
      </c>
      <c r="AK1238" s="7">
        <f>AI1238 - AJ1238</f>
        <v>-1.2499999999999924E-4</v>
      </c>
      <c r="AL1238" s="7">
        <v>4.2083333333333339E-3</v>
      </c>
      <c r="AM1238" s="7">
        <v>4.3333333333333331E-3</v>
      </c>
      <c r="AN1238" s="7">
        <f>AL1238 - AM1238</f>
        <v>-1.2499999999999924E-4</v>
      </c>
      <c r="AO1238" s="7">
        <v>4.2083333333333339E-3</v>
      </c>
      <c r="AP1238" s="7">
        <v>4.3333333333333331E-3</v>
      </c>
      <c r="AQ1238" s="7">
        <f>AO1238 - AP1238</f>
        <v>-1.2499999999999924E-4</v>
      </c>
      <c r="AR1238" s="7">
        <v>4.2083333333333339E-3</v>
      </c>
      <c r="AS1238" s="7">
        <v>4.3333333333333331E-3</v>
      </c>
      <c r="AT1238" s="7">
        <f>AR1238 - AS1238</f>
        <v>-1.2499999999999924E-4</v>
      </c>
      <c r="AU1238" s="7">
        <v>4.2083333333333339E-3</v>
      </c>
      <c r="AV1238" s="7">
        <v>4.3333333333333331E-3</v>
      </c>
      <c r="AW1238" s="7">
        <f>AU1238 - AV1238</f>
        <v>-1.2499999999999924E-4</v>
      </c>
      <c r="AX1238" s="7">
        <v>4.2083333333333339E-3</v>
      </c>
      <c r="AY1238" s="7">
        <v>4.3333333333333331E-3</v>
      </c>
      <c r="AZ1238" s="7">
        <f>AX1238 - AY1238</f>
        <v>-1.2499999999999924E-4</v>
      </c>
      <c r="BA1238" s="7">
        <v>4.2083333333333339E-3</v>
      </c>
      <c r="BB1238" s="7">
        <v>4.3333333333333331E-3</v>
      </c>
      <c r="BC1238" s="7">
        <f>BA1238 - BB1238</f>
        <v>-1.2499999999999924E-4</v>
      </c>
      <c r="BD1238" s="7">
        <v>4.2083333333333339E-3</v>
      </c>
      <c r="BE1238" s="7">
        <v>4.3333333333333331E-3</v>
      </c>
      <c r="BF1238" s="7">
        <f>BD1238 - BE1238</f>
        <v>-1.2499999999999924E-4</v>
      </c>
      <c r="BG1238" s="7">
        <v>4.2083333333333339E-3</v>
      </c>
      <c r="BH1238" s="7">
        <v>4.3333333333333331E-3</v>
      </c>
      <c r="BI1238" s="7">
        <f>BG1238 - BH1238</f>
        <v>-1.2499999999999924E-4</v>
      </c>
      <c r="BJ1238" s="7">
        <v>4.2083333333333339E-3</v>
      </c>
      <c r="BK1238" s="7">
        <v>4.3333333333333331E-3</v>
      </c>
      <c r="BL1238" s="7">
        <f>BJ1238 - BK1238</f>
        <v>-1.2499999999999924E-4</v>
      </c>
      <c r="BM1238" s="7">
        <v>4.2083333333333339E-3</v>
      </c>
      <c r="BN1238" s="7">
        <v>4.3333333333333331E-3</v>
      </c>
      <c r="BO1238" s="7">
        <f>BM1238 - BN1238</f>
        <v>-1.2499999999999924E-4</v>
      </c>
      <c r="BP1238" s="7">
        <v>4.2083333333333339E-3</v>
      </c>
      <c r="BQ1238" s="7">
        <v>4.3333333333333331E-3</v>
      </c>
      <c r="BR1238" s="7">
        <f>BP1238 - BQ1238</f>
        <v>-1.2499999999999924E-4</v>
      </c>
      <c r="BS1238" s="7">
        <v>4.2083333333333339E-3</v>
      </c>
      <c r="BT1238" s="7">
        <v>4.3333333333333331E-3</v>
      </c>
      <c r="BU1238" s="7">
        <f>BS1238 - BT1238</f>
        <v>-1.2499999999999924E-4</v>
      </c>
      <c r="BV1238" s="7">
        <v>4.2083333333333339E-3</v>
      </c>
      <c r="BW1238" s="7">
        <v>4.3333333333333331E-3</v>
      </c>
      <c r="BX1238" s="7">
        <f>BV1238 - BW1238</f>
        <v>-1.2499999999999924E-4</v>
      </c>
      <c r="BY1238" s="7">
        <v>4.2083333333333339E-3</v>
      </c>
      <c r="BZ1238" s="7">
        <v>4.3333333333333331E-3</v>
      </c>
      <c r="CA1238" s="7">
        <f>BY1238 - BZ1238</f>
        <v>-1.2499999999999924E-4</v>
      </c>
    </row>
    <row r="1239" spans="1:79" hidden="1" x14ac:dyDescent="0.25"/>
    <row r="1240" spans="1:79" hidden="1" x14ac:dyDescent="0.25">
      <c r="A1240" s="8" t="s">
        <v>187</v>
      </c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  <c r="BF1240" s="7"/>
      <c r="BG1240" s="7"/>
      <c r="BH1240" s="7"/>
      <c r="BI1240" s="7"/>
      <c r="BJ1240" s="7"/>
      <c r="BK1240" s="7"/>
      <c r="BL1240" s="7"/>
      <c r="BM1240" s="7"/>
      <c r="BN1240" s="7"/>
      <c r="BO1240" s="7"/>
      <c r="BP1240" s="7"/>
      <c r="BQ1240" s="7"/>
      <c r="BR1240" s="7"/>
      <c r="BS1240" s="7"/>
      <c r="BT1240" s="7"/>
      <c r="BU1240" s="7"/>
      <c r="BV1240" s="7"/>
      <c r="BW1240" s="7"/>
      <c r="BX1240" s="7"/>
      <c r="BY1240" s="7"/>
      <c r="BZ1240" s="7"/>
      <c r="CA1240" s="7"/>
    </row>
    <row r="1241" spans="1:79" hidden="1" x14ac:dyDescent="0.25">
      <c r="A1241" s="49" t="s">
        <v>148</v>
      </c>
      <c r="B1241" s="7">
        <v>4.2083333333333339E-3</v>
      </c>
      <c r="C1241" s="7">
        <v>4.8333333333333336E-3</v>
      </c>
      <c r="D1241" s="7">
        <f>B1241 - C1241</f>
        <v>-6.2499999999999969E-4</v>
      </c>
      <c r="E1241" s="7">
        <v>4.2083333333333339E-3</v>
      </c>
      <c r="F1241" s="7">
        <v>4.8333333333333336E-3</v>
      </c>
      <c r="G1241" s="7">
        <f>E1241 - F1241</f>
        <v>-6.2499999999999969E-4</v>
      </c>
      <c r="H1241" s="7">
        <v>4.2083333333333339E-3</v>
      </c>
      <c r="I1241" s="7">
        <v>4.8333333333333336E-3</v>
      </c>
      <c r="J1241" s="7">
        <f>H1241 - I1241</f>
        <v>-6.2499999999999969E-4</v>
      </c>
      <c r="K1241" s="7">
        <v>4.2083333333333339E-3</v>
      </c>
      <c r="L1241" s="7">
        <v>4.8333333333333336E-3</v>
      </c>
      <c r="M1241" s="7">
        <f>K1241 - L1241</f>
        <v>-6.2499999999999969E-4</v>
      </c>
      <c r="N1241" s="7">
        <v>4.2083333333333339E-3</v>
      </c>
      <c r="O1241" s="7">
        <v>4.8333333333333336E-3</v>
      </c>
      <c r="P1241" s="7">
        <f>N1241 - O1241</f>
        <v>-6.2499999999999969E-4</v>
      </c>
      <c r="Q1241" s="7">
        <v>4.2083333333333339E-3</v>
      </c>
      <c r="R1241" s="7">
        <v>4.8333333333333336E-3</v>
      </c>
      <c r="S1241" s="7">
        <f>Q1241 - R1241</f>
        <v>-6.2499999999999969E-4</v>
      </c>
      <c r="T1241" s="7">
        <v>4.2083333333333339E-3</v>
      </c>
      <c r="U1241" s="7">
        <v>4.8333333333333336E-3</v>
      </c>
      <c r="V1241" s="7">
        <f>T1241 - U1241</f>
        <v>-6.2499999999999969E-4</v>
      </c>
      <c r="W1241" s="7">
        <v>4.2083333333333339E-3</v>
      </c>
      <c r="X1241" s="7">
        <v>4.8333333333333336E-3</v>
      </c>
      <c r="Y1241" s="7">
        <f>W1241 - X1241</f>
        <v>-6.2499999999999969E-4</v>
      </c>
      <c r="Z1241" s="7">
        <v>4.2083333333333339E-3</v>
      </c>
      <c r="AA1241" s="7">
        <v>4.8333333333333336E-3</v>
      </c>
      <c r="AB1241" s="7">
        <f>Z1241 - AA1241</f>
        <v>-6.2499999999999969E-4</v>
      </c>
      <c r="AC1241" s="7">
        <v>4.2083333333333339E-3</v>
      </c>
      <c r="AD1241" s="7">
        <v>4.8333333333333336E-3</v>
      </c>
      <c r="AE1241" s="7">
        <f>AC1241 - AD1241</f>
        <v>-6.2499999999999969E-4</v>
      </c>
      <c r="AF1241" s="7">
        <v>4.2083333333333339E-3</v>
      </c>
      <c r="AG1241" s="7">
        <v>4.8333333333333336E-3</v>
      </c>
      <c r="AH1241" s="7">
        <f>AF1241 - AG1241</f>
        <v>-6.2499999999999969E-4</v>
      </c>
      <c r="AI1241" s="7">
        <v>4.2083333333333339E-3</v>
      </c>
      <c r="AJ1241" s="7">
        <v>4.8333333333333336E-3</v>
      </c>
      <c r="AK1241" s="7">
        <f>AI1241 - AJ1241</f>
        <v>-6.2499999999999969E-4</v>
      </c>
      <c r="AL1241" s="7">
        <v>4.2083333333333339E-3</v>
      </c>
      <c r="AM1241" s="7">
        <v>4.8333333333333336E-3</v>
      </c>
      <c r="AN1241" s="7">
        <f>AL1241 - AM1241</f>
        <v>-6.2499999999999969E-4</v>
      </c>
      <c r="AO1241" s="7">
        <v>4.2083333333333339E-3</v>
      </c>
      <c r="AP1241" s="7">
        <v>4.8333333333333336E-3</v>
      </c>
      <c r="AQ1241" s="7">
        <f>AO1241 - AP1241</f>
        <v>-6.2499999999999969E-4</v>
      </c>
      <c r="AR1241" s="7">
        <v>4.2083333333333339E-3</v>
      </c>
      <c r="AS1241" s="7">
        <v>4.8333333333333336E-3</v>
      </c>
      <c r="AT1241" s="7">
        <f>AR1241 - AS1241</f>
        <v>-6.2499999999999969E-4</v>
      </c>
      <c r="AU1241" s="7">
        <v>4.2083333333333339E-3</v>
      </c>
      <c r="AV1241" s="7">
        <v>4.8333333333333336E-3</v>
      </c>
      <c r="AW1241" s="7">
        <f>AU1241 - AV1241</f>
        <v>-6.2499999999999969E-4</v>
      </c>
      <c r="AX1241" s="7">
        <v>4.2083333333333339E-3</v>
      </c>
      <c r="AY1241" s="7">
        <v>4.8333333333333336E-3</v>
      </c>
      <c r="AZ1241" s="7">
        <f>AX1241 - AY1241</f>
        <v>-6.2499999999999969E-4</v>
      </c>
      <c r="BA1241" s="7">
        <v>4.2083333333333339E-3</v>
      </c>
      <c r="BB1241" s="7">
        <v>4.8333333333333336E-3</v>
      </c>
      <c r="BC1241" s="7">
        <f>BA1241 - BB1241</f>
        <v>-6.2499999999999969E-4</v>
      </c>
      <c r="BD1241" s="7">
        <v>4.2083333333333339E-3</v>
      </c>
      <c r="BE1241" s="7">
        <v>4.8333333333333336E-3</v>
      </c>
      <c r="BF1241" s="7">
        <f>BD1241 - BE1241</f>
        <v>-6.2499999999999969E-4</v>
      </c>
      <c r="BG1241" s="7">
        <v>4.2083333333333339E-3</v>
      </c>
      <c r="BH1241" s="7">
        <v>4.8333333333333336E-3</v>
      </c>
      <c r="BI1241" s="7">
        <f>BG1241 - BH1241</f>
        <v>-6.2499999999999969E-4</v>
      </c>
      <c r="BJ1241" s="7">
        <v>4.2083333333333339E-3</v>
      </c>
      <c r="BK1241" s="7">
        <v>4.8333333333333336E-3</v>
      </c>
      <c r="BL1241" s="7">
        <f>BJ1241 - BK1241</f>
        <v>-6.2499999999999969E-4</v>
      </c>
      <c r="BM1241" s="7">
        <v>4.2083333333333339E-3</v>
      </c>
      <c r="BN1241" s="7">
        <v>4.8333333333333336E-3</v>
      </c>
      <c r="BO1241" s="7">
        <f>BM1241 - BN1241</f>
        <v>-6.2499999999999969E-4</v>
      </c>
      <c r="BP1241" s="7">
        <v>4.2083333333333339E-3</v>
      </c>
      <c r="BQ1241" s="7">
        <v>4.8333333333333336E-3</v>
      </c>
      <c r="BR1241" s="7">
        <f>BP1241 - BQ1241</f>
        <v>-6.2499999999999969E-4</v>
      </c>
      <c r="BS1241" s="7">
        <v>4.2083333333333339E-3</v>
      </c>
      <c r="BT1241" s="7">
        <v>4.8333333333333336E-3</v>
      </c>
      <c r="BU1241" s="7">
        <f>BS1241 - BT1241</f>
        <v>-6.2499999999999969E-4</v>
      </c>
      <c r="BV1241" s="7">
        <v>4.2083333333333339E-3</v>
      </c>
      <c r="BW1241" s="7">
        <v>4.8333333333333336E-3</v>
      </c>
      <c r="BX1241" s="7">
        <f>BV1241 - BW1241</f>
        <v>-6.2499999999999969E-4</v>
      </c>
      <c r="BY1241" s="7">
        <v>4.2083333333333339E-3</v>
      </c>
      <c r="BZ1241" s="7">
        <v>4.8333333333333336E-3</v>
      </c>
      <c r="CA1241" s="7">
        <f>BY1241 - BZ1241</f>
        <v>-6.2499999999999969E-4</v>
      </c>
    </row>
    <row r="1242" spans="1:79" hidden="1" x14ac:dyDescent="0.25"/>
    <row r="1243" spans="1:79" hidden="1" x14ac:dyDescent="0.25">
      <c r="A1243" s="8" t="s">
        <v>218</v>
      </c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  <c r="BF1243" s="7"/>
      <c r="BG1243" s="7"/>
      <c r="BH1243" s="7"/>
      <c r="BI1243" s="7"/>
      <c r="BJ1243" s="7"/>
      <c r="BK1243" s="7"/>
      <c r="BL1243" s="7"/>
      <c r="BM1243" s="7"/>
      <c r="BN1243" s="7"/>
      <c r="BO1243" s="7"/>
      <c r="BP1243" s="7"/>
      <c r="BQ1243" s="7"/>
      <c r="BR1243" s="7"/>
      <c r="BS1243" s="7"/>
      <c r="BT1243" s="7"/>
      <c r="BU1243" s="7"/>
      <c r="BV1243" s="7"/>
      <c r="BW1243" s="7"/>
      <c r="BX1243" s="7"/>
      <c r="BY1243" s="7"/>
      <c r="BZ1243" s="7"/>
      <c r="CA1243" s="7"/>
    </row>
    <row r="1244" spans="1:79" hidden="1" x14ac:dyDescent="0.25">
      <c r="A1244" s="49" t="s">
        <v>148</v>
      </c>
      <c r="B1244" s="7">
        <v>4.9166666666666664E-3</v>
      </c>
      <c r="C1244" s="7">
        <v>4.4349999999999997E-3</v>
      </c>
      <c r="D1244" s="7">
        <f>B1244 - C1244</f>
        <v>4.816666666666667E-4</v>
      </c>
      <c r="E1244" s="7">
        <v>4.9166666666666664E-3</v>
      </c>
      <c r="F1244" s="7">
        <v>4.4349999999999997E-3</v>
      </c>
      <c r="G1244" s="7">
        <f>E1244 - F1244</f>
        <v>4.816666666666667E-4</v>
      </c>
      <c r="H1244" s="7">
        <v>4.9166666666666664E-3</v>
      </c>
      <c r="I1244" s="7">
        <v>4.4349999999999997E-3</v>
      </c>
      <c r="J1244" s="7">
        <f>H1244 - I1244</f>
        <v>4.816666666666667E-4</v>
      </c>
      <c r="K1244" s="7">
        <v>4.9166666666666664E-3</v>
      </c>
      <c r="L1244" s="7">
        <v>4.4349999999999997E-3</v>
      </c>
      <c r="M1244" s="7">
        <f>K1244 - L1244</f>
        <v>4.816666666666667E-4</v>
      </c>
      <c r="N1244" s="7">
        <v>4.9166666666666664E-3</v>
      </c>
      <c r="O1244" s="7">
        <v>4.4349999999999997E-3</v>
      </c>
      <c r="P1244" s="7">
        <f>N1244 - O1244</f>
        <v>4.816666666666667E-4</v>
      </c>
      <c r="Q1244" s="7">
        <v>4.9166666666666664E-3</v>
      </c>
      <c r="R1244" s="7">
        <v>4.4349999999999997E-3</v>
      </c>
      <c r="S1244" s="7">
        <f>Q1244 - R1244</f>
        <v>4.816666666666667E-4</v>
      </c>
      <c r="T1244" s="7">
        <v>4.9166666666666664E-3</v>
      </c>
      <c r="U1244" s="7">
        <v>4.4349999999999997E-3</v>
      </c>
      <c r="V1244" s="7">
        <f>T1244 - U1244</f>
        <v>4.816666666666667E-4</v>
      </c>
      <c r="W1244" s="7">
        <v>4.9166666666666664E-3</v>
      </c>
      <c r="X1244" s="7">
        <v>4.4349999999999997E-3</v>
      </c>
      <c r="Y1244" s="7">
        <f>W1244 - X1244</f>
        <v>4.816666666666667E-4</v>
      </c>
      <c r="Z1244" s="7">
        <v>4.9166666666666664E-3</v>
      </c>
      <c r="AA1244" s="7">
        <v>4.4349999999999997E-3</v>
      </c>
      <c r="AB1244" s="7">
        <f>Z1244 - AA1244</f>
        <v>4.816666666666667E-4</v>
      </c>
      <c r="AC1244" s="7">
        <v>4.9166666666666664E-3</v>
      </c>
      <c r="AD1244" s="7">
        <v>4.4349999999999997E-3</v>
      </c>
      <c r="AE1244" s="7">
        <f>AC1244 - AD1244</f>
        <v>4.816666666666667E-4</v>
      </c>
      <c r="AF1244" s="7">
        <v>4.9166666666666664E-3</v>
      </c>
      <c r="AG1244" s="7">
        <v>4.4349999999999997E-3</v>
      </c>
      <c r="AH1244" s="7">
        <f>AF1244 - AG1244</f>
        <v>4.816666666666667E-4</v>
      </c>
      <c r="AI1244" s="7">
        <v>4.9166666666666664E-3</v>
      </c>
      <c r="AJ1244" s="7">
        <v>4.4349999999999997E-3</v>
      </c>
      <c r="AK1244" s="7">
        <f>AI1244 - AJ1244</f>
        <v>4.816666666666667E-4</v>
      </c>
      <c r="AL1244" s="7">
        <v>4.9166666666666664E-3</v>
      </c>
      <c r="AM1244" s="7">
        <v>4.4349999999999997E-3</v>
      </c>
      <c r="AN1244" s="7">
        <f>AL1244 - AM1244</f>
        <v>4.816666666666667E-4</v>
      </c>
      <c r="AO1244" s="7">
        <v>4.9166666666666664E-3</v>
      </c>
      <c r="AP1244" s="7">
        <v>4.4349999999999997E-3</v>
      </c>
      <c r="AQ1244" s="7">
        <f>AO1244 - AP1244</f>
        <v>4.816666666666667E-4</v>
      </c>
      <c r="AR1244" s="7">
        <v>4.9166666666666664E-3</v>
      </c>
      <c r="AS1244" s="7">
        <v>4.4349999999999997E-3</v>
      </c>
      <c r="AT1244" s="7">
        <f>AR1244 - AS1244</f>
        <v>4.816666666666667E-4</v>
      </c>
      <c r="AU1244" s="7">
        <v>4.9166666666666664E-3</v>
      </c>
      <c r="AV1244" s="7">
        <v>4.4349999999999997E-3</v>
      </c>
      <c r="AW1244" s="7">
        <f>AU1244 - AV1244</f>
        <v>4.816666666666667E-4</v>
      </c>
      <c r="AX1244" s="7">
        <v>4.9166666666666664E-3</v>
      </c>
      <c r="AY1244" s="7">
        <v>4.4349999999999997E-3</v>
      </c>
      <c r="AZ1244" s="7">
        <f>AX1244 - AY1244</f>
        <v>4.816666666666667E-4</v>
      </c>
      <c r="BA1244" s="7">
        <v>4.9166666666666664E-3</v>
      </c>
      <c r="BB1244" s="7">
        <v>4.4349999999999997E-3</v>
      </c>
      <c r="BC1244" s="7">
        <f>BA1244 - BB1244</f>
        <v>4.816666666666667E-4</v>
      </c>
      <c r="BD1244" s="7">
        <v>4.9166666666666664E-3</v>
      </c>
      <c r="BE1244" s="7">
        <v>4.4349999999999997E-3</v>
      </c>
      <c r="BF1244" s="7">
        <f>BD1244 - BE1244</f>
        <v>4.816666666666667E-4</v>
      </c>
      <c r="BG1244" s="7">
        <v>4.9166666666666664E-3</v>
      </c>
      <c r="BH1244" s="7">
        <v>4.4349999999999997E-3</v>
      </c>
      <c r="BI1244" s="7">
        <f>BG1244 - BH1244</f>
        <v>4.816666666666667E-4</v>
      </c>
      <c r="BJ1244" s="7">
        <v>4.9166666666666664E-3</v>
      </c>
      <c r="BK1244" s="7">
        <v>4.4349999999999997E-3</v>
      </c>
      <c r="BL1244" s="7">
        <f>BJ1244 - BK1244</f>
        <v>4.816666666666667E-4</v>
      </c>
      <c r="BM1244" s="7">
        <v>4.9166666666666664E-3</v>
      </c>
      <c r="BN1244" s="7">
        <v>4.4349999999999997E-3</v>
      </c>
      <c r="BO1244" s="7">
        <f>BM1244 - BN1244</f>
        <v>4.816666666666667E-4</v>
      </c>
      <c r="BP1244" s="7">
        <v>4.9166666666666664E-3</v>
      </c>
      <c r="BQ1244" s="7">
        <v>4.4349999999999997E-3</v>
      </c>
      <c r="BR1244" s="7">
        <f>BP1244 - BQ1244</f>
        <v>4.816666666666667E-4</v>
      </c>
      <c r="BS1244" s="7">
        <v>4.9166666666666664E-3</v>
      </c>
      <c r="BT1244" s="7">
        <v>4.4349999999999997E-3</v>
      </c>
      <c r="BU1244" s="7">
        <f>BS1244 - BT1244</f>
        <v>4.816666666666667E-4</v>
      </c>
      <c r="BV1244" s="7">
        <v>4.9166666666666664E-3</v>
      </c>
      <c r="BW1244" s="7">
        <v>4.4349999999999997E-3</v>
      </c>
      <c r="BX1244" s="7">
        <f>BV1244 - BW1244</f>
        <v>4.816666666666667E-4</v>
      </c>
      <c r="BY1244" s="7">
        <v>4.9166666666666664E-3</v>
      </c>
      <c r="BZ1244" s="7">
        <v>4.4349999999999997E-3</v>
      </c>
      <c r="CA1244" s="7">
        <f>BY1244 - BZ1244</f>
        <v>4.816666666666667E-4</v>
      </c>
    </row>
    <row r="1245" spans="1:79" hidden="1" x14ac:dyDescent="0.25">
      <c r="A1245" s="49" t="s">
        <v>29</v>
      </c>
      <c r="B1245" s="7">
        <v>1914.7337653333329</v>
      </c>
      <c r="C1245" s="7">
        <v>2109.4524533333333</v>
      </c>
      <c r="D1245" s="7">
        <f>B1245 - C1245</f>
        <v>-194.71868800000038</v>
      </c>
      <c r="E1245" s="7">
        <v>1914.7337653333329</v>
      </c>
      <c r="F1245" s="7">
        <v>2109.4524533333333</v>
      </c>
      <c r="G1245" s="7">
        <f>E1245 - F1245</f>
        <v>-194.71868800000038</v>
      </c>
      <c r="H1245" s="7">
        <v>1914.7337653333329</v>
      </c>
      <c r="I1245" s="7">
        <v>2109.4524533333333</v>
      </c>
      <c r="J1245" s="7">
        <f>H1245 - I1245</f>
        <v>-194.71868800000038</v>
      </c>
      <c r="K1245" s="7">
        <v>1914.7337653333329</v>
      </c>
      <c r="L1245" s="7">
        <v>2109.4524533333333</v>
      </c>
      <c r="M1245" s="7">
        <f>K1245 - L1245</f>
        <v>-194.71868800000038</v>
      </c>
      <c r="N1245" s="7">
        <v>1914.7337653333329</v>
      </c>
      <c r="O1245" s="7">
        <v>2109.4524533333333</v>
      </c>
      <c r="P1245" s="7">
        <f>N1245 - O1245</f>
        <v>-194.71868800000038</v>
      </c>
      <c r="Q1245" s="7">
        <v>1914.7337653333329</v>
      </c>
      <c r="R1245" s="7">
        <v>2109.4524533333333</v>
      </c>
      <c r="S1245" s="7">
        <f>Q1245 - R1245</f>
        <v>-194.71868800000038</v>
      </c>
      <c r="T1245" s="7">
        <v>1914.7337653333329</v>
      </c>
      <c r="U1245" s="7">
        <v>2109.4524533333333</v>
      </c>
      <c r="V1245" s="7">
        <f>T1245 - U1245</f>
        <v>-194.71868800000038</v>
      </c>
      <c r="W1245" s="7">
        <v>1914.7337653333329</v>
      </c>
      <c r="X1245" s="7">
        <v>2109.4524533333333</v>
      </c>
      <c r="Y1245" s="7">
        <f>W1245 - X1245</f>
        <v>-194.71868800000038</v>
      </c>
      <c r="Z1245" s="7">
        <v>1914.7337653333329</v>
      </c>
      <c r="AA1245" s="7">
        <v>2109.4524533333333</v>
      </c>
      <c r="AB1245" s="7">
        <f>Z1245 - AA1245</f>
        <v>-194.71868800000038</v>
      </c>
      <c r="AC1245" s="7">
        <v>1914.7337653333329</v>
      </c>
      <c r="AD1245" s="7">
        <v>2109.4524533333333</v>
      </c>
      <c r="AE1245" s="7">
        <f>AC1245 - AD1245</f>
        <v>-194.71868800000038</v>
      </c>
      <c r="AF1245" s="7">
        <v>1914.7337653333329</v>
      </c>
      <c r="AG1245" s="7">
        <v>2109.4524533333333</v>
      </c>
      <c r="AH1245" s="7">
        <f>AF1245 - AG1245</f>
        <v>-194.71868800000038</v>
      </c>
      <c r="AI1245" s="7">
        <v>1914.7337653333329</v>
      </c>
      <c r="AJ1245" s="7">
        <v>2109.4524533333333</v>
      </c>
      <c r="AK1245" s="7">
        <f>AI1245 - AJ1245</f>
        <v>-194.71868800000038</v>
      </c>
      <c r="AL1245" s="7">
        <v>22976.805183999997</v>
      </c>
      <c r="AM1245" s="7">
        <v>25313.429439999993</v>
      </c>
      <c r="AN1245" s="7">
        <f>AL1245 - AM1245</f>
        <v>-2336.6242559999955</v>
      </c>
      <c r="AO1245" s="7">
        <v>1914.7337653333329</v>
      </c>
      <c r="AP1245" s="7">
        <v>2109.4524533333333</v>
      </c>
      <c r="AQ1245" s="7">
        <f>AO1245 - AP1245</f>
        <v>-194.71868800000038</v>
      </c>
      <c r="AR1245" s="7">
        <v>1914.7337653333329</v>
      </c>
      <c r="AS1245" s="7">
        <v>2109.4524533333333</v>
      </c>
      <c r="AT1245" s="7">
        <f>AR1245 - AS1245</f>
        <v>-194.71868800000038</v>
      </c>
      <c r="AU1245" s="7">
        <v>1914.7337653333329</v>
      </c>
      <c r="AV1245" s="7">
        <v>2109.4524533333333</v>
      </c>
      <c r="AW1245" s="7">
        <f>AU1245 - AV1245</f>
        <v>-194.71868800000038</v>
      </c>
      <c r="AX1245" s="7">
        <v>1914.7337653333329</v>
      </c>
      <c r="AY1245" s="7">
        <v>2109.4524533333333</v>
      </c>
      <c r="AZ1245" s="7">
        <f>AX1245 - AY1245</f>
        <v>-194.71868800000038</v>
      </c>
      <c r="BA1245" s="7">
        <v>1914.7337653333329</v>
      </c>
      <c r="BB1245" s="7">
        <v>2109.4524533333333</v>
      </c>
      <c r="BC1245" s="7">
        <f>BA1245 - BB1245</f>
        <v>-194.71868800000038</v>
      </c>
      <c r="BD1245" s="7">
        <v>1914.7337653333329</v>
      </c>
      <c r="BE1245" s="7">
        <v>2109.4524533333333</v>
      </c>
      <c r="BF1245" s="7">
        <f>BD1245 - BE1245</f>
        <v>-194.71868800000038</v>
      </c>
      <c r="BG1245" s="7">
        <v>1914.7337653333329</v>
      </c>
      <c r="BH1245" s="7">
        <v>2109.4524533333333</v>
      </c>
      <c r="BI1245" s="7">
        <f>BG1245 - BH1245</f>
        <v>-194.71868800000038</v>
      </c>
      <c r="BJ1245" s="7">
        <v>1914.7337653333329</v>
      </c>
      <c r="BK1245" s="7">
        <v>2109.4524533333333</v>
      </c>
      <c r="BL1245" s="7">
        <f>BJ1245 - BK1245</f>
        <v>-194.71868800000038</v>
      </c>
      <c r="BM1245" s="7">
        <v>1914.7337653333329</v>
      </c>
      <c r="BN1245" s="7">
        <v>2109.4524533333333</v>
      </c>
      <c r="BO1245" s="7">
        <f>BM1245 - BN1245</f>
        <v>-194.71868800000038</v>
      </c>
      <c r="BP1245" s="7">
        <v>1914.7337653333329</v>
      </c>
      <c r="BQ1245" s="7">
        <v>2109.4524533333333</v>
      </c>
      <c r="BR1245" s="7">
        <f>BP1245 - BQ1245</f>
        <v>-194.71868800000038</v>
      </c>
      <c r="BS1245" s="7">
        <v>1914.7337653333329</v>
      </c>
      <c r="BT1245" s="7">
        <v>2109.4524533333333</v>
      </c>
      <c r="BU1245" s="7">
        <f>BS1245 - BT1245</f>
        <v>-194.71868800000038</v>
      </c>
      <c r="BV1245" s="7">
        <v>1914.7337653333329</v>
      </c>
      <c r="BW1245" s="7">
        <v>2109.4524533333333</v>
      </c>
      <c r="BX1245" s="7">
        <f>BV1245 - BW1245</f>
        <v>-194.71868800000038</v>
      </c>
      <c r="BY1245" s="7">
        <v>22976.805183999997</v>
      </c>
      <c r="BZ1245" s="7">
        <v>25313.429439999993</v>
      </c>
      <c r="CA1245" s="7">
        <f>BY1245 - BZ1245</f>
        <v>-2336.6242559999955</v>
      </c>
    </row>
    <row r="1246" spans="1:79" hidden="1" x14ac:dyDescent="0.25">
      <c r="A1246" s="49" t="s">
        <v>150</v>
      </c>
      <c r="B1246" s="7">
        <v>0</v>
      </c>
      <c r="C1246" s="7">
        <v>0</v>
      </c>
      <c r="D1246" s="7">
        <f>B1246 - C1246</f>
        <v>0</v>
      </c>
      <c r="E1246" s="7">
        <v>0</v>
      </c>
      <c r="F1246" s="7">
        <v>0</v>
      </c>
      <c r="G1246" s="7">
        <f>E1246 - F1246</f>
        <v>0</v>
      </c>
      <c r="H1246" s="7">
        <v>0</v>
      </c>
      <c r="I1246" s="7">
        <v>0</v>
      </c>
      <c r="J1246" s="7">
        <f>H1246 - I1246</f>
        <v>0</v>
      </c>
      <c r="K1246" s="7">
        <v>0</v>
      </c>
      <c r="L1246" s="7">
        <v>0</v>
      </c>
      <c r="M1246" s="7">
        <f>K1246 - L1246</f>
        <v>0</v>
      </c>
      <c r="N1246" s="7">
        <v>0</v>
      </c>
      <c r="O1246" s="7">
        <v>0</v>
      </c>
      <c r="P1246" s="7">
        <f>N1246 - O1246</f>
        <v>0</v>
      </c>
      <c r="Q1246" s="7">
        <v>0</v>
      </c>
      <c r="R1246" s="7">
        <v>0</v>
      </c>
      <c r="S1246" s="7">
        <f>Q1246 - R1246</f>
        <v>0</v>
      </c>
      <c r="T1246" s="7">
        <v>0</v>
      </c>
      <c r="U1246" s="7">
        <v>0</v>
      </c>
      <c r="V1246" s="7">
        <f>T1246 - U1246</f>
        <v>0</v>
      </c>
      <c r="W1246" s="7">
        <v>0</v>
      </c>
      <c r="X1246" s="7">
        <v>0</v>
      </c>
      <c r="Y1246" s="7">
        <f>W1246 - X1246</f>
        <v>0</v>
      </c>
      <c r="Z1246" s="7">
        <v>0</v>
      </c>
      <c r="AA1246" s="7">
        <v>0</v>
      </c>
      <c r="AB1246" s="7">
        <f>Z1246 - AA1246</f>
        <v>0</v>
      </c>
      <c r="AC1246" s="7">
        <v>0</v>
      </c>
      <c r="AD1246" s="7">
        <v>0</v>
      </c>
      <c r="AE1246" s="7">
        <f>AC1246 - AD1246</f>
        <v>0</v>
      </c>
      <c r="AF1246" s="7">
        <v>0</v>
      </c>
      <c r="AG1246" s="7">
        <v>0</v>
      </c>
      <c r="AH1246" s="7">
        <f>AF1246 - AG1246</f>
        <v>0</v>
      </c>
      <c r="AI1246" s="7">
        <v>0</v>
      </c>
      <c r="AJ1246" s="7">
        <v>0</v>
      </c>
      <c r="AK1246" s="7">
        <f>AI1246 - AJ1246</f>
        <v>0</v>
      </c>
      <c r="AL1246" s="7">
        <v>0</v>
      </c>
      <c r="AM1246" s="7">
        <v>0</v>
      </c>
      <c r="AN1246" s="7">
        <f>AL1246 - AM1246</f>
        <v>0</v>
      </c>
      <c r="AO1246" s="7">
        <v>0</v>
      </c>
      <c r="AP1246" s="7">
        <v>0</v>
      </c>
      <c r="AQ1246" s="7">
        <f>AO1246 - AP1246</f>
        <v>0</v>
      </c>
      <c r="AR1246" s="7">
        <v>0</v>
      </c>
      <c r="AS1246" s="7">
        <v>0</v>
      </c>
      <c r="AT1246" s="7">
        <f>AR1246 - AS1246</f>
        <v>0</v>
      </c>
      <c r="AU1246" s="7">
        <v>0</v>
      </c>
      <c r="AV1246" s="7">
        <v>0</v>
      </c>
      <c r="AW1246" s="7">
        <f>AU1246 - AV1246</f>
        <v>0</v>
      </c>
      <c r="AX1246" s="7">
        <v>0</v>
      </c>
      <c r="AY1246" s="7">
        <v>0</v>
      </c>
      <c r="AZ1246" s="7">
        <f>AX1246 - AY1246</f>
        <v>0</v>
      </c>
      <c r="BA1246" s="7">
        <v>0</v>
      </c>
      <c r="BB1246" s="7">
        <v>0</v>
      </c>
      <c r="BC1246" s="7">
        <f>BA1246 - BB1246</f>
        <v>0</v>
      </c>
      <c r="BD1246" s="7">
        <v>0</v>
      </c>
      <c r="BE1246" s="7">
        <v>0</v>
      </c>
      <c r="BF1246" s="7">
        <f>BD1246 - BE1246</f>
        <v>0</v>
      </c>
      <c r="BG1246" s="7">
        <v>0</v>
      </c>
      <c r="BH1246" s="7">
        <v>0</v>
      </c>
      <c r="BI1246" s="7">
        <f>BG1246 - BH1246</f>
        <v>0</v>
      </c>
      <c r="BJ1246" s="7">
        <v>0</v>
      </c>
      <c r="BK1246" s="7">
        <v>0</v>
      </c>
      <c r="BL1246" s="7">
        <f>BJ1246 - BK1246</f>
        <v>0</v>
      </c>
      <c r="BM1246" s="7">
        <v>0</v>
      </c>
      <c r="BN1246" s="7">
        <v>0</v>
      </c>
      <c r="BO1246" s="7">
        <f>BM1246 - BN1246</f>
        <v>0</v>
      </c>
      <c r="BP1246" s="7">
        <v>0</v>
      </c>
      <c r="BQ1246" s="7">
        <v>0</v>
      </c>
      <c r="BR1246" s="7">
        <f>BP1246 - BQ1246</f>
        <v>0</v>
      </c>
      <c r="BS1246" s="7">
        <v>0</v>
      </c>
      <c r="BT1246" s="7">
        <v>0</v>
      </c>
      <c r="BU1246" s="7">
        <f>BS1246 - BT1246</f>
        <v>0</v>
      </c>
      <c r="BV1246" s="7">
        <v>0</v>
      </c>
      <c r="BW1246" s="7">
        <v>0</v>
      </c>
      <c r="BX1246" s="7">
        <f>BV1246 - BW1246</f>
        <v>0</v>
      </c>
      <c r="BY1246" s="7">
        <v>0</v>
      </c>
      <c r="BZ1246" s="7">
        <v>0</v>
      </c>
      <c r="CA1246" s="7">
        <f>BY1246 - BZ1246</f>
        <v>0</v>
      </c>
    </row>
    <row r="1247" spans="1:79" hidden="1" x14ac:dyDescent="0.25">
      <c r="A1247" s="49" t="s">
        <v>151</v>
      </c>
      <c r="B1247" s="7">
        <v>973593.44</v>
      </c>
      <c r="C1247" s="7">
        <v>973593.44</v>
      </c>
      <c r="D1247" s="7">
        <f>B1247 - C1247</f>
        <v>0</v>
      </c>
      <c r="E1247" s="7">
        <v>973593.44</v>
      </c>
      <c r="F1247" s="7">
        <v>973593.44</v>
      </c>
      <c r="G1247" s="7">
        <f>E1247 - F1247</f>
        <v>0</v>
      </c>
      <c r="H1247" s="7">
        <v>973593.44</v>
      </c>
      <c r="I1247" s="7">
        <v>973593.44</v>
      </c>
      <c r="J1247" s="7">
        <f>H1247 - I1247</f>
        <v>0</v>
      </c>
      <c r="K1247" s="7">
        <v>973593.44</v>
      </c>
      <c r="L1247" s="7">
        <v>973593.44</v>
      </c>
      <c r="M1247" s="7">
        <f>K1247 - L1247</f>
        <v>0</v>
      </c>
      <c r="N1247" s="7">
        <v>973593.44</v>
      </c>
      <c r="O1247" s="7">
        <v>973593.44</v>
      </c>
      <c r="P1247" s="7">
        <f>N1247 - O1247</f>
        <v>0</v>
      </c>
      <c r="Q1247" s="7">
        <v>973593.44</v>
      </c>
      <c r="R1247" s="7">
        <v>973593.44</v>
      </c>
      <c r="S1247" s="7">
        <f>Q1247 - R1247</f>
        <v>0</v>
      </c>
      <c r="T1247" s="7">
        <v>973593.44</v>
      </c>
      <c r="U1247" s="7">
        <v>973593.44</v>
      </c>
      <c r="V1247" s="7">
        <f>T1247 - U1247</f>
        <v>0</v>
      </c>
      <c r="W1247" s="7">
        <v>973593.44</v>
      </c>
      <c r="X1247" s="7">
        <v>973593.44</v>
      </c>
      <c r="Y1247" s="7">
        <f>W1247 - X1247</f>
        <v>0</v>
      </c>
      <c r="Z1247" s="7">
        <v>973593.44</v>
      </c>
      <c r="AA1247" s="7">
        <v>973593.44</v>
      </c>
      <c r="AB1247" s="7">
        <f>Z1247 - AA1247</f>
        <v>0</v>
      </c>
      <c r="AC1247" s="7">
        <v>973593.44</v>
      </c>
      <c r="AD1247" s="7">
        <v>973593.44</v>
      </c>
      <c r="AE1247" s="7">
        <f>AC1247 - AD1247</f>
        <v>0</v>
      </c>
      <c r="AF1247" s="7">
        <v>973593.44</v>
      </c>
      <c r="AG1247" s="7">
        <v>973593.44</v>
      </c>
      <c r="AH1247" s="7">
        <f>AF1247 - AG1247</f>
        <v>0</v>
      </c>
      <c r="AI1247" s="7">
        <v>973593.44</v>
      </c>
      <c r="AJ1247" s="7">
        <v>973593.44</v>
      </c>
      <c r="AK1247" s="7">
        <f>AI1247 - AJ1247</f>
        <v>0</v>
      </c>
      <c r="AL1247" s="7">
        <v>973593.44</v>
      </c>
      <c r="AM1247" s="7">
        <v>973593.44</v>
      </c>
      <c r="AN1247" s="7">
        <f>AL1247 - AM1247</f>
        <v>0</v>
      </c>
      <c r="AO1247" s="7">
        <v>973593.44</v>
      </c>
      <c r="AP1247" s="7">
        <v>973593.44</v>
      </c>
      <c r="AQ1247" s="7">
        <f>AO1247 - AP1247</f>
        <v>0</v>
      </c>
      <c r="AR1247" s="7">
        <v>973593.44</v>
      </c>
      <c r="AS1247" s="7">
        <v>973593.44</v>
      </c>
      <c r="AT1247" s="7">
        <f>AR1247 - AS1247</f>
        <v>0</v>
      </c>
      <c r="AU1247" s="7">
        <v>973593.44</v>
      </c>
      <c r="AV1247" s="7">
        <v>973593.44</v>
      </c>
      <c r="AW1247" s="7">
        <f>AU1247 - AV1247</f>
        <v>0</v>
      </c>
      <c r="AX1247" s="7">
        <v>973593.44</v>
      </c>
      <c r="AY1247" s="7">
        <v>973593.44</v>
      </c>
      <c r="AZ1247" s="7">
        <f>AX1247 - AY1247</f>
        <v>0</v>
      </c>
      <c r="BA1247" s="7">
        <v>973593.44</v>
      </c>
      <c r="BB1247" s="7">
        <v>973593.44</v>
      </c>
      <c r="BC1247" s="7">
        <f>BA1247 - BB1247</f>
        <v>0</v>
      </c>
      <c r="BD1247" s="7">
        <v>973593.44</v>
      </c>
      <c r="BE1247" s="7">
        <v>973593.44</v>
      </c>
      <c r="BF1247" s="7">
        <f>BD1247 - BE1247</f>
        <v>0</v>
      </c>
      <c r="BG1247" s="7">
        <v>973593.44</v>
      </c>
      <c r="BH1247" s="7">
        <v>973593.44</v>
      </c>
      <c r="BI1247" s="7">
        <f>BG1247 - BH1247</f>
        <v>0</v>
      </c>
      <c r="BJ1247" s="7">
        <v>973593.44</v>
      </c>
      <c r="BK1247" s="7">
        <v>973593.44</v>
      </c>
      <c r="BL1247" s="7">
        <f>BJ1247 - BK1247</f>
        <v>0</v>
      </c>
      <c r="BM1247" s="7">
        <v>973593.44</v>
      </c>
      <c r="BN1247" s="7">
        <v>973593.44</v>
      </c>
      <c r="BO1247" s="7">
        <f>BM1247 - BN1247</f>
        <v>0</v>
      </c>
      <c r="BP1247" s="7">
        <v>973593.44</v>
      </c>
      <c r="BQ1247" s="7">
        <v>973593.44</v>
      </c>
      <c r="BR1247" s="7">
        <f>BP1247 - BQ1247</f>
        <v>0</v>
      </c>
      <c r="BS1247" s="7">
        <v>973593.44</v>
      </c>
      <c r="BT1247" s="7">
        <v>973593.44</v>
      </c>
      <c r="BU1247" s="7">
        <f>BS1247 - BT1247</f>
        <v>0</v>
      </c>
      <c r="BV1247" s="7">
        <v>973593.44</v>
      </c>
      <c r="BW1247" s="7">
        <v>973593.44</v>
      </c>
      <c r="BX1247" s="7">
        <f>BV1247 - BW1247</f>
        <v>0</v>
      </c>
      <c r="BY1247" s="7">
        <v>973593.44</v>
      </c>
      <c r="BZ1247" s="7">
        <v>973593.44</v>
      </c>
      <c r="CA1247" s="7">
        <f>BY1247 - BZ1247</f>
        <v>0</v>
      </c>
    </row>
    <row r="1248" spans="1:79" hidden="1" x14ac:dyDescent="0.25">
      <c r="A1248" s="49" t="s">
        <v>152</v>
      </c>
      <c r="B1248" s="7">
        <v>587827.20056533348</v>
      </c>
      <c r="C1248" s="7">
        <v>588021.91925333359</v>
      </c>
      <c r="D1248" s="7">
        <f>B1248 - C1248</f>
        <v>-194.71868800010998</v>
      </c>
      <c r="E1248" s="7">
        <v>589741.9343306669</v>
      </c>
      <c r="F1248" s="7">
        <v>590131.37170666689</v>
      </c>
      <c r="G1248" s="7">
        <f>E1248 - F1248</f>
        <v>-389.43737599998713</v>
      </c>
      <c r="H1248" s="7">
        <v>591656.6680960001</v>
      </c>
      <c r="I1248" s="7">
        <v>592240.82416000031</v>
      </c>
      <c r="J1248" s="7">
        <f>H1248 - I1248</f>
        <v>-584.15606400021352</v>
      </c>
      <c r="K1248" s="7">
        <v>593571.40186133352</v>
      </c>
      <c r="L1248" s="7">
        <v>594350.27661333361</v>
      </c>
      <c r="M1248" s="7">
        <f>K1248 - L1248</f>
        <v>-778.87475200009067</v>
      </c>
      <c r="N1248" s="7">
        <v>595486.13562666671</v>
      </c>
      <c r="O1248" s="7">
        <v>596459.72906666691</v>
      </c>
      <c r="P1248" s="7">
        <f>N1248 - O1248</f>
        <v>-973.59344000020064</v>
      </c>
      <c r="Q1248" s="7">
        <v>597400.86939200014</v>
      </c>
      <c r="R1248" s="7">
        <v>598569.18152000033</v>
      </c>
      <c r="S1248" s="7">
        <f>Q1248 - R1248</f>
        <v>-1168.3121280001942</v>
      </c>
      <c r="T1248" s="7">
        <v>599315.60315733333</v>
      </c>
      <c r="U1248" s="7">
        <v>600678.63397333364</v>
      </c>
      <c r="V1248" s="7">
        <f>T1248 - U1248</f>
        <v>-1363.0308160003042</v>
      </c>
      <c r="W1248" s="7">
        <v>601230.33692266676</v>
      </c>
      <c r="X1248" s="7">
        <v>602788.08642666694</v>
      </c>
      <c r="Y1248" s="7">
        <f>W1248 - X1248</f>
        <v>-1557.7495040001813</v>
      </c>
      <c r="Z1248" s="7">
        <v>603145.07068799995</v>
      </c>
      <c r="AA1248" s="7">
        <v>604897.53888000036</v>
      </c>
      <c r="AB1248" s="7">
        <f>Z1248 - AA1248</f>
        <v>-1752.4681920004077</v>
      </c>
      <c r="AC1248" s="7">
        <v>605059.80445333337</v>
      </c>
      <c r="AD1248" s="7">
        <v>607006.99133333378</v>
      </c>
      <c r="AE1248" s="7">
        <f>AC1248 - AD1248</f>
        <v>-1947.1868800004013</v>
      </c>
      <c r="AF1248" s="7">
        <v>606974.53821866657</v>
      </c>
      <c r="AG1248" s="7">
        <v>609116.44378666696</v>
      </c>
      <c r="AH1248" s="7">
        <f>AF1248 - AG1248</f>
        <v>-2141.9055680003949</v>
      </c>
      <c r="AI1248" s="7">
        <v>608889.27198399999</v>
      </c>
      <c r="AJ1248" s="7">
        <v>611225.89624000038</v>
      </c>
      <c r="AK1248" s="7">
        <f>AI1248 - AJ1248</f>
        <v>-2336.6242560003884</v>
      </c>
      <c r="AL1248" s="7">
        <v>608889.27198399999</v>
      </c>
      <c r="AM1248" s="7">
        <v>611225.89624000038</v>
      </c>
      <c r="AN1248" s="7">
        <f>AL1248 - AM1248</f>
        <v>-2336.6242560003884</v>
      </c>
      <c r="AO1248" s="7">
        <v>610804.00574933318</v>
      </c>
      <c r="AP1248" s="7">
        <v>613335.3486933338</v>
      </c>
      <c r="AQ1248" s="7">
        <f>AO1248 - AP1248</f>
        <v>-2531.3429440006148</v>
      </c>
      <c r="AR1248" s="7">
        <v>612718.73951466661</v>
      </c>
      <c r="AS1248" s="7">
        <v>615444.8011466671</v>
      </c>
      <c r="AT1248" s="7">
        <f>AR1248 - AS1248</f>
        <v>-2726.061632000492</v>
      </c>
      <c r="AU1248" s="7">
        <v>614633.4732799998</v>
      </c>
      <c r="AV1248" s="7">
        <v>617554.2536000004</v>
      </c>
      <c r="AW1248" s="7">
        <f>AU1248 - AV1248</f>
        <v>-2920.7803200006019</v>
      </c>
      <c r="AX1248" s="7">
        <v>616548.20704533323</v>
      </c>
      <c r="AY1248" s="7">
        <v>619663.70605333382</v>
      </c>
      <c r="AZ1248" s="7">
        <f>AX1248 - AY1248</f>
        <v>-3115.4990080005955</v>
      </c>
      <c r="BA1248" s="7">
        <v>618462.94081066642</v>
      </c>
      <c r="BB1248" s="7">
        <v>621773.15850666713</v>
      </c>
      <c r="BC1248" s="7">
        <f>BA1248 - BB1248</f>
        <v>-3310.2176960007055</v>
      </c>
      <c r="BD1248" s="7">
        <v>620377.67457599984</v>
      </c>
      <c r="BE1248" s="7">
        <v>623882.61096000043</v>
      </c>
      <c r="BF1248" s="7">
        <f>BD1248 - BE1248</f>
        <v>-3504.9363840005826</v>
      </c>
      <c r="BG1248" s="7">
        <v>622292.40834133304</v>
      </c>
      <c r="BH1248" s="7">
        <v>625992.06341333385</v>
      </c>
      <c r="BI1248" s="7">
        <f>BG1248 - BH1248</f>
        <v>-3699.655072000809</v>
      </c>
      <c r="BJ1248" s="7">
        <v>624207.14210666646</v>
      </c>
      <c r="BK1248" s="7">
        <v>628101.51586666715</v>
      </c>
      <c r="BL1248" s="7">
        <f>BJ1248 - BK1248</f>
        <v>-3894.3737600006862</v>
      </c>
      <c r="BM1248" s="7">
        <v>626121.87587199965</v>
      </c>
      <c r="BN1248" s="7">
        <v>630210.96832000045</v>
      </c>
      <c r="BO1248" s="7">
        <f>BM1248 - BN1248</f>
        <v>-4089.0924480007961</v>
      </c>
      <c r="BP1248" s="7">
        <v>628036.60963733308</v>
      </c>
      <c r="BQ1248" s="7">
        <v>632320.42077333387</v>
      </c>
      <c r="BR1248" s="7">
        <f>BP1248 - BQ1248</f>
        <v>-4283.8111360007897</v>
      </c>
      <c r="BS1248" s="7">
        <v>629951.34340266627</v>
      </c>
      <c r="BT1248" s="7">
        <v>634429.87322666717</v>
      </c>
      <c r="BU1248" s="7">
        <f>BS1248 - BT1248</f>
        <v>-4478.5298240008997</v>
      </c>
      <c r="BV1248" s="7">
        <v>631866.0771679997</v>
      </c>
      <c r="BW1248" s="7">
        <v>636539.32568000047</v>
      </c>
      <c r="BX1248" s="7">
        <f>BV1248 - BW1248</f>
        <v>-4673.2485120007768</v>
      </c>
      <c r="BY1248" s="7">
        <v>631866.0771679997</v>
      </c>
      <c r="BZ1248" s="7">
        <v>636539.32568000047</v>
      </c>
      <c r="CA1248" s="7">
        <f>BY1248 - BZ1248</f>
        <v>-4673.2485120007768</v>
      </c>
    </row>
    <row r="1249" spans="1:79" hidden="1" x14ac:dyDescent="0.25"/>
    <row r="1250" spans="1:79" hidden="1" x14ac:dyDescent="0.25">
      <c r="A1250" s="8" t="s">
        <v>221</v>
      </c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  <c r="BF1250" s="7"/>
      <c r="BG1250" s="7"/>
      <c r="BH1250" s="7"/>
      <c r="BI1250" s="7"/>
      <c r="BJ1250" s="7"/>
      <c r="BK1250" s="7"/>
      <c r="BL1250" s="7"/>
      <c r="BM1250" s="7"/>
      <c r="BN1250" s="7"/>
      <c r="BO1250" s="7"/>
      <c r="BP1250" s="7"/>
      <c r="BQ1250" s="7"/>
      <c r="BR1250" s="7"/>
      <c r="BS1250" s="7"/>
      <c r="BT1250" s="7"/>
      <c r="BU1250" s="7"/>
      <c r="BV1250" s="7"/>
      <c r="BW1250" s="7"/>
      <c r="BX1250" s="7"/>
      <c r="BY1250" s="7"/>
      <c r="BZ1250" s="7"/>
      <c r="CA1250" s="7"/>
    </row>
    <row r="1251" spans="1:79" hidden="1" x14ac:dyDescent="0.25">
      <c r="A1251" s="49" t="s">
        <v>148</v>
      </c>
      <c r="B1251" s="7">
        <v>2.1083333333333332E-3</v>
      </c>
      <c r="C1251" s="7">
        <v>2.5000000000000001E-3</v>
      </c>
      <c r="D1251" s="7">
        <f>B1251 - C1251</f>
        <v>-3.916666666666669E-4</v>
      </c>
      <c r="E1251" s="7">
        <v>2.1083333333333332E-3</v>
      </c>
      <c r="F1251" s="7">
        <v>2.5000000000000001E-3</v>
      </c>
      <c r="G1251" s="7">
        <f>E1251 - F1251</f>
        <v>-3.916666666666669E-4</v>
      </c>
      <c r="H1251" s="7">
        <v>2.1083333333333332E-3</v>
      </c>
      <c r="I1251" s="7">
        <v>2.5000000000000001E-3</v>
      </c>
      <c r="J1251" s="7">
        <f>H1251 - I1251</f>
        <v>-3.916666666666669E-4</v>
      </c>
      <c r="K1251" s="7">
        <v>2.1083333333333332E-3</v>
      </c>
      <c r="L1251" s="7">
        <v>2.5000000000000001E-3</v>
      </c>
      <c r="M1251" s="7">
        <f>K1251 - L1251</f>
        <v>-3.916666666666669E-4</v>
      </c>
      <c r="N1251" s="7">
        <v>2.1083333333333332E-3</v>
      </c>
      <c r="O1251" s="7">
        <v>2.5000000000000001E-3</v>
      </c>
      <c r="P1251" s="7">
        <f>N1251 - O1251</f>
        <v>-3.916666666666669E-4</v>
      </c>
      <c r="Q1251" s="7">
        <v>2.1083333333333332E-3</v>
      </c>
      <c r="R1251" s="7">
        <v>2.5000000000000001E-3</v>
      </c>
      <c r="S1251" s="7">
        <f>Q1251 - R1251</f>
        <v>-3.916666666666669E-4</v>
      </c>
      <c r="T1251" s="7">
        <v>2.1083333333333332E-3</v>
      </c>
      <c r="U1251" s="7">
        <v>2.5000000000000001E-3</v>
      </c>
      <c r="V1251" s="7">
        <f>T1251 - U1251</f>
        <v>-3.916666666666669E-4</v>
      </c>
      <c r="W1251" s="7">
        <v>2.1083333333333332E-3</v>
      </c>
      <c r="X1251" s="7">
        <v>2.5000000000000001E-3</v>
      </c>
      <c r="Y1251" s="7">
        <f>W1251 - X1251</f>
        <v>-3.916666666666669E-4</v>
      </c>
      <c r="Z1251" s="7">
        <v>2.1083333333333332E-3</v>
      </c>
      <c r="AA1251" s="7">
        <v>2.5000000000000001E-3</v>
      </c>
      <c r="AB1251" s="7">
        <f>Z1251 - AA1251</f>
        <v>-3.916666666666669E-4</v>
      </c>
      <c r="AC1251" s="7">
        <v>2.1083333333333332E-3</v>
      </c>
      <c r="AD1251" s="7">
        <v>2.5000000000000001E-3</v>
      </c>
      <c r="AE1251" s="7">
        <f>AC1251 - AD1251</f>
        <v>-3.916666666666669E-4</v>
      </c>
      <c r="AF1251" s="7">
        <v>2.1083333333333332E-3</v>
      </c>
      <c r="AG1251" s="7">
        <v>2.5000000000000001E-3</v>
      </c>
      <c r="AH1251" s="7">
        <f>AF1251 - AG1251</f>
        <v>-3.916666666666669E-4</v>
      </c>
      <c r="AI1251" s="7">
        <v>2.1083333333333332E-3</v>
      </c>
      <c r="AJ1251" s="7">
        <v>2.5000000000000001E-3</v>
      </c>
      <c r="AK1251" s="7">
        <f>AI1251 - AJ1251</f>
        <v>-3.916666666666669E-4</v>
      </c>
      <c r="AL1251" s="7">
        <v>2.1083333333333332E-3</v>
      </c>
      <c r="AM1251" s="7">
        <v>2.5000000000000001E-3</v>
      </c>
      <c r="AN1251" s="7">
        <f>AL1251 - AM1251</f>
        <v>-3.916666666666669E-4</v>
      </c>
      <c r="AO1251" s="7">
        <v>2.1083333333333332E-3</v>
      </c>
      <c r="AP1251" s="7">
        <v>2.5000000000000001E-3</v>
      </c>
      <c r="AQ1251" s="7">
        <f>AO1251 - AP1251</f>
        <v>-3.916666666666669E-4</v>
      </c>
      <c r="AR1251" s="7">
        <v>2.1083333333333332E-3</v>
      </c>
      <c r="AS1251" s="7">
        <v>2.5000000000000001E-3</v>
      </c>
      <c r="AT1251" s="7">
        <f>AR1251 - AS1251</f>
        <v>-3.916666666666669E-4</v>
      </c>
      <c r="AU1251" s="7">
        <v>2.1083333333333332E-3</v>
      </c>
      <c r="AV1251" s="7">
        <v>2.5000000000000001E-3</v>
      </c>
      <c r="AW1251" s="7">
        <f>AU1251 - AV1251</f>
        <v>-3.916666666666669E-4</v>
      </c>
      <c r="AX1251" s="7">
        <v>2.1083333333333332E-3</v>
      </c>
      <c r="AY1251" s="7">
        <v>2.5000000000000001E-3</v>
      </c>
      <c r="AZ1251" s="7">
        <f>AX1251 - AY1251</f>
        <v>-3.916666666666669E-4</v>
      </c>
      <c r="BA1251" s="7">
        <v>2.1083333333333332E-3</v>
      </c>
      <c r="BB1251" s="7">
        <v>2.5000000000000001E-3</v>
      </c>
      <c r="BC1251" s="7">
        <f>BA1251 - BB1251</f>
        <v>-3.916666666666669E-4</v>
      </c>
      <c r="BD1251" s="7">
        <v>2.1083333333333332E-3</v>
      </c>
      <c r="BE1251" s="7">
        <v>2.5000000000000001E-3</v>
      </c>
      <c r="BF1251" s="7">
        <f>BD1251 - BE1251</f>
        <v>-3.916666666666669E-4</v>
      </c>
      <c r="BG1251" s="7">
        <v>2.1083333333333332E-3</v>
      </c>
      <c r="BH1251" s="7">
        <v>2.5000000000000001E-3</v>
      </c>
      <c r="BI1251" s="7">
        <f>BG1251 - BH1251</f>
        <v>-3.916666666666669E-4</v>
      </c>
      <c r="BJ1251" s="7">
        <v>2.1083333333333332E-3</v>
      </c>
      <c r="BK1251" s="7">
        <v>2.5000000000000001E-3</v>
      </c>
      <c r="BL1251" s="7">
        <f>BJ1251 - BK1251</f>
        <v>-3.916666666666669E-4</v>
      </c>
      <c r="BM1251" s="7">
        <v>2.1083333333333332E-3</v>
      </c>
      <c r="BN1251" s="7">
        <v>2.5000000000000001E-3</v>
      </c>
      <c r="BO1251" s="7">
        <f>BM1251 - BN1251</f>
        <v>-3.916666666666669E-4</v>
      </c>
      <c r="BP1251" s="7">
        <v>2.1083333333333332E-3</v>
      </c>
      <c r="BQ1251" s="7">
        <v>2.5000000000000001E-3</v>
      </c>
      <c r="BR1251" s="7">
        <f>BP1251 - BQ1251</f>
        <v>-3.916666666666669E-4</v>
      </c>
      <c r="BS1251" s="7">
        <v>2.1083333333333332E-3</v>
      </c>
      <c r="BT1251" s="7">
        <v>2.5000000000000001E-3</v>
      </c>
      <c r="BU1251" s="7">
        <f>BS1251 - BT1251</f>
        <v>-3.916666666666669E-4</v>
      </c>
      <c r="BV1251" s="7">
        <v>2.1083333333333332E-3</v>
      </c>
      <c r="BW1251" s="7">
        <v>2.5000000000000001E-3</v>
      </c>
      <c r="BX1251" s="7">
        <f>BV1251 - BW1251</f>
        <v>-3.916666666666669E-4</v>
      </c>
      <c r="BY1251" s="7">
        <v>2.1083333333333332E-3</v>
      </c>
      <c r="BZ1251" s="7">
        <v>2.5000000000000001E-3</v>
      </c>
      <c r="CA1251" s="7">
        <f>BY1251 - BZ1251</f>
        <v>-3.916666666666669E-4</v>
      </c>
    </row>
    <row r="1252" spans="1:79" hidden="1" x14ac:dyDescent="0.25">
      <c r="A1252" s="49" t="s">
        <v>29</v>
      </c>
      <c r="B1252" s="7">
        <v>0</v>
      </c>
      <c r="C1252" s="7">
        <v>0</v>
      </c>
      <c r="D1252" s="7">
        <f>B1252 - C1252</f>
        <v>0</v>
      </c>
      <c r="E1252" s="7">
        <v>0</v>
      </c>
      <c r="F1252" s="7">
        <v>0</v>
      </c>
      <c r="G1252" s="7">
        <f>E1252 - F1252</f>
        <v>0</v>
      </c>
      <c r="H1252" s="7">
        <v>0</v>
      </c>
      <c r="I1252" s="7">
        <v>0</v>
      </c>
      <c r="J1252" s="7">
        <f>H1252 - I1252</f>
        <v>0</v>
      </c>
      <c r="K1252" s="7">
        <v>0</v>
      </c>
      <c r="L1252" s="7">
        <v>0</v>
      </c>
      <c r="M1252" s="7">
        <f>K1252 - L1252</f>
        <v>0</v>
      </c>
      <c r="N1252" s="7">
        <v>0</v>
      </c>
      <c r="O1252" s="7">
        <v>0</v>
      </c>
      <c r="P1252" s="7">
        <f>N1252 - O1252</f>
        <v>0</v>
      </c>
      <c r="Q1252" s="7">
        <v>0</v>
      </c>
      <c r="R1252" s="7">
        <v>0</v>
      </c>
      <c r="S1252" s="7">
        <f>Q1252 - R1252</f>
        <v>0</v>
      </c>
      <c r="T1252" s="7">
        <v>0</v>
      </c>
      <c r="U1252" s="7">
        <v>0</v>
      </c>
      <c r="V1252" s="7">
        <f>T1252 - U1252</f>
        <v>0</v>
      </c>
      <c r="W1252" s="7">
        <v>0</v>
      </c>
      <c r="X1252" s="7">
        <v>0</v>
      </c>
      <c r="Y1252" s="7">
        <f>W1252 - X1252</f>
        <v>0</v>
      </c>
      <c r="Z1252" s="7">
        <v>0</v>
      </c>
      <c r="AA1252" s="7">
        <v>0</v>
      </c>
      <c r="AB1252" s="7">
        <f>Z1252 - AA1252</f>
        <v>0</v>
      </c>
      <c r="AC1252" s="7">
        <v>0</v>
      </c>
      <c r="AD1252" s="7">
        <v>0</v>
      </c>
      <c r="AE1252" s="7">
        <f>AC1252 - AD1252</f>
        <v>0</v>
      </c>
      <c r="AF1252" s="7">
        <v>0</v>
      </c>
      <c r="AG1252" s="7">
        <v>0</v>
      </c>
      <c r="AH1252" s="7">
        <f>AF1252 - AG1252</f>
        <v>0</v>
      </c>
      <c r="AI1252" s="7">
        <v>0</v>
      </c>
      <c r="AJ1252" s="7">
        <v>0</v>
      </c>
      <c r="AK1252" s="7">
        <f>AI1252 - AJ1252</f>
        <v>0</v>
      </c>
      <c r="AL1252" s="7">
        <v>0</v>
      </c>
      <c r="AM1252" s="7">
        <v>0</v>
      </c>
      <c r="AN1252" s="7">
        <f>AL1252 - AM1252</f>
        <v>0</v>
      </c>
      <c r="AO1252" s="7">
        <v>0</v>
      </c>
      <c r="AP1252" s="7">
        <v>0</v>
      </c>
      <c r="AQ1252" s="7">
        <f>AO1252 - AP1252</f>
        <v>0</v>
      </c>
      <c r="AR1252" s="7">
        <v>0</v>
      </c>
      <c r="AS1252" s="7">
        <v>0</v>
      </c>
      <c r="AT1252" s="7">
        <f>AR1252 - AS1252</f>
        <v>0</v>
      </c>
      <c r="AU1252" s="7">
        <v>0</v>
      </c>
      <c r="AV1252" s="7">
        <v>0</v>
      </c>
      <c r="AW1252" s="7">
        <f>AU1252 - AV1252</f>
        <v>0</v>
      </c>
      <c r="AX1252" s="7">
        <v>0</v>
      </c>
      <c r="AY1252" s="7">
        <v>0</v>
      </c>
      <c r="AZ1252" s="7">
        <f>AX1252 - AY1252</f>
        <v>0</v>
      </c>
      <c r="BA1252" s="7">
        <v>0</v>
      </c>
      <c r="BB1252" s="7">
        <v>0</v>
      </c>
      <c r="BC1252" s="7">
        <f>BA1252 - BB1252</f>
        <v>0</v>
      </c>
      <c r="BD1252" s="7">
        <v>0</v>
      </c>
      <c r="BE1252" s="7">
        <v>0</v>
      </c>
      <c r="BF1252" s="7">
        <f>BD1252 - BE1252</f>
        <v>0</v>
      </c>
      <c r="BG1252" s="7">
        <v>0</v>
      </c>
      <c r="BH1252" s="7">
        <v>0</v>
      </c>
      <c r="BI1252" s="7">
        <f>BG1252 - BH1252</f>
        <v>0</v>
      </c>
      <c r="BJ1252" s="7">
        <v>0</v>
      </c>
      <c r="BK1252" s="7">
        <v>0</v>
      </c>
      <c r="BL1252" s="7">
        <f>BJ1252 - BK1252</f>
        <v>0</v>
      </c>
      <c r="BM1252" s="7">
        <v>0</v>
      </c>
      <c r="BN1252" s="7">
        <v>0</v>
      </c>
      <c r="BO1252" s="7">
        <f>BM1252 - BN1252</f>
        <v>0</v>
      </c>
      <c r="BP1252" s="7">
        <v>0</v>
      </c>
      <c r="BQ1252" s="7">
        <v>0</v>
      </c>
      <c r="BR1252" s="7">
        <f>BP1252 - BQ1252</f>
        <v>0</v>
      </c>
      <c r="BS1252" s="7">
        <v>0</v>
      </c>
      <c r="BT1252" s="7">
        <v>0</v>
      </c>
      <c r="BU1252" s="7">
        <f>BS1252 - BT1252</f>
        <v>0</v>
      </c>
      <c r="BV1252" s="7">
        <v>0</v>
      </c>
      <c r="BW1252" s="7">
        <v>0</v>
      </c>
      <c r="BX1252" s="7">
        <f>BV1252 - BW1252</f>
        <v>0</v>
      </c>
      <c r="BY1252" s="7">
        <v>0</v>
      </c>
      <c r="BZ1252" s="7">
        <v>0</v>
      </c>
      <c r="CA1252" s="7">
        <f>BY1252 - BZ1252</f>
        <v>0</v>
      </c>
    </row>
    <row r="1253" spans="1:79" hidden="1" x14ac:dyDescent="0.25">
      <c r="A1253" s="49" t="s">
        <v>150</v>
      </c>
      <c r="B1253" s="7">
        <v>0</v>
      </c>
      <c r="C1253" s="7">
        <v>0</v>
      </c>
      <c r="D1253" s="7">
        <f>B1253 - C1253</f>
        <v>0</v>
      </c>
      <c r="E1253" s="7">
        <v>0</v>
      </c>
      <c r="F1253" s="7">
        <v>0</v>
      </c>
      <c r="G1253" s="7">
        <f>E1253 - F1253</f>
        <v>0</v>
      </c>
      <c r="H1253" s="7">
        <v>0</v>
      </c>
      <c r="I1253" s="7">
        <v>0</v>
      </c>
      <c r="J1253" s="7">
        <f>H1253 - I1253</f>
        <v>0</v>
      </c>
      <c r="K1253" s="7">
        <v>0</v>
      </c>
      <c r="L1253" s="7">
        <v>0</v>
      </c>
      <c r="M1253" s="7">
        <f>K1253 - L1253</f>
        <v>0</v>
      </c>
      <c r="N1253" s="7">
        <v>0</v>
      </c>
      <c r="O1253" s="7">
        <v>0</v>
      </c>
      <c r="P1253" s="7">
        <f>N1253 - O1253</f>
        <v>0</v>
      </c>
      <c r="Q1253" s="7">
        <v>0</v>
      </c>
      <c r="R1253" s="7">
        <v>0</v>
      </c>
      <c r="S1253" s="7">
        <f>Q1253 - R1253</f>
        <v>0</v>
      </c>
      <c r="T1253" s="7">
        <v>0</v>
      </c>
      <c r="U1253" s="7">
        <v>0</v>
      </c>
      <c r="V1253" s="7">
        <f>T1253 - U1253</f>
        <v>0</v>
      </c>
      <c r="W1253" s="7">
        <v>0</v>
      </c>
      <c r="X1253" s="7">
        <v>0</v>
      </c>
      <c r="Y1253" s="7">
        <f>W1253 - X1253</f>
        <v>0</v>
      </c>
      <c r="Z1253" s="7">
        <v>0</v>
      </c>
      <c r="AA1253" s="7">
        <v>0</v>
      </c>
      <c r="AB1253" s="7">
        <f>Z1253 - AA1253</f>
        <v>0</v>
      </c>
      <c r="AC1253" s="7">
        <v>0</v>
      </c>
      <c r="AD1253" s="7">
        <v>0</v>
      </c>
      <c r="AE1253" s="7">
        <f>AC1253 - AD1253</f>
        <v>0</v>
      </c>
      <c r="AF1253" s="7">
        <v>0</v>
      </c>
      <c r="AG1253" s="7">
        <v>0</v>
      </c>
      <c r="AH1253" s="7">
        <f>AF1253 - AG1253</f>
        <v>0</v>
      </c>
      <c r="AI1253" s="7">
        <v>0</v>
      </c>
      <c r="AJ1253" s="7">
        <v>0</v>
      </c>
      <c r="AK1253" s="7">
        <f>AI1253 - AJ1253</f>
        <v>0</v>
      </c>
      <c r="AL1253" s="7">
        <v>0</v>
      </c>
      <c r="AM1253" s="7">
        <v>0</v>
      </c>
      <c r="AN1253" s="7">
        <f>AL1253 - AM1253</f>
        <v>0</v>
      </c>
      <c r="AO1253" s="7">
        <v>0</v>
      </c>
      <c r="AP1253" s="7">
        <v>0</v>
      </c>
      <c r="AQ1253" s="7">
        <f>AO1253 - AP1253</f>
        <v>0</v>
      </c>
      <c r="AR1253" s="7">
        <v>0</v>
      </c>
      <c r="AS1253" s="7">
        <v>0</v>
      </c>
      <c r="AT1253" s="7">
        <f>AR1253 - AS1253</f>
        <v>0</v>
      </c>
      <c r="AU1253" s="7">
        <v>0</v>
      </c>
      <c r="AV1253" s="7">
        <v>0</v>
      </c>
      <c r="AW1253" s="7">
        <f>AU1253 - AV1253</f>
        <v>0</v>
      </c>
      <c r="AX1253" s="7">
        <v>0</v>
      </c>
      <c r="AY1253" s="7">
        <v>0</v>
      </c>
      <c r="AZ1253" s="7">
        <f>AX1253 - AY1253</f>
        <v>0</v>
      </c>
      <c r="BA1253" s="7">
        <v>0</v>
      </c>
      <c r="BB1253" s="7">
        <v>0</v>
      </c>
      <c r="BC1253" s="7">
        <f>BA1253 - BB1253</f>
        <v>0</v>
      </c>
      <c r="BD1253" s="7">
        <v>0</v>
      </c>
      <c r="BE1253" s="7">
        <v>0</v>
      </c>
      <c r="BF1253" s="7">
        <f>BD1253 - BE1253</f>
        <v>0</v>
      </c>
      <c r="BG1253" s="7">
        <v>0</v>
      </c>
      <c r="BH1253" s="7">
        <v>0</v>
      </c>
      <c r="BI1253" s="7">
        <f>BG1253 - BH1253</f>
        <v>0</v>
      </c>
      <c r="BJ1253" s="7">
        <v>0</v>
      </c>
      <c r="BK1253" s="7">
        <v>0</v>
      </c>
      <c r="BL1253" s="7">
        <f>BJ1253 - BK1253</f>
        <v>0</v>
      </c>
      <c r="BM1253" s="7">
        <v>0</v>
      </c>
      <c r="BN1253" s="7">
        <v>0</v>
      </c>
      <c r="BO1253" s="7">
        <f>BM1253 - BN1253</f>
        <v>0</v>
      </c>
      <c r="BP1253" s="7">
        <v>0</v>
      </c>
      <c r="BQ1253" s="7">
        <v>0</v>
      </c>
      <c r="BR1253" s="7">
        <f>BP1253 - BQ1253</f>
        <v>0</v>
      </c>
      <c r="BS1253" s="7">
        <v>0</v>
      </c>
      <c r="BT1253" s="7">
        <v>0</v>
      </c>
      <c r="BU1253" s="7">
        <f>BS1253 - BT1253</f>
        <v>0</v>
      </c>
      <c r="BV1253" s="7">
        <v>0</v>
      </c>
      <c r="BW1253" s="7">
        <v>0</v>
      </c>
      <c r="BX1253" s="7">
        <f>BV1253 - BW1253</f>
        <v>0</v>
      </c>
      <c r="BY1253" s="7">
        <v>0</v>
      </c>
      <c r="BZ1253" s="7">
        <v>0</v>
      </c>
      <c r="CA1253" s="7">
        <f>BY1253 - BZ1253</f>
        <v>0</v>
      </c>
    </row>
    <row r="1254" spans="1:79" hidden="1" x14ac:dyDescent="0.25">
      <c r="A1254" s="49" t="s">
        <v>151</v>
      </c>
      <c r="B1254" s="7">
        <v>0</v>
      </c>
      <c r="C1254" s="7">
        <v>0</v>
      </c>
      <c r="D1254" s="7">
        <f>B1254 - C1254</f>
        <v>0</v>
      </c>
      <c r="E1254" s="7">
        <v>0</v>
      </c>
      <c r="F1254" s="7">
        <v>0</v>
      </c>
      <c r="G1254" s="7">
        <f>E1254 - F1254</f>
        <v>0</v>
      </c>
      <c r="H1254" s="7">
        <v>0</v>
      </c>
      <c r="I1254" s="7">
        <v>0</v>
      </c>
      <c r="J1254" s="7">
        <f>H1254 - I1254</f>
        <v>0</v>
      </c>
      <c r="K1254" s="7">
        <v>0</v>
      </c>
      <c r="L1254" s="7">
        <v>0</v>
      </c>
      <c r="M1254" s="7">
        <f>K1254 - L1254</f>
        <v>0</v>
      </c>
      <c r="N1254" s="7">
        <v>0</v>
      </c>
      <c r="O1254" s="7">
        <v>0</v>
      </c>
      <c r="P1254" s="7">
        <f>N1254 - O1254</f>
        <v>0</v>
      </c>
      <c r="Q1254" s="7">
        <v>0</v>
      </c>
      <c r="R1254" s="7">
        <v>0</v>
      </c>
      <c r="S1254" s="7">
        <f>Q1254 - R1254</f>
        <v>0</v>
      </c>
      <c r="T1254" s="7">
        <v>0</v>
      </c>
      <c r="U1254" s="7">
        <v>0</v>
      </c>
      <c r="V1254" s="7">
        <f>T1254 - U1254</f>
        <v>0</v>
      </c>
      <c r="W1254" s="7">
        <v>0</v>
      </c>
      <c r="X1254" s="7">
        <v>0</v>
      </c>
      <c r="Y1254" s="7">
        <f>W1254 - X1254</f>
        <v>0</v>
      </c>
      <c r="Z1254" s="7">
        <v>0</v>
      </c>
      <c r="AA1254" s="7">
        <v>0</v>
      </c>
      <c r="AB1254" s="7">
        <f>Z1254 - AA1254</f>
        <v>0</v>
      </c>
      <c r="AC1254" s="7">
        <v>0</v>
      </c>
      <c r="AD1254" s="7">
        <v>0</v>
      </c>
      <c r="AE1254" s="7">
        <f>AC1254 - AD1254</f>
        <v>0</v>
      </c>
      <c r="AF1254" s="7">
        <v>0</v>
      </c>
      <c r="AG1254" s="7">
        <v>0</v>
      </c>
      <c r="AH1254" s="7">
        <f>AF1254 - AG1254</f>
        <v>0</v>
      </c>
      <c r="AI1254" s="7">
        <v>0</v>
      </c>
      <c r="AJ1254" s="7">
        <v>0</v>
      </c>
      <c r="AK1254" s="7">
        <f>AI1254 - AJ1254</f>
        <v>0</v>
      </c>
      <c r="AL1254" s="7">
        <v>0</v>
      </c>
      <c r="AM1254" s="7">
        <v>0</v>
      </c>
      <c r="AN1254" s="7">
        <f>AL1254 - AM1254</f>
        <v>0</v>
      </c>
      <c r="AO1254" s="7">
        <v>0</v>
      </c>
      <c r="AP1254" s="7">
        <v>0</v>
      </c>
      <c r="AQ1254" s="7">
        <f>AO1254 - AP1254</f>
        <v>0</v>
      </c>
      <c r="AR1254" s="7">
        <v>0</v>
      </c>
      <c r="AS1254" s="7">
        <v>0</v>
      </c>
      <c r="AT1254" s="7">
        <f>AR1254 - AS1254</f>
        <v>0</v>
      </c>
      <c r="AU1254" s="7">
        <v>0</v>
      </c>
      <c r="AV1254" s="7">
        <v>0</v>
      </c>
      <c r="AW1254" s="7">
        <f>AU1254 - AV1254</f>
        <v>0</v>
      </c>
      <c r="AX1254" s="7">
        <v>0</v>
      </c>
      <c r="AY1254" s="7">
        <v>0</v>
      </c>
      <c r="AZ1254" s="7">
        <f>AX1254 - AY1254</f>
        <v>0</v>
      </c>
      <c r="BA1254" s="7">
        <v>0</v>
      </c>
      <c r="BB1254" s="7">
        <v>0</v>
      </c>
      <c r="BC1254" s="7">
        <f>BA1254 - BB1254</f>
        <v>0</v>
      </c>
      <c r="BD1254" s="7">
        <v>0</v>
      </c>
      <c r="BE1254" s="7">
        <v>0</v>
      </c>
      <c r="BF1254" s="7">
        <f>BD1254 - BE1254</f>
        <v>0</v>
      </c>
      <c r="BG1254" s="7">
        <v>0</v>
      </c>
      <c r="BH1254" s="7">
        <v>0</v>
      </c>
      <c r="BI1254" s="7">
        <f>BG1254 - BH1254</f>
        <v>0</v>
      </c>
      <c r="BJ1254" s="7">
        <v>0</v>
      </c>
      <c r="BK1254" s="7">
        <v>0</v>
      </c>
      <c r="BL1254" s="7">
        <f>BJ1254 - BK1254</f>
        <v>0</v>
      </c>
      <c r="BM1254" s="7">
        <v>0</v>
      </c>
      <c r="BN1254" s="7">
        <v>0</v>
      </c>
      <c r="BO1254" s="7">
        <f>BM1254 - BN1254</f>
        <v>0</v>
      </c>
      <c r="BP1254" s="7">
        <v>0</v>
      </c>
      <c r="BQ1254" s="7">
        <v>0</v>
      </c>
      <c r="BR1254" s="7">
        <f>BP1254 - BQ1254</f>
        <v>0</v>
      </c>
      <c r="BS1254" s="7">
        <v>0</v>
      </c>
      <c r="BT1254" s="7">
        <v>0</v>
      </c>
      <c r="BU1254" s="7">
        <f>BS1254 - BT1254</f>
        <v>0</v>
      </c>
      <c r="BV1254" s="7">
        <v>0</v>
      </c>
      <c r="BW1254" s="7">
        <v>0</v>
      </c>
      <c r="BX1254" s="7">
        <f>BV1254 - BW1254</f>
        <v>0</v>
      </c>
      <c r="BY1254" s="7">
        <v>0</v>
      </c>
      <c r="BZ1254" s="7">
        <v>0</v>
      </c>
      <c r="CA1254" s="7">
        <f>BY1254 - BZ1254</f>
        <v>0</v>
      </c>
    </row>
    <row r="1255" spans="1:79" hidden="1" x14ac:dyDescent="0.25">
      <c r="A1255" s="49" t="s">
        <v>152</v>
      </c>
      <c r="B1255" s="7">
        <v>0</v>
      </c>
      <c r="C1255" s="7">
        <v>0</v>
      </c>
      <c r="D1255" s="7">
        <f>B1255 - C1255</f>
        <v>0</v>
      </c>
      <c r="E1255" s="7">
        <v>0</v>
      </c>
      <c r="F1255" s="7">
        <v>0</v>
      </c>
      <c r="G1255" s="7">
        <f>E1255 - F1255</f>
        <v>0</v>
      </c>
      <c r="H1255" s="7">
        <v>0</v>
      </c>
      <c r="I1255" s="7">
        <v>0</v>
      </c>
      <c r="J1255" s="7">
        <f>H1255 - I1255</f>
        <v>0</v>
      </c>
      <c r="K1255" s="7">
        <v>0</v>
      </c>
      <c r="L1255" s="7">
        <v>0</v>
      </c>
      <c r="M1255" s="7">
        <f>K1255 - L1255</f>
        <v>0</v>
      </c>
      <c r="N1255" s="7">
        <v>0</v>
      </c>
      <c r="O1255" s="7">
        <v>0</v>
      </c>
      <c r="P1255" s="7">
        <f>N1255 - O1255</f>
        <v>0</v>
      </c>
      <c r="Q1255" s="7">
        <v>0</v>
      </c>
      <c r="R1255" s="7">
        <v>0</v>
      </c>
      <c r="S1255" s="7">
        <f>Q1255 - R1255</f>
        <v>0</v>
      </c>
      <c r="T1255" s="7">
        <v>0</v>
      </c>
      <c r="U1255" s="7">
        <v>0</v>
      </c>
      <c r="V1255" s="7">
        <f>T1255 - U1255</f>
        <v>0</v>
      </c>
      <c r="W1255" s="7">
        <v>0</v>
      </c>
      <c r="X1255" s="7">
        <v>0</v>
      </c>
      <c r="Y1255" s="7">
        <f>W1255 - X1255</f>
        <v>0</v>
      </c>
      <c r="Z1255" s="7">
        <v>0</v>
      </c>
      <c r="AA1255" s="7">
        <v>0</v>
      </c>
      <c r="AB1255" s="7">
        <f>Z1255 - AA1255</f>
        <v>0</v>
      </c>
      <c r="AC1255" s="7">
        <v>0</v>
      </c>
      <c r="AD1255" s="7">
        <v>0</v>
      </c>
      <c r="AE1255" s="7">
        <f>AC1255 - AD1255</f>
        <v>0</v>
      </c>
      <c r="AF1255" s="7">
        <v>0</v>
      </c>
      <c r="AG1255" s="7">
        <v>0</v>
      </c>
      <c r="AH1255" s="7">
        <f>AF1255 - AG1255</f>
        <v>0</v>
      </c>
      <c r="AI1255" s="7">
        <v>0</v>
      </c>
      <c r="AJ1255" s="7">
        <v>0</v>
      </c>
      <c r="AK1255" s="7">
        <f>AI1255 - AJ1255</f>
        <v>0</v>
      </c>
      <c r="AL1255" s="7">
        <v>0</v>
      </c>
      <c r="AM1255" s="7">
        <v>0</v>
      </c>
      <c r="AN1255" s="7">
        <f>AL1255 - AM1255</f>
        <v>0</v>
      </c>
      <c r="AO1255" s="7">
        <v>0</v>
      </c>
      <c r="AP1255" s="7">
        <v>0</v>
      </c>
      <c r="AQ1255" s="7">
        <f>AO1255 - AP1255</f>
        <v>0</v>
      </c>
      <c r="AR1255" s="7">
        <v>0</v>
      </c>
      <c r="AS1255" s="7">
        <v>0</v>
      </c>
      <c r="AT1255" s="7">
        <f>AR1255 - AS1255</f>
        <v>0</v>
      </c>
      <c r="AU1255" s="7">
        <v>0</v>
      </c>
      <c r="AV1255" s="7">
        <v>0</v>
      </c>
      <c r="AW1255" s="7">
        <f>AU1255 - AV1255</f>
        <v>0</v>
      </c>
      <c r="AX1255" s="7">
        <v>0</v>
      </c>
      <c r="AY1255" s="7">
        <v>0</v>
      </c>
      <c r="AZ1255" s="7">
        <f>AX1255 - AY1255</f>
        <v>0</v>
      </c>
      <c r="BA1255" s="7">
        <v>0</v>
      </c>
      <c r="BB1255" s="7">
        <v>0</v>
      </c>
      <c r="BC1255" s="7">
        <f>BA1255 - BB1255</f>
        <v>0</v>
      </c>
      <c r="BD1255" s="7">
        <v>0</v>
      </c>
      <c r="BE1255" s="7">
        <v>0</v>
      </c>
      <c r="BF1255" s="7">
        <f>BD1255 - BE1255</f>
        <v>0</v>
      </c>
      <c r="BG1255" s="7">
        <v>0</v>
      </c>
      <c r="BH1255" s="7">
        <v>0</v>
      </c>
      <c r="BI1255" s="7">
        <f>BG1255 - BH1255</f>
        <v>0</v>
      </c>
      <c r="BJ1255" s="7">
        <v>0</v>
      </c>
      <c r="BK1255" s="7">
        <v>0</v>
      </c>
      <c r="BL1255" s="7">
        <f>BJ1255 - BK1255</f>
        <v>0</v>
      </c>
      <c r="BM1255" s="7">
        <v>0</v>
      </c>
      <c r="BN1255" s="7">
        <v>0</v>
      </c>
      <c r="BO1255" s="7">
        <f>BM1255 - BN1255</f>
        <v>0</v>
      </c>
      <c r="BP1255" s="7">
        <v>0</v>
      </c>
      <c r="BQ1255" s="7">
        <v>0</v>
      </c>
      <c r="BR1255" s="7">
        <f>BP1255 - BQ1255</f>
        <v>0</v>
      </c>
      <c r="BS1255" s="7">
        <v>0</v>
      </c>
      <c r="BT1255" s="7">
        <v>0</v>
      </c>
      <c r="BU1255" s="7">
        <f>BS1255 - BT1255</f>
        <v>0</v>
      </c>
      <c r="BV1255" s="7">
        <v>0</v>
      </c>
      <c r="BW1255" s="7">
        <v>0</v>
      </c>
      <c r="BX1255" s="7">
        <f>BV1255 - BW1255</f>
        <v>0</v>
      </c>
      <c r="BY1255" s="7">
        <v>0</v>
      </c>
      <c r="BZ1255" s="7">
        <v>0</v>
      </c>
      <c r="CA1255" s="7">
        <f>BY1255 - BZ1255</f>
        <v>0</v>
      </c>
    </row>
    <row r="1256" spans="1:79" hidden="1" x14ac:dyDescent="0.25"/>
    <row r="1257" spans="1:79" hidden="1" x14ac:dyDescent="0.25">
      <c r="A1257" s="8" t="s">
        <v>157</v>
      </c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  <c r="BF1257" s="7"/>
      <c r="BG1257" s="7"/>
      <c r="BH1257" s="7"/>
      <c r="BI1257" s="7"/>
      <c r="BJ1257" s="7"/>
      <c r="BK1257" s="7"/>
      <c r="BL1257" s="7"/>
      <c r="BM1257" s="7"/>
      <c r="BN1257" s="7"/>
      <c r="BO1257" s="7"/>
      <c r="BP1257" s="7"/>
      <c r="BQ1257" s="7"/>
      <c r="BR1257" s="7"/>
      <c r="BS1257" s="7"/>
      <c r="BT1257" s="7"/>
      <c r="BU1257" s="7"/>
      <c r="BV1257" s="7"/>
      <c r="BW1257" s="7"/>
      <c r="BX1257" s="7"/>
      <c r="BY1257" s="7"/>
      <c r="BZ1257" s="7"/>
      <c r="CA1257" s="7"/>
    </row>
    <row r="1258" spans="1:79" hidden="1" x14ac:dyDescent="0.25">
      <c r="A1258" s="49" t="s">
        <v>148</v>
      </c>
      <c r="B1258" s="7">
        <v>4.2166666666666663E-3</v>
      </c>
      <c r="C1258" s="7">
        <v>2.3333333333333335E-3</v>
      </c>
      <c r="D1258" s="7">
        <f>B1258 - C1258</f>
        <v>1.8833333333333328E-3</v>
      </c>
      <c r="E1258" s="7">
        <v>4.2166666666666663E-3</v>
      </c>
      <c r="F1258" s="7">
        <v>2.3333333333333335E-3</v>
      </c>
      <c r="G1258" s="7">
        <f>E1258 - F1258</f>
        <v>1.8833333333333328E-3</v>
      </c>
      <c r="H1258" s="7">
        <v>4.2166666666666663E-3</v>
      </c>
      <c r="I1258" s="7">
        <v>2.3333333333333335E-3</v>
      </c>
      <c r="J1258" s="7">
        <f>H1258 - I1258</f>
        <v>1.8833333333333328E-3</v>
      </c>
      <c r="K1258" s="7">
        <v>4.2166666666666663E-3</v>
      </c>
      <c r="L1258" s="7">
        <v>2.3333333333333335E-3</v>
      </c>
      <c r="M1258" s="7">
        <f>K1258 - L1258</f>
        <v>1.8833333333333328E-3</v>
      </c>
      <c r="N1258" s="7">
        <v>4.2166666666666663E-3</v>
      </c>
      <c r="O1258" s="7">
        <v>2.3333333333333335E-3</v>
      </c>
      <c r="P1258" s="7">
        <f>N1258 - O1258</f>
        <v>1.8833333333333328E-3</v>
      </c>
      <c r="Q1258" s="7">
        <v>4.2166666666666663E-3</v>
      </c>
      <c r="R1258" s="7">
        <v>2.3333333333333335E-3</v>
      </c>
      <c r="S1258" s="7">
        <f>Q1258 - R1258</f>
        <v>1.8833333333333328E-3</v>
      </c>
      <c r="T1258" s="7">
        <v>4.2166666666666663E-3</v>
      </c>
      <c r="U1258" s="7">
        <v>2.3333333333333335E-3</v>
      </c>
      <c r="V1258" s="7">
        <f>T1258 - U1258</f>
        <v>1.8833333333333328E-3</v>
      </c>
      <c r="W1258" s="7">
        <v>4.2166666666666663E-3</v>
      </c>
      <c r="X1258" s="7">
        <v>2.3333333333333335E-3</v>
      </c>
      <c r="Y1258" s="7">
        <f>W1258 - X1258</f>
        <v>1.8833333333333328E-3</v>
      </c>
      <c r="Z1258" s="7">
        <v>4.2166666666666663E-3</v>
      </c>
      <c r="AA1258" s="7">
        <v>2.3333333333333335E-3</v>
      </c>
      <c r="AB1258" s="7">
        <f>Z1258 - AA1258</f>
        <v>1.8833333333333328E-3</v>
      </c>
      <c r="AC1258" s="7">
        <v>4.2166666666666663E-3</v>
      </c>
      <c r="AD1258" s="7">
        <v>2.3333333333333335E-3</v>
      </c>
      <c r="AE1258" s="7">
        <f>AC1258 - AD1258</f>
        <v>1.8833333333333328E-3</v>
      </c>
      <c r="AF1258" s="7">
        <v>4.2166666666666663E-3</v>
      </c>
      <c r="AG1258" s="7">
        <v>2.3333333333333335E-3</v>
      </c>
      <c r="AH1258" s="7">
        <f>AF1258 - AG1258</f>
        <v>1.8833333333333328E-3</v>
      </c>
      <c r="AI1258" s="7">
        <v>4.2166666666666663E-3</v>
      </c>
      <c r="AJ1258" s="7">
        <v>2.3333333333333335E-3</v>
      </c>
      <c r="AK1258" s="7">
        <f>AI1258 - AJ1258</f>
        <v>1.8833333333333328E-3</v>
      </c>
      <c r="AL1258" s="7">
        <v>4.2166666666666663E-3</v>
      </c>
      <c r="AM1258" s="7">
        <v>2.3333333333333335E-3</v>
      </c>
      <c r="AN1258" s="7">
        <f>AL1258 - AM1258</f>
        <v>1.8833333333333328E-3</v>
      </c>
      <c r="AO1258" s="7">
        <v>4.2166666666666663E-3</v>
      </c>
      <c r="AP1258" s="7">
        <v>2.3333333333333335E-3</v>
      </c>
      <c r="AQ1258" s="7">
        <f>AO1258 - AP1258</f>
        <v>1.8833333333333328E-3</v>
      </c>
      <c r="AR1258" s="7">
        <v>4.2166666666666663E-3</v>
      </c>
      <c r="AS1258" s="7">
        <v>2.3333333333333335E-3</v>
      </c>
      <c r="AT1258" s="7">
        <f>AR1258 - AS1258</f>
        <v>1.8833333333333328E-3</v>
      </c>
      <c r="AU1258" s="7">
        <v>4.2166666666666663E-3</v>
      </c>
      <c r="AV1258" s="7">
        <v>2.3333333333333335E-3</v>
      </c>
      <c r="AW1258" s="7">
        <f>AU1258 - AV1258</f>
        <v>1.8833333333333328E-3</v>
      </c>
      <c r="AX1258" s="7">
        <v>4.2166666666666663E-3</v>
      </c>
      <c r="AY1258" s="7">
        <v>2.3333333333333335E-3</v>
      </c>
      <c r="AZ1258" s="7">
        <f>AX1258 - AY1258</f>
        <v>1.8833333333333328E-3</v>
      </c>
      <c r="BA1258" s="7">
        <v>4.2166666666666663E-3</v>
      </c>
      <c r="BB1258" s="7">
        <v>2.3333333333333335E-3</v>
      </c>
      <c r="BC1258" s="7">
        <f>BA1258 - BB1258</f>
        <v>1.8833333333333328E-3</v>
      </c>
      <c r="BD1258" s="7">
        <v>4.2166666666666663E-3</v>
      </c>
      <c r="BE1258" s="7">
        <v>2.3333333333333335E-3</v>
      </c>
      <c r="BF1258" s="7">
        <f>BD1258 - BE1258</f>
        <v>1.8833333333333328E-3</v>
      </c>
      <c r="BG1258" s="7">
        <v>4.2166666666666663E-3</v>
      </c>
      <c r="BH1258" s="7">
        <v>2.3333333333333335E-3</v>
      </c>
      <c r="BI1258" s="7">
        <f>BG1258 - BH1258</f>
        <v>1.8833333333333328E-3</v>
      </c>
      <c r="BJ1258" s="7">
        <v>4.2166666666666663E-3</v>
      </c>
      <c r="BK1258" s="7">
        <v>2.3333333333333335E-3</v>
      </c>
      <c r="BL1258" s="7">
        <f>BJ1258 - BK1258</f>
        <v>1.8833333333333328E-3</v>
      </c>
      <c r="BM1258" s="7">
        <v>4.2166666666666663E-3</v>
      </c>
      <c r="BN1258" s="7">
        <v>2.3333333333333335E-3</v>
      </c>
      <c r="BO1258" s="7">
        <f>BM1258 - BN1258</f>
        <v>1.8833333333333328E-3</v>
      </c>
      <c r="BP1258" s="7">
        <v>4.2166666666666663E-3</v>
      </c>
      <c r="BQ1258" s="7">
        <v>2.3333333333333335E-3</v>
      </c>
      <c r="BR1258" s="7">
        <f>BP1258 - BQ1258</f>
        <v>1.8833333333333328E-3</v>
      </c>
      <c r="BS1258" s="7">
        <v>4.2166666666666663E-3</v>
      </c>
      <c r="BT1258" s="7">
        <v>2.3333333333333335E-3</v>
      </c>
      <c r="BU1258" s="7">
        <f>BS1258 - BT1258</f>
        <v>1.8833333333333328E-3</v>
      </c>
      <c r="BV1258" s="7">
        <v>4.2166666666666663E-3</v>
      </c>
      <c r="BW1258" s="7">
        <v>2.3333333333333335E-3</v>
      </c>
      <c r="BX1258" s="7">
        <f>BV1258 - BW1258</f>
        <v>1.8833333333333328E-3</v>
      </c>
      <c r="BY1258" s="7">
        <v>4.2166666666666663E-3</v>
      </c>
      <c r="BZ1258" s="7">
        <v>2.3333333333333335E-3</v>
      </c>
      <c r="CA1258" s="7">
        <f>BY1258 - BZ1258</f>
        <v>1.8833333333333328E-3</v>
      </c>
    </row>
    <row r="1259" spans="1:79" hidden="1" x14ac:dyDescent="0.25"/>
    <row r="1260" spans="1:79" hidden="1" x14ac:dyDescent="0.25">
      <c r="A1260" s="9" t="s">
        <v>189</v>
      </c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  <c r="BF1260" s="7"/>
      <c r="BG1260" s="7"/>
      <c r="BH1260" s="7"/>
      <c r="BI1260" s="7"/>
      <c r="BJ1260" s="7"/>
      <c r="BK1260" s="7"/>
      <c r="BL1260" s="7"/>
      <c r="BM1260" s="7"/>
      <c r="BN1260" s="7"/>
      <c r="BO1260" s="7"/>
      <c r="BP1260" s="7"/>
      <c r="BQ1260" s="7"/>
      <c r="BR1260" s="7"/>
      <c r="BS1260" s="7"/>
      <c r="BT1260" s="7"/>
      <c r="BU1260" s="7"/>
      <c r="BV1260" s="7"/>
      <c r="BW1260" s="7"/>
      <c r="BX1260" s="7"/>
      <c r="BY1260" s="7"/>
      <c r="BZ1260" s="7"/>
      <c r="CA1260" s="7"/>
    </row>
    <row r="1261" spans="1:79" hidden="1" x14ac:dyDescent="0.25">
      <c r="A1261" s="8" t="s">
        <v>147</v>
      </c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  <c r="BF1261" s="7"/>
      <c r="BG1261" s="7"/>
      <c r="BH1261" s="7"/>
      <c r="BI1261" s="7"/>
      <c r="BJ1261" s="7"/>
      <c r="BK1261" s="7"/>
      <c r="BL1261" s="7"/>
      <c r="BM1261" s="7"/>
      <c r="BN1261" s="7"/>
      <c r="BO1261" s="7"/>
      <c r="BP1261" s="7"/>
      <c r="BQ1261" s="7"/>
      <c r="BR1261" s="7"/>
      <c r="BS1261" s="7"/>
      <c r="BT1261" s="7"/>
      <c r="BU1261" s="7"/>
      <c r="BV1261" s="7"/>
      <c r="BW1261" s="7"/>
      <c r="BX1261" s="7"/>
      <c r="BY1261" s="7"/>
      <c r="BZ1261" s="7"/>
      <c r="CA1261" s="7"/>
    </row>
    <row r="1262" spans="1:79" hidden="1" x14ac:dyDescent="0.25">
      <c r="A1262" s="49" t="s">
        <v>148</v>
      </c>
      <c r="B1262" s="7">
        <v>2.1041666666666669E-3</v>
      </c>
      <c r="C1262" s="7">
        <v>2.5000000000000001E-3</v>
      </c>
      <c r="D1262" s="7">
        <f>B1262 - C1262</f>
        <v>-3.9583333333333311E-4</v>
      </c>
      <c r="E1262" s="7">
        <v>2.1041666666666669E-3</v>
      </c>
      <c r="F1262" s="7">
        <v>2.5000000000000001E-3</v>
      </c>
      <c r="G1262" s="7">
        <f>E1262 - F1262</f>
        <v>-3.9583333333333311E-4</v>
      </c>
      <c r="H1262" s="7">
        <v>2.1041666666666669E-3</v>
      </c>
      <c r="I1262" s="7">
        <v>2.5000000000000001E-3</v>
      </c>
      <c r="J1262" s="7">
        <f>H1262 - I1262</f>
        <v>-3.9583333333333311E-4</v>
      </c>
      <c r="K1262" s="7">
        <v>2.1041666666666669E-3</v>
      </c>
      <c r="L1262" s="7">
        <v>2.5000000000000001E-3</v>
      </c>
      <c r="M1262" s="7">
        <f>K1262 - L1262</f>
        <v>-3.9583333333333311E-4</v>
      </c>
      <c r="N1262" s="7">
        <v>2.1041666666666669E-3</v>
      </c>
      <c r="O1262" s="7">
        <v>2.5000000000000001E-3</v>
      </c>
      <c r="P1262" s="7">
        <f>N1262 - O1262</f>
        <v>-3.9583333333333311E-4</v>
      </c>
      <c r="Q1262" s="7">
        <v>2.1041666666666669E-3</v>
      </c>
      <c r="R1262" s="7">
        <v>2.5000000000000001E-3</v>
      </c>
      <c r="S1262" s="7">
        <f>Q1262 - R1262</f>
        <v>-3.9583333333333311E-4</v>
      </c>
      <c r="T1262" s="7">
        <v>2.1041666666666669E-3</v>
      </c>
      <c r="U1262" s="7">
        <v>2.5000000000000001E-3</v>
      </c>
      <c r="V1262" s="7">
        <f>T1262 - U1262</f>
        <v>-3.9583333333333311E-4</v>
      </c>
      <c r="W1262" s="7">
        <v>2.1041666666666669E-3</v>
      </c>
      <c r="X1262" s="7">
        <v>2.5000000000000001E-3</v>
      </c>
      <c r="Y1262" s="7">
        <f>W1262 - X1262</f>
        <v>-3.9583333333333311E-4</v>
      </c>
      <c r="Z1262" s="7">
        <v>2.1041666666666669E-3</v>
      </c>
      <c r="AA1262" s="7">
        <v>2.5000000000000001E-3</v>
      </c>
      <c r="AB1262" s="7">
        <f>Z1262 - AA1262</f>
        <v>-3.9583333333333311E-4</v>
      </c>
      <c r="AC1262" s="7">
        <v>2.1041666666666669E-3</v>
      </c>
      <c r="AD1262" s="7">
        <v>2.5000000000000001E-3</v>
      </c>
      <c r="AE1262" s="7">
        <f>AC1262 - AD1262</f>
        <v>-3.9583333333333311E-4</v>
      </c>
      <c r="AF1262" s="7">
        <v>2.1041666666666669E-3</v>
      </c>
      <c r="AG1262" s="7">
        <v>2.5000000000000001E-3</v>
      </c>
      <c r="AH1262" s="7">
        <f>AF1262 - AG1262</f>
        <v>-3.9583333333333311E-4</v>
      </c>
      <c r="AI1262" s="7">
        <v>2.1041666666666669E-3</v>
      </c>
      <c r="AJ1262" s="7">
        <v>2.5000000000000001E-3</v>
      </c>
      <c r="AK1262" s="7">
        <f>AI1262 - AJ1262</f>
        <v>-3.9583333333333311E-4</v>
      </c>
      <c r="AL1262" s="7">
        <v>2.1041666666666669E-3</v>
      </c>
      <c r="AM1262" s="7">
        <v>2.5000000000000001E-3</v>
      </c>
      <c r="AN1262" s="7">
        <f>AL1262 - AM1262</f>
        <v>-3.9583333333333311E-4</v>
      </c>
      <c r="AO1262" s="7">
        <v>2.1041666666666669E-3</v>
      </c>
      <c r="AP1262" s="7">
        <v>2.5000000000000001E-3</v>
      </c>
      <c r="AQ1262" s="7">
        <f>AO1262 - AP1262</f>
        <v>-3.9583333333333311E-4</v>
      </c>
      <c r="AR1262" s="7">
        <v>2.1041666666666669E-3</v>
      </c>
      <c r="AS1262" s="7">
        <v>2.5000000000000001E-3</v>
      </c>
      <c r="AT1262" s="7">
        <f>AR1262 - AS1262</f>
        <v>-3.9583333333333311E-4</v>
      </c>
      <c r="AU1262" s="7">
        <v>2.1041666666666669E-3</v>
      </c>
      <c r="AV1262" s="7">
        <v>2.5000000000000001E-3</v>
      </c>
      <c r="AW1262" s="7">
        <f>AU1262 - AV1262</f>
        <v>-3.9583333333333311E-4</v>
      </c>
      <c r="AX1262" s="7">
        <v>2.1041666666666669E-3</v>
      </c>
      <c r="AY1262" s="7">
        <v>2.5000000000000001E-3</v>
      </c>
      <c r="AZ1262" s="7">
        <f>AX1262 - AY1262</f>
        <v>-3.9583333333333311E-4</v>
      </c>
      <c r="BA1262" s="7">
        <v>2.1041666666666669E-3</v>
      </c>
      <c r="BB1262" s="7">
        <v>2.5000000000000001E-3</v>
      </c>
      <c r="BC1262" s="7">
        <f>BA1262 - BB1262</f>
        <v>-3.9583333333333311E-4</v>
      </c>
      <c r="BD1262" s="7">
        <v>2.1041666666666669E-3</v>
      </c>
      <c r="BE1262" s="7">
        <v>2.5000000000000001E-3</v>
      </c>
      <c r="BF1262" s="7">
        <f>BD1262 - BE1262</f>
        <v>-3.9583333333333311E-4</v>
      </c>
      <c r="BG1262" s="7">
        <v>2.1041666666666669E-3</v>
      </c>
      <c r="BH1262" s="7">
        <v>2.5000000000000001E-3</v>
      </c>
      <c r="BI1262" s="7">
        <f>BG1262 - BH1262</f>
        <v>-3.9583333333333311E-4</v>
      </c>
      <c r="BJ1262" s="7">
        <v>2.1041666666666669E-3</v>
      </c>
      <c r="BK1262" s="7">
        <v>2.5000000000000001E-3</v>
      </c>
      <c r="BL1262" s="7">
        <f>BJ1262 - BK1262</f>
        <v>-3.9583333333333311E-4</v>
      </c>
      <c r="BM1262" s="7">
        <v>2.1041666666666669E-3</v>
      </c>
      <c r="BN1262" s="7">
        <v>2.5000000000000001E-3</v>
      </c>
      <c r="BO1262" s="7">
        <f>BM1262 - BN1262</f>
        <v>-3.9583333333333311E-4</v>
      </c>
      <c r="BP1262" s="7">
        <v>2.1041666666666669E-3</v>
      </c>
      <c r="BQ1262" s="7">
        <v>2.5000000000000001E-3</v>
      </c>
      <c r="BR1262" s="7">
        <f>BP1262 - BQ1262</f>
        <v>-3.9583333333333311E-4</v>
      </c>
      <c r="BS1262" s="7">
        <v>2.1041666666666669E-3</v>
      </c>
      <c r="BT1262" s="7">
        <v>2.5000000000000001E-3</v>
      </c>
      <c r="BU1262" s="7">
        <f>BS1262 - BT1262</f>
        <v>-3.9583333333333311E-4</v>
      </c>
      <c r="BV1262" s="7">
        <v>2.1041666666666669E-3</v>
      </c>
      <c r="BW1262" s="7">
        <v>2.5000000000000001E-3</v>
      </c>
      <c r="BX1262" s="7">
        <f>BV1262 - BW1262</f>
        <v>-3.9583333333333311E-4</v>
      </c>
      <c r="BY1262" s="7">
        <v>2.1041666666666669E-3</v>
      </c>
      <c r="BZ1262" s="7">
        <v>2.5000000000000001E-3</v>
      </c>
      <c r="CA1262" s="7">
        <f>BY1262 - BZ1262</f>
        <v>-3.9583333333333311E-4</v>
      </c>
    </row>
    <row r="1263" spans="1:79" hidden="1" x14ac:dyDescent="0.25">
      <c r="A1263" s="49" t="s">
        <v>29</v>
      </c>
      <c r="B1263" s="7">
        <v>168.07670966300932</v>
      </c>
      <c r="C1263" s="7">
        <v>199.69510058971403</v>
      </c>
      <c r="D1263" s="7">
        <f>B1263 - C1263</f>
        <v>-31.618390926704706</v>
      </c>
      <c r="E1263" s="7">
        <v>184.77679155865852</v>
      </c>
      <c r="F1263" s="7">
        <v>219.53678204989126</v>
      </c>
      <c r="G1263" s="7">
        <f>E1263 - F1263</f>
        <v>-34.759990491232742</v>
      </c>
      <c r="H1263" s="7">
        <v>200.34995281778592</v>
      </c>
      <c r="I1263" s="7">
        <v>238.03954790231987</v>
      </c>
      <c r="J1263" s="7">
        <f>H1263 - I1263</f>
        <v>-37.689595084533948</v>
      </c>
      <c r="K1263" s="7">
        <v>214.40822043684642</v>
      </c>
      <c r="L1263" s="7">
        <v>254.74244012298584</v>
      </c>
      <c r="M1263" s="7">
        <f>K1263 - L1263</f>
        <v>-40.33421968613942</v>
      </c>
      <c r="N1263" s="7">
        <v>226.80711915311102</v>
      </c>
      <c r="O1263" s="7">
        <v>269.47380493438931</v>
      </c>
      <c r="P1263" s="7">
        <f>N1263 - O1263</f>
        <v>-42.666685781278289</v>
      </c>
      <c r="Q1263" s="7">
        <v>237.55290664983471</v>
      </c>
      <c r="R1263" s="7">
        <v>282.2410772077244</v>
      </c>
      <c r="S1263" s="7">
        <f>Q1263 - R1263</f>
        <v>-44.688170557889691</v>
      </c>
      <c r="T1263" s="7">
        <v>246.73990183448717</v>
      </c>
      <c r="U1263" s="7">
        <v>293.15631901127188</v>
      </c>
      <c r="V1263" s="7">
        <f>T1263 - U1263</f>
        <v>-46.416417176784705</v>
      </c>
      <c r="W1263" s="7">
        <v>254.50889922382092</v>
      </c>
      <c r="X1263" s="7">
        <v>302.38681095899511</v>
      </c>
      <c r="Y1263" s="7">
        <f>W1263 - X1263</f>
        <v>-47.877911735174195</v>
      </c>
      <c r="Z1263" s="7">
        <v>261.02023061804709</v>
      </c>
      <c r="AA1263" s="7">
        <v>310.12304627886778</v>
      </c>
      <c r="AB1263" s="7">
        <f>Z1263 - AA1263</f>
        <v>-49.102815660820681</v>
      </c>
      <c r="AC1263" s="7">
        <v>266.43689453114342</v>
      </c>
      <c r="AD1263" s="7">
        <v>316.55868657165547</v>
      </c>
      <c r="AE1263" s="7">
        <f>AC1263 - AD1263</f>
        <v>-50.121792040512048</v>
      </c>
      <c r="AF1263" s="7">
        <v>270.91451542849506</v>
      </c>
      <c r="AG1263" s="7">
        <v>321.87863219227131</v>
      </c>
      <c r="AH1263" s="7">
        <f>AF1263 - AG1263</f>
        <v>-50.964116763776246</v>
      </c>
      <c r="AI1263" s="7">
        <v>274.59585921146777</v>
      </c>
      <c r="AJ1263" s="7">
        <v>326.25250599382304</v>
      </c>
      <c r="AK1263" s="7">
        <f>AI1263 - AJ1263</f>
        <v>-51.656646782355267</v>
      </c>
      <c r="AL1263" s="7">
        <v>2806.1880011267076</v>
      </c>
      <c r="AM1263" s="7">
        <v>3334.0847538139092</v>
      </c>
      <c r="AN1263" s="7">
        <f>AL1263 - AM1263</f>
        <v>-527.89675268720157</v>
      </c>
      <c r="AO1263" s="7">
        <v>277.60832167036108</v>
      </c>
      <c r="AP1263" s="7">
        <v>329.83166931132007</v>
      </c>
      <c r="AQ1263" s="7">
        <f>AO1263 - AP1263</f>
        <v>-52.223347640958991</v>
      </c>
      <c r="AR1263" s="7">
        <v>280.06329829467506</v>
      </c>
      <c r="AS1263" s="7">
        <v>332.74847322139607</v>
      </c>
      <c r="AT1263" s="7">
        <f>AR1263 - AS1263</f>
        <v>-52.685174926721004</v>
      </c>
      <c r="AU1263" s="7">
        <v>282.05669204973805</v>
      </c>
      <c r="AV1263" s="7">
        <v>335.11686184127291</v>
      </c>
      <c r="AW1263" s="7">
        <f>AU1263 - AV1263</f>
        <v>-53.060169791534861</v>
      </c>
      <c r="AX1263" s="7">
        <v>283.67006072271221</v>
      </c>
      <c r="AY1263" s="7">
        <v>337.03373551213326</v>
      </c>
      <c r="AZ1263" s="7">
        <f>AX1263 - AY1263</f>
        <v>-53.363674789421054</v>
      </c>
      <c r="BA1263" s="7">
        <v>284.97207645886016</v>
      </c>
      <c r="BB1263" s="7">
        <v>338.580684901616</v>
      </c>
      <c r="BC1263" s="7">
        <f>BA1263 - BB1263</f>
        <v>-53.608608442755838</v>
      </c>
      <c r="BD1263" s="7">
        <v>286.02008836228958</v>
      </c>
      <c r="BE1263" s="7">
        <v>339.82584755915587</v>
      </c>
      <c r="BF1263" s="7">
        <f>BD1263 - BE1263</f>
        <v>-53.80575919686629</v>
      </c>
      <c r="BG1263" s="7">
        <v>286.86165985803461</v>
      </c>
      <c r="BH1263" s="7">
        <v>340.8257344847936</v>
      </c>
      <c r="BI1263" s="7">
        <f>BG1263 - BH1263</f>
        <v>-53.964074626758986</v>
      </c>
      <c r="BJ1263" s="7">
        <v>287.53600695008487</v>
      </c>
      <c r="BK1263" s="7">
        <v>341.6269389505959</v>
      </c>
      <c r="BL1263" s="7">
        <f>BJ1263 - BK1263</f>
        <v>-54.090932000511032</v>
      </c>
      <c r="BM1263" s="7">
        <v>288.07529948795604</v>
      </c>
      <c r="BN1263" s="7">
        <v>342.26768255994773</v>
      </c>
      <c r="BO1263" s="7">
        <f>BM1263 - BN1263</f>
        <v>-54.192383071991685</v>
      </c>
      <c r="BP1263" s="7">
        <v>288.50581073292841</v>
      </c>
      <c r="BQ1263" s="7">
        <v>342.77918106882578</v>
      </c>
      <c r="BR1263" s="7">
        <f>BP1263 - BQ1263</f>
        <v>-54.273370335897368</v>
      </c>
      <c r="BS1263" s="7">
        <v>288.84891491577878</v>
      </c>
      <c r="BT1263" s="7">
        <v>343.18682960290545</v>
      </c>
      <c r="BU1263" s="7">
        <f>BS1263 - BT1263</f>
        <v>-54.33791468712667</v>
      </c>
      <c r="BV1263" s="7">
        <v>289.12194094068769</v>
      </c>
      <c r="BW1263" s="7">
        <v>343.51121695923285</v>
      </c>
      <c r="BX1263" s="7">
        <f>BV1263 - BW1263</f>
        <v>-54.389276018545161</v>
      </c>
      <c r="BY1263" s="7">
        <v>3423.3401704441067</v>
      </c>
      <c r="BZ1263" s="7">
        <v>4067.3348559731958</v>
      </c>
      <c r="CA1263" s="7">
        <f>BY1263 - BZ1263</f>
        <v>-643.99468552908911</v>
      </c>
    </row>
    <row r="1264" spans="1:79" hidden="1" x14ac:dyDescent="0.25">
      <c r="A1264" s="49" t="s">
        <v>150</v>
      </c>
      <c r="B1264" s="7">
        <v>8140.6144350623445</v>
      </c>
      <c r="C1264" s="7">
        <v>8140.6144350623445</v>
      </c>
      <c r="D1264" s="7">
        <f>B1264 - C1264</f>
        <v>0</v>
      </c>
      <c r="E1264" s="7">
        <v>7732.7307330794383</v>
      </c>
      <c r="F1264" s="7">
        <v>7732.7307330794383</v>
      </c>
      <c r="G1264" s="7">
        <f>E1264 - F1264</f>
        <v>0</v>
      </c>
      <c r="H1264" s="7">
        <v>7069.4819488634203</v>
      </c>
      <c r="I1264" s="7">
        <v>7069.4819488634203</v>
      </c>
      <c r="J1264" s="7">
        <f>H1264 - I1264</f>
        <v>0</v>
      </c>
      <c r="K1264" s="7">
        <v>6292.8318276693508</v>
      </c>
      <c r="L1264" s="7">
        <v>6292.8318276693508</v>
      </c>
      <c r="M1264" s="7">
        <f>K1264 - L1264</f>
        <v>0</v>
      </c>
      <c r="N1264" s="7">
        <v>5492.2600214534441</v>
      </c>
      <c r="O1264" s="7">
        <v>5492.2600214534441</v>
      </c>
      <c r="P1264" s="7">
        <f>N1264 - O1264</f>
        <v>0</v>
      </c>
      <c r="Q1264" s="7">
        <v>4721.5577972146066</v>
      </c>
      <c r="R1264" s="7">
        <v>4721.5577972146066</v>
      </c>
      <c r="S1264" s="7">
        <f>Q1264 - R1264</f>
        <v>0</v>
      </c>
      <c r="T1264" s="7">
        <v>4010.6356456233552</v>
      </c>
      <c r="U1264" s="7">
        <v>4010.6356456233552</v>
      </c>
      <c r="V1264" s="7">
        <f>T1264 - U1264</f>
        <v>0</v>
      </c>
      <c r="W1264" s="7">
        <v>3373.7579125552461</v>
      </c>
      <c r="X1264" s="7">
        <v>3373.7579125552461</v>
      </c>
      <c r="Y1264" s="7">
        <f>W1264 - X1264</f>
        <v>0</v>
      </c>
      <c r="Z1264" s="7">
        <v>2815.230343342887</v>
      </c>
      <c r="AA1264" s="7">
        <v>2815.230343342887</v>
      </c>
      <c r="AB1264" s="7">
        <f>Z1264 - AA1264</f>
        <v>0</v>
      </c>
      <c r="AC1264" s="7">
        <v>2333.2818908872709</v>
      </c>
      <c r="AD1264" s="7">
        <v>2333.2818908872709</v>
      </c>
      <c r="AE1264" s="7">
        <f>AC1264 - AD1264</f>
        <v>0</v>
      </c>
      <c r="AF1264" s="7">
        <v>1922.6746056053562</v>
      </c>
      <c r="AG1264" s="7">
        <v>1922.6746056053562</v>
      </c>
      <c r="AH1264" s="7">
        <f>AF1264 - AG1264</f>
        <v>0</v>
      </c>
      <c r="AI1264" s="7">
        <v>1576.4244356360687</v>
      </c>
      <c r="AJ1264" s="7">
        <v>1576.4244356360687</v>
      </c>
      <c r="AK1264" s="7">
        <f>AI1264 - AJ1264</f>
        <v>0</v>
      </c>
      <c r="AL1264" s="7">
        <v>55481.481596992788</v>
      </c>
      <c r="AM1264" s="7">
        <v>55481.481596992788</v>
      </c>
      <c r="AN1264" s="7">
        <f>AL1264 - AM1264</f>
        <v>0</v>
      </c>
      <c r="AO1264" s="7">
        <v>1286.9062183615804</v>
      </c>
      <c r="AP1264" s="7">
        <v>1286.9062183615804</v>
      </c>
      <c r="AQ1264" s="7">
        <f>AO1264 - AP1264</f>
        <v>0</v>
      </c>
      <c r="AR1264" s="7">
        <v>1046.5369096991844</v>
      </c>
      <c r="AS1264" s="7">
        <v>1046.5369096991844</v>
      </c>
      <c r="AT1264" s="7">
        <f>AR1264 - AS1264</f>
        <v>0</v>
      </c>
      <c r="AU1264" s="7">
        <v>848.1739862023353</v>
      </c>
      <c r="AV1264" s="7">
        <v>848.1739862023353</v>
      </c>
      <c r="AW1264" s="7">
        <f>AU1264 - AV1264</f>
        <v>0</v>
      </c>
      <c r="AX1264" s="7">
        <v>685.32495048593171</v>
      </c>
      <c r="AY1264" s="7">
        <v>685.32495048593171</v>
      </c>
      <c r="AZ1264" s="7">
        <f>AX1264 - AY1264</f>
        <v>0</v>
      </c>
      <c r="BA1264" s="7">
        <v>552.23456110025506</v>
      </c>
      <c r="BB1264" s="7">
        <v>552.23456110025506</v>
      </c>
      <c r="BC1264" s="7">
        <f>BA1264 - BB1264</f>
        <v>0</v>
      </c>
      <c r="BD1264" s="7">
        <v>443.8955649316739</v>
      </c>
      <c r="BE1264" s="7">
        <v>443.8955649316739</v>
      </c>
      <c r="BF1264" s="7">
        <f>BD1264 - BE1264</f>
        <v>0</v>
      </c>
      <c r="BG1264" s="7">
        <v>356.01397557845877</v>
      </c>
      <c r="BH1264" s="7">
        <v>356.01397557845877</v>
      </c>
      <c r="BI1264" s="7">
        <f>BG1264 - BH1264</f>
        <v>0</v>
      </c>
      <c r="BJ1264" s="7">
        <v>284.9495970634261</v>
      </c>
      <c r="BK1264" s="7">
        <v>284.9495970634261</v>
      </c>
      <c r="BL1264" s="7">
        <f>BJ1264 - BK1264</f>
        <v>0</v>
      </c>
      <c r="BM1264" s="7">
        <v>227.64529041804866</v>
      </c>
      <c r="BN1264" s="7">
        <v>227.64529041804866</v>
      </c>
      <c r="BO1264" s="7">
        <f>BM1264 - BN1264</f>
        <v>0</v>
      </c>
      <c r="BP1264" s="7">
        <v>181.55351668437476</v>
      </c>
      <c r="BQ1264" s="7">
        <v>181.55351668437476</v>
      </c>
      <c r="BR1264" s="7">
        <f>BP1264 - BQ1264</f>
        <v>0</v>
      </c>
      <c r="BS1264" s="7">
        <v>144.56531057935069</v>
      </c>
      <c r="BT1264" s="7">
        <v>144.56531057935069</v>
      </c>
      <c r="BU1264" s="7">
        <f>BS1264 - BT1264</f>
        <v>0</v>
      </c>
      <c r="BV1264" s="7">
        <v>114.94457448264303</v>
      </c>
      <c r="BW1264" s="7">
        <v>114.94457448264303</v>
      </c>
      <c r="BX1264" s="7">
        <f>BV1264 - BW1264</f>
        <v>0</v>
      </c>
      <c r="BY1264" s="7">
        <v>6172.7444555872635</v>
      </c>
      <c r="BZ1264" s="7">
        <v>6172.7444555872635</v>
      </c>
      <c r="CA1264" s="7">
        <f>BY1264 - BZ1264</f>
        <v>0</v>
      </c>
    </row>
    <row r="1265" spans="1:79" hidden="1" x14ac:dyDescent="0.25">
      <c r="A1265" s="49" t="s">
        <v>151</v>
      </c>
      <c r="B1265" s="7">
        <v>83948.347453416791</v>
      </c>
      <c r="C1265" s="7">
        <v>83948.347453416791</v>
      </c>
      <c r="D1265" s="7">
        <f>B1265 - C1265</f>
        <v>0</v>
      </c>
      <c r="E1265" s="7">
        <v>91681.078186496234</v>
      </c>
      <c r="F1265" s="7">
        <v>91681.078186496234</v>
      </c>
      <c r="G1265" s="7">
        <f>E1265 - F1265</f>
        <v>0</v>
      </c>
      <c r="H1265" s="7">
        <v>98750.560135359658</v>
      </c>
      <c r="I1265" s="7">
        <v>98750.560135359658</v>
      </c>
      <c r="J1265" s="7">
        <f>H1265 - I1265</f>
        <v>0</v>
      </c>
      <c r="K1265" s="7">
        <v>105043.391963029</v>
      </c>
      <c r="L1265" s="7">
        <v>105043.391963029</v>
      </c>
      <c r="M1265" s="7">
        <f>K1265 - L1265</f>
        <v>0</v>
      </c>
      <c r="N1265" s="7">
        <v>110535.65198448245</v>
      </c>
      <c r="O1265" s="7">
        <v>110535.65198448245</v>
      </c>
      <c r="P1265" s="7">
        <f>N1265 - O1265</f>
        <v>0</v>
      </c>
      <c r="Q1265" s="7">
        <v>115257.20978169706</v>
      </c>
      <c r="R1265" s="7">
        <v>115257.20978169706</v>
      </c>
      <c r="S1265" s="7">
        <f>Q1265 - R1265</f>
        <v>0</v>
      </c>
      <c r="T1265" s="7">
        <v>119267.84542732043</v>
      </c>
      <c r="U1265" s="7">
        <v>119267.84542732043</v>
      </c>
      <c r="V1265" s="7">
        <f>T1265 - U1265</f>
        <v>0</v>
      </c>
      <c r="W1265" s="7">
        <v>122641.60333987567</v>
      </c>
      <c r="X1265" s="7">
        <v>122641.60333987567</v>
      </c>
      <c r="Y1265" s="7">
        <f>W1265 - X1265</f>
        <v>0</v>
      </c>
      <c r="Z1265" s="7">
        <v>125456.83368321856</v>
      </c>
      <c r="AA1265" s="7">
        <v>125456.83368321856</v>
      </c>
      <c r="AB1265" s="7">
        <f>Z1265 - AA1265</f>
        <v>0</v>
      </c>
      <c r="AC1265" s="7">
        <v>127790.11557410583</v>
      </c>
      <c r="AD1265" s="7">
        <v>127790.11557410583</v>
      </c>
      <c r="AE1265" s="7">
        <f>AC1265 - AD1265</f>
        <v>0</v>
      </c>
      <c r="AF1265" s="7">
        <v>129712.79017971118</v>
      </c>
      <c r="AG1265" s="7">
        <v>129712.79017971118</v>
      </c>
      <c r="AH1265" s="7">
        <f>AF1265 - AG1265</f>
        <v>0</v>
      </c>
      <c r="AI1265" s="7">
        <v>131289.21461534724</v>
      </c>
      <c r="AJ1265" s="7">
        <v>131289.21461534724</v>
      </c>
      <c r="AK1265" s="7">
        <f>AI1265 - AJ1265</f>
        <v>0</v>
      </c>
      <c r="AL1265" s="7">
        <v>131289.21461534724</v>
      </c>
      <c r="AM1265" s="7">
        <v>131289.21461534724</v>
      </c>
      <c r="AN1265" s="7">
        <f>AL1265 - AM1265</f>
        <v>0</v>
      </c>
      <c r="AO1265" s="7">
        <v>132576.12083370882</v>
      </c>
      <c r="AP1265" s="7">
        <v>132576.12083370882</v>
      </c>
      <c r="AQ1265" s="7">
        <f>AO1265 - AP1265</f>
        <v>0</v>
      </c>
      <c r="AR1265" s="7">
        <v>133622.657743408</v>
      </c>
      <c r="AS1265" s="7">
        <v>133622.657743408</v>
      </c>
      <c r="AT1265" s="7">
        <f>AR1265 - AS1265</f>
        <v>0</v>
      </c>
      <c r="AU1265" s="7">
        <v>134470.83172961033</v>
      </c>
      <c r="AV1265" s="7">
        <v>134470.83172961033</v>
      </c>
      <c r="AW1265" s="7">
        <f>AU1265 - AV1265</f>
        <v>0</v>
      </c>
      <c r="AX1265" s="7">
        <v>135156.15668009626</v>
      </c>
      <c r="AY1265" s="7">
        <v>135156.15668009626</v>
      </c>
      <c r="AZ1265" s="7">
        <f>AX1265 - AY1265</f>
        <v>0</v>
      </c>
      <c r="BA1265" s="7">
        <v>135708.39124119651</v>
      </c>
      <c r="BB1265" s="7">
        <v>135708.39124119651</v>
      </c>
      <c r="BC1265" s="7">
        <f>BA1265 - BB1265</f>
        <v>0</v>
      </c>
      <c r="BD1265" s="7">
        <v>136152.28680612819</v>
      </c>
      <c r="BE1265" s="7">
        <v>136152.28680612819</v>
      </c>
      <c r="BF1265" s="7">
        <f>BD1265 - BE1265</f>
        <v>0</v>
      </c>
      <c r="BG1265" s="7">
        <v>136508.30078170664</v>
      </c>
      <c r="BH1265" s="7">
        <v>136508.30078170664</v>
      </c>
      <c r="BI1265" s="7">
        <f>BG1265 - BH1265</f>
        <v>0</v>
      </c>
      <c r="BJ1265" s="7">
        <v>136793.25037877006</v>
      </c>
      <c r="BK1265" s="7">
        <v>136793.25037877006</v>
      </c>
      <c r="BL1265" s="7">
        <f>BJ1265 - BK1265</f>
        <v>0</v>
      </c>
      <c r="BM1265" s="7">
        <v>137020.89566918812</v>
      </c>
      <c r="BN1265" s="7">
        <v>137020.89566918812</v>
      </c>
      <c r="BO1265" s="7">
        <f>BM1265 - BN1265</f>
        <v>0</v>
      </c>
      <c r="BP1265" s="7">
        <v>137202.44918587248</v>
      </c>
      <c r="BQ1265" s="7">
        <v>137202.44918587248</v>
      </c>
      <c r="BR1265" s="7">
        <f>BP1265 - BQ1265</f>
        <v>0</v>
      </c>
      <c r="BS1265" s="7">
        <v>137347.01449645183</v>
      </c>
      <c r="BT1265" s="7">
        <v>137347.01449645183</v>
      </c>
      <c r="BU1265" s="7">
        <f>BS1265 - BT1265</f>
        <v>0</v>
      </c>
      <c r="BV1265" s="7">
        <v>137461.95907093448</v>
      </c>
      <c r="BW1265" s="7">
        <v>137461.95907093448</v>
      </c>
      <c r="BX1265" s="7">
        <f>BV1265 - BW1265</f>
        <v>0</v>
      </c>
      <c r="BY1265" s="7">
        <v>137461.95907093448</v>
      </c>
      <c r="BZ1265" s="7">
        <v>137461.95907093448</v>
      </c>
      <c r="CA1265" s="7">
        <f>BY1265 - BZ1265</f>
        <v>0</v>
      </c>
    </row>
    <row r="1266" spans="1:79" hidden="1" x14ac:dyDescent="0.25">
      <c r="A1266" s="49" t="s">
        <v>152</v>
      </c>
      <c r="B1266" s="7">
        <v>1129.697192883252</v>
      </c>
      <c r="C1266" s="7">
        <v>1161.3155838099567</v>
      </c>
      <c r="D1266" s="7">
        <f>B1266 - C1266</f>
        <v>-31.618390926704706</v>
      </c>
      <c r="E1266" s="7">
        <v>1314.4739844419105</v>
      </c>
      <c r="F1266" s="7">
        <v>1380.8523658598479</v>
      </c>
      <c r="G1266" s="7">
        <f>E1266 - F1266</f>
        <v>-66.378381417937362</v>
      </c>
      <c r="H1266" s="7">
        <v>1514.8239372596963</v>
      </c>
      <c r="I1266" s="7">
        <v>1618.8919137621676</v>
      </c>
      <c r="J1266" s="7">
        <f>H1266 - I1266</f>
        <v>-104.06797650247131</v>
      </c>
      <c r="K1266" s="7">
        <v>1729.2321576965428</v>
      </c>
      <c r="L1266" s="7">
        <v>1873.6343538851534</v>
      </c>
      <c r="M1266" s="7">
        <f>K1266 - L1266</f>
        <v>-144.40219618861056</v>
      </c>
      <c r="N1266" s="7">
        <v>1956.0392768496538</v>
      </c>
      <c r="O1266" s="7">
        <v>2143.1081588195425</v>
      </c>
      <c r="P1266" s="7">
        <f>N1266 - O1266</f>
        <v>-187.06888196988871</v>
      </c>
      <c r="Q1266" s="7">
        <v>2193.5921834994883</v>
      </c>
      <c r="R1266" s="7">
        <v>2425.3492360272667</v>
      </c>
      <c r="S1266" s="7">
        <f>Q1266 - R1266</f>
        <v>-231.75705252777834</v>
      </c>
      <c r="T1266" s="7">
        <v>2440.3320853339756</v>
      </c>
      <c r="U1266" s="7">
        <v>2718.5055550385387</v>
      </c>
      <c r="V1266" s="7">
        <f>T1266 - U1266</f>
        <v>-278.1734697045631</v>
      </c>
      <c r="W1266" s="7">
        <v>2694.8409845577967</v>
      </c>
      <c r="X1266" s="7">
        <v>3020.8923659975339</v>
      </c>
      <c r="Y1266" s="7">
        <f>W1266 - X1266</f>
        <v>-326.05138143973727</v>
      </c>
      <c r="Z1266" s="7">
        <v>2955.8612151758439</v>
      </c>
      <c r="AA1266" s="7">
        <v>3331.0154122764015</v>
      </c>
      <c r="AB1266" s="7">
        <f>Z1266 - AA1266</f>
        <v>-375.15419710055767</v>
      </c>
      <c r="AC1266" s="7">
        <v>3222.2981097069874</v>
      </c>
      <c r="AD1266" s="7">
        <v>3647.574098848057</v>
      </c>
      <c r="AE1266" s="7">
        <f>AC1266 - AD1266</f>
        <v>-425.27598914106966</v>
      </c>
      <c r="AF1266" s="7">
        <v>3493.2126251354825</v>
      </c>
      <c r="AG1266" s="7">
        <v>3969.4527310403282</v>
      </c>
      <c r="AH1266" s="7">
        <f>AF1266 - AG1266</f>
        <v>-476.24010590484568</v>
      </c>
      <c r="AI1266" s="7">
        <v>3767.8084843469505</v>
      </c>
      <c r="AJ1266" s="7">
        <v>4295.7052370341517</v>
      </c>
      <c r="AK1266" s="7">
        <f>AI1266 - AJ1266</f>
        <v>-527.89675268720111</v>
      </c>
      <c r="AL1266" s="7">
        <v>3767.8084843469505</v>
      </c>
      <c r="AM1266" s="7">
        <v>4295.7052370341517</v>
      </c>
      <c r="AN1266" s="7">
        <f>AL1266 - AM1266</f>
        <v>-527.89675268720111</v>
      </c>
      <c r="AO1266" s="7">
        <v>4045.4168060173115</v>
      </c>
      <c r="AP1266" s="7">
        <v>4625.5369063454718</v>
      </c>
      <c r="AQ1266" s="7">
        <f>AO1266 - AP1266</f>
        <v>-580.12010032816033</v>
      </c>
      <c r="AR1266" s="7">
        <v>4325.4801043119869</v>
      </c>
      <c r="AS1266" s="7">
        <v>4958.285379566868</v>
      </c>
      <c r="AT1266" s="7">
        <f>AR1266 - AS1266</f>
        <v>-632.80527525488105</v>
      </c>
      <c r="AU1266" s="7">
        <v>4607.5367963617246</v>
      </c>
      <c r="AV1266" s="7">
        <v>5293.402241408141</v>
      </c>
      <c r="AW1266" s="7">
        <f>AU1266 - AV1266</f>
        <v>-685.86544504641643</v>
      </c>
      <c r="AX1266" s="7">
        <v>4891.2068570844367</v>
      </c>
      <c r="AY1266" s="7">
        <v>5630.4359769202747</v>
      </c>
      <c r="AZ1266" s="7">
        <f>AX1266 - AY1266</f>
        <v>-739.22911983583799</v>
      </c>
      <c r="BA1266" s="7">
        <v>5176.1789335432968</v>
      </c>
      <c r="BB1266" s="7">
        <v>5969.0166618218909</v>
      </c>
      <c r="BC1266" s="7">
        <f>BA1266 - BB1266</f>
        <v>-792.83772827859411</v>
      </c>
      <c r="BD1266" s="7">
        <v>5462.1990219055861</v>
      </c>
      <c r="BE1266" s="7">
        <v>6308.8425093810465</v>
      </c>
      <c r="BF1266" s="7">
        <f>BD1266 - BE1266</f>
        <v>-846.64348747546046</v>
      </c>
      <c r="BG1266" s="7">
        <v>5749.0606817636208</v>
      </c>
      <c r="BH1266" s="7">
        <v>6649.6682438658399</v>
      </c>
      <c r="BI1266" s="7">
        <f>BG1266 - BH1266</f>
        <v>-900.60756210221916</v>
      </c>
      <c r="BJ1266" s="7">
        <v>6036.5966887137056</v>
      </c>
      <c r="BK1266" s="7">
        <v>6991.295182816436</v>
      </c>
      <c r="BL1266" s="7">
        <f>BJ1266 - BK1266</f>
        <v>-954.69849410273036</v>
      </c>
      <c r="BM1266" s="7">
        <v>6324.6719882016614</v>
      </c>
      <c r="BN1266" s="7">
        <v>7333.5628653763833</v>
      </c>
      <c r="BO1266" s="7">
        <f>BM1266 - BN1266</f>
        <v>-1008.8908771747219</v>
      </c>
      <c r="BP1266" s="7">
        <v>6613.1777989345901</v>
      </c>
      <c r="BQ1266" s="7">
        <v>7676.3420464452092</v>
      </c>
      <c r="BR1266" s="7">
        <f>BP1266 - BQ1266</f>
        <v>-1063.1642475106191</v>
      </c>
      <c r="BS1266" s="7">
        <v>6902.0267138503687</v>
      </c>
      <c r="BT1266" s="7">
        <v>8019.5288760481144</v>
      </c>
      <c r="BU1266" s="7">
        <f>BS1266 - BT1266</f>
        <v>-1117.5021621977457</v>
      </c>
      <c r="BV1266" s="7">
        <v>7191.1486547910563</v>
      </c>
      <c r="BW1266" s="7">
        <v>8363.0400930073465</v>
      </c>
      <c r="BX1266" s="7">
        <f>BV1266 - BW1266</f>
        <v>-1171.8914382162902</v>
      </c>
      <c r="BY1266" s="7">
        <v>7191.1486547910563</v>
      </c>
      <c r="BZ1266" s="7">
        <v>8363.0400930073465</v>
      </c>
      <c r="CA1266" s="7">
        <f>BY1266 - BZ1266</f>
        <v>-1171.8914382162902</v>
      </c>
    </row>
    <row r="1267" spans="1:79" hidden="1" x14ac:dyDescent="0.25"/>
    <row r="1268" spans="1:79" hidden="1" x14ac:dyDescent="0.25">
      <c r="A1268" s="8" t="s">
        <v>221</v>
      </c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  <c r="BF1268" s="7"/>
      <c r="BG1268" s="7"/>
      <c r="BH1268" s="7"/>
      <c r="BI1268" s="7"/>
      <c r="BJ1268" s="7"/>
      <c r="BK1268" s="7"/>
      <c r="BL1268" s="7"/>
      <c r="BM1268" s="7"/>
      <c r="BN1268" s="7"/>
      <c r="BO1268" s="7"/>
      <c r="BP1268" s="7"/>
      <c r="BQ1268" s="7"/>
      <c r="BR1268" s="7"/>
      <c r="BS1268" s="7"/>
      <c r="BT1268" s="7"/>
      <c r="BU1268" s="7"/>
      <c r="BV1268" s="7"/>
      <c r="BW1268" s="7"/>
      <c r="BX1268" s="7"/>
      <c r="BY1268" s="7"/>
      <c r="BZ1268" s="7"/>
      <c r="CA1268" s="7"/>
    </row>
    <row r="1269" spans="1:79" hidden="1" x14ac:dyDescent="0.25">
      <c r="A1269" s="49" t="s">
        <v>148</v>
      </c>
      <c r="B1269" s="7">
        <v>2.0833333333333333E-3</v>
      </c>
      <c r="C1269" s="7">
        <v>2.5000000000000001E-3</v>
      </c>
      <c r="D1269" s="7">
        <f>B1269 - C1269</f>
        <v>-4.1666666666666675E-4</v>
      </c>
      <c r="E1269" s="7">
        <v>2.0833333333333333E-3</v>
      </c>
      <c r="F1269" s="7">
        <v>2.5000000000000001E-3</v>
      </c>
      <c r="G1269" s="7">
        <f>E1269 - F1269</f>
        <v>-4.1666666666666675E-4</v>
      </c>
      <c r="H1269" s="7">
        <v>2.0833333333333333E-3</v>
      </c>
      <c r="I1269" s="7">
        <v>2.5000000000000001E-3</v>
      </c>
      <c r="J1269" s="7">
        <f>H1269 - I1269</f>
        <v>-4.1666666666666675E-4</v>
      </c>
      <c r="K1269" s="7">
        <v>2.0833333333333333E-3</v>
      </c>
      <c r="L1269" s="7">
        <v>2.5000000000000001E-3</v>
      </c>
      <c r="M1269" s="7">
        <f>K1269 - L1269</f>
        <v>-4.1666666666666675E-4</v>
      </c>
      <c r="N1269" s="7">
        <v>2.0833333333333333E-3</v>
      </c>
      <c r="O1269" s="7">
        <v>2.5000000000000001E-3</v>
      </c>
      <c r="P1269" s="7">
        <f>N1269 - O1269</f>
        <v>-4.1666666666666675E-4</v>
      </c>
      <c r="Q1269" s="7">
        <v>2.0833333333333333E-3</v>
      </c>
      <c r="R1269" s="7">
        <v>2.5000000000000001E-3</v>
      </c>
      <c r="S1269" s="7">
        <f>Q1269 - R1269</f>
        <v>-4.1666666666666675E-4</v>
      </c>
      <c r="T1269" s="7">
        <v>2.0833333333333333E-3</v>
      </c>
      <c r="U1269" s="7">
        <v>2.5000000000000001E-3</v>
      </c>
      <c r="V1269" s="7">
        <f>T1269 - U1269</f>
        <v>-4.1666666666666675E-4</v>
      </c>
      <c r="W1269" s="7">
        <v>2.0833333333333333E-3</v>
      </c>
      <c r="X1269" s="7">
        <v>2.5000000000000001E-3</v>
      </c>
      <c r="Y1269" s="7">
        <f>W1269 - X1269</f>
        <v>-4.1666666666666675E-4</v>
      </c>
      <c r="Z1269" s="7">
        <v>2.0833333333333333E-3</v>
      </c>
      <c r="AA1269" s="7">
        <v>2.5000000000000001E-3</v>
      </c>
      <c r="AB1269" s="7">
        <f>Z1269 - AA1269</f>
        <v>-4.1666666666666675E-4</v>
      </c>
      <c r="AC1269" s="7">
        <v>2.0833333333333333E-3</v>
      </c>
      <c r="AD1269" s="7">
        <v>2.5000000000000001E-3</v>
      </c>
      <c r="AE1269" s="7">
        <f>AC1269 - AD1269</f>
        <v>-4.1666666666666675E-4</v>
      </c>
      <c r="AF1269" s="7">
        <v>2.0833333333333333E-3</v>
      </c>
      <c r="AG1269" s="7">
        <v>2.5000000000000001E-3</v>
      </c>
      <c r="AH1269" s="7">
        <f>AF1269 - AG1269</f>
        <v>-4.1666666666666675E-4</v>
      </c>
      <c r="AI1269" s="7">
        <v>2.0833333333333333E-3</v>
      </c>
      <c r="AJ1269" s="7">
        <v>2.5000000000000001E-3</v>
      </c>
      <c r="AK1269" s="7">
        <f>AI1269 - AJ1269</f>
        <v>-4.1666666666666675E-4</v>
      </c>
      <c r="AL1269" s="7">
        <v>2.0833333333333333E-3</v>
      </c>
      <c r="AM1269" s="7">
        <v>2.5000000000000001E-3</v>
      </c>
      <c r="AN1269" s="7">
        <f>AL1269 - AM1269</f>
        <v>-4.1666666666666675E-4</v>
      </c>
      <c r="AO1269" s="7">
        <v>2.0833333333333333E-3</v>
      </c>
      <c r="AP1269" s="7">
        <v>2.5000000000000001E-3</v>
      </c>
      <c r="AQ1269" s="7">
        <f>AO1269 - AP1269</f>
        <v>-4.1666666666666675E-4</v>
      </c>
      <c r="AR1269" s="7">
        <v>2.0833333333333333E-3</v>
      </c>
      <c r="AS1269" s="7">
        <v>2.5000000000000001E-3</v>
      </c>
      <c r="AT1269" s="7">
        <f>AR1269 - AS1269</f>
        <v>-4.1666666666666675E-4</v>
      </c>
      <c r="AU1269" s="7">
        <v>2.0833333333333333E-3</v>
      </c>
      <c r="AV1269" s="7">
        <v>2.5000000000000001E-3</v>
      </c>
      <c r="AW1269" s="7">
        <f>AU1269 - AV1269</f>
        <v>-4.1666666666666675E-4</v>
      </c>
      <c r="AX1269" s="7">
        <v>2.0833333333333333E-3</v>
      </c>
      <c r="AY1269" s="7">
        <v>2.5000000000000001E-3</v>
      </c>
      <c r="AZ1269" s="7">
        <f>AX1269 - AY1269</f>
        <v>-4.1666666666666675E-4</v>
      </c>
      <c r="BA1269" s="7">
        <v>2.0833333333333333E-3</v>
      </c>
      <c r="BB1269" s="7">
        <v>2.5000000000000001E-3</v>
      </c>
      <c r="BC1269" s="7">
        <f>BA1269 - BB1269</f>
        <v>-4.1666666666666675E-4</v>
      </c>
      <c r="BD1269" s="7">
        <v>2.0833333333333333E-3</v>
      </c>
      <c r="BE1269" s="7">
        <v>2.5000000000000001E-3</v>
      </c>
      <c r="BF1269" s="7">
        <f>BD1269 - BE1269</f>
        <v>-4.1666666666666675E-4</v>
      </c>
      <c r="BG1269" s="7">
        <v>2.0833333333333333E-3</v>
      </c>
      <c r="BH1269" s="7">
        <v>2.5000000000000001E-3</v>
      </c>
      <c r="BI1269" s="7">
        <f>BG1269 - BH1269</f>
        <v>-4.1666666666666675E-4</v>
      </c>
      <c r="BJ1269" s="7">
        <v>2.0833333333333333E-3</v>
      </c>
      <c r="BK1269" s="7">
        <v>2.5000000000000001E-3</v>
      </c>
      <c r="BL1269" s="7">
        <f>BJ1269 - BK1269</f>
        <v>-4.1666666666666675E-4</v>
      </c>
      <c r="BM1269" s="7">
        <v>2.0833333333333333E-3</v>
      </c>
      <c r="BN1269" s="7">
        <v>2.5000000000000001E-3</v>
      </c>
      <c r="BO1269" s="7">
        <f>BM1269 - BN1269</f>
        <v>-4.1666666666666675E-4</v>
      </c>
      <c r="BP1269" s="7">
        <v>2.0833333333333333E-3</v>
      </c>
      <c r="BQ1269" s="7">
        <v>2.5000000000000001E-3</v>
      </c>
      <c r="BR1269" s="7">
        <f>BP1269 - BQ1269</f>
        <v>-4.1666666666666675E-4</v>
      </c>
      <c r="BS1269" s="7">
        <v>2.0833333333333333E-3</v>
      </c>
      <c r="BT1269" s="7">
        <v>2.5000000000000001E-3</v>
      </c>
      <c r="BU1269" s="7">
        <f>BS1269 - BT1269</f>
        <v>-4.1666666666666675E-4</v>
      </c>
      <c r="BV1269" s="7">
        <v>2.0833333333333333E-3</v>
      </c>
      <c r="BW1269" s="7">
        <v>2.5000000000000001E-3</v>
      </c>
      <c r="BX1269" s="7">
        <f>BV1269 - BW1269</f>
        <v>-4.1666666666666675E-4</v>
      </c>
      <c r="BY1269" s="7">
        <v>2.0833333333333333E-3</v>
      </c>
      <c r="BZ1269" s="7">
        <v>2.5000000000000001E-3</v>
      </c>
      <c r="CA1269" s="7">
        <f>BY1269 - BZ1269</f>
        <v>-4.1666666666666675E-4</v>
      </c>
    </row>
    <row r="1270" spans="1:79" hidden="1" x14ac:dyDescent="0.25">
      <c r="A1270" s="49" t="s">
        <v>29</v>
      </c>
      <c r="B1270" s="7">
        <v>0</v>
      </c>
      <c r="C1270" s="7">
        <v>0</v>
      </c>
      <c r="D1270" s="7">
        <f>B1270 - C1270</f>
        <v>0</v>
      </c>
      <c r="E1270" s="7">
        <v>0</v>
      </c>
      <c r="F1270" s="7">
        <v>0</v>
      </c>
      <c r="G1270" s="7">
        <f>E1270 - F1270</f>
        <v>0</v>
      </c>
      <c r="H1270" s="7">
        <v>0</v>
      </c>
      <c r="I1270" s="7">
        <v>0</v>
      </c>
      <c r="J1270" s="7">
        <f>H1270 - I1270</f>
        <v>0</v>
      </c>
      <c r="K1270" s="7">
        <v>0</v>
      </c>
      <c r="L1270" s="7">
        <v>0</v>
      </c>
      <c r="M1270" s="7">
        <f>K1270 - L1270</f>
        <v>0</v>
      </c>
      <c r="N1270" s="7">
        <v>0</v>
      </c>
      <c r="O1270" s="7">
        <v>0</v>
      </c>
      <c r="P1270" s="7">
        <f>N1270 - O1270</f>
        <v>0</v>
      </c>
      <c r="Q1270" s="7">
        <v>0</v>
      </c>
      <c r="R1270" s="7">
        <v>0</v>
      </c>
      <c r="S1270" s="7">
        <f>Q1270 - R1270</f>
        <v>0</v>
      </c>
      <c r="T1270" s="7">
        <v>0</v>
      </c>
      <c r="U1270" s="7">
        <v>0</v>
      </c>
      <c r="V1270" s="7">
        <f>T1270 - U1270</f>
        <v>0</v>
      </c>
      <c r="W1270" s="7">
        <v>0</v>
      </c>
      <c r="X1270" s="7">
        <v>0</v>
      </c>
      <c r="Y1270" s="7">
        <f>W1270 - X1270</f>
        <v>0</v>
      </c>
      <c r="Z1270" s="7">
        <v>0</v>
      </c>
      <c r="AA1270" s="7">
        <v>0</v>
      </c>
      <c r="AB1270" s="7">
        <f>Z1270 - AA1270</f>
        <v>0</v>
      </c>
      <c r="AC1270" s="7">
        <v>0</v>
      </c>
      <c r="AD1270" s="7">
        <v>0</v>
      </c>
      <c r="AE1270" s="7">
        <f>AC1270 - AD1270</f>
        <v>0</v>
      </c>
      <c r="AF1270" s="7">
        <v>0</v>
      </c>
      <c r="AG1270" s="7">
        <v>0</v>
      </c>
      <c r="AH1270" s="7">
        <f>AF1270 - AG1270</f>
        <v>0</v>
      </c>
      <c r="AI1270" s="7">
        <v>0</v>
      </c>
      <c r="AJ1270" s="7">
        <v>0</v>
      </c>
      <c r="AK1270" s="7">
        <f>AI1270 - AJ1270</f>
        <v>0</v>
      </c>
      <c r="AL1270" s="7">
        <v>0</v>
      </c>
      <c r="AM1270" s="7">
        <v>0</v>
      </c>
      <c r="AN1270" s="7">
        <f>AL1270 - AM1270</f>
        <v>0</v>
      </c>
      <c r="AO1270" s="7">
        <v>0</v>
      </c>
      <c r="AP1270" s="7">
        <v>0</v>
      </c>
      <c r="AQ1270" s="7">
        <f>AO1270 - AP1270</f>
        <v>0</v>
      </c>
      <c r="AR1270" s="7">
        <v>0</v>
      </c>
      <c r="AS1270" s="7">
        <v>0</v>
      </c>
      <c r="AT1270" s="7">
        <f>AR1270 - AS1270</f>
        <v>0</v>
      </c>
      <c r="AU1270" s="7">
        <v>0</v>
      </c>
      <c r="AV1270" s="7">
        <v>0</v>
      </c>
      <c r="AW1270" s="7">
        <f>AU1270 - AV1270</f>
        <v>0</v>
      </c>
      <c r="AX1270" s="7">
        <v>0</v>
      </c>
      <c r="AY1270" s="7">
        <v>0</v>
      </c>
      <c r="AZ1270" s="7">
        <f>AX1270 - AY1270</f>
        <v>0</v>
      </c>
      <c r="BA1270" s="7">
        <v>0</v>
      </c>
      <c r="BB1270" s="7">
        <v>0</v>
      </c>
      <c r="BC1270" s="7">
        <f>BA1270 - BB1270</f>
        <v>0</v>
      </c>
      <c r="BD1270" s="7">
        <v>0</v>
      </c>
      <c r="BE1270" s="7">
        <v>0</v>
      </c>
      <c r="BF1270" s="7">
        <f>BD1270 - BE1270</f>
        <v>0</v>
      </c>
      <c r="BG1270" s="7">
        <v>0</v>
      </c>
      <c r="BH1270" s="7">
        <v>0</v>
      </c>
      <c r="BI1270" s="7">
        <f>BG1270 - BH1270</f>
        <v>0</v>
      </c>
      <c r="BJ1270" s="7">
        <v>0</v>
      </c>
      <c r="BK1270" s="7">
        <v>0</v>
      </c>
      <c r="BL1270" s="7">
        <f>BJ1270 - BK1270</f>
        <v>0</v>
      </c>
      <c r="BM1270" s="7">
        <v>0</v>
      </c>
      <c r="BN1270" s="7">
        <v>0</v>
      </c>
      <c r="BO1270" s="7">
        <f>BM1270 - BN1270</f>
        <v>0</v>
      </c>
      <c r="BP1270" s="7">
        <v>0</v>
      </c>
      <c r="BQ1270" s="7">
        <v>0</v>
      </c>
      <c r="BR1270" s="7">
        <f>BP1270 - BQ1270</f>
        <v>0</v>
      </c>
      <c r="BS1270" s="7">
        <v>0</v>
      </c>
      <c r="BT1270" s="7">
        <v>0</v>
      </c>
      <c r="BU1270" s="7">
        <f>BS1270 - BT1270</f>
        <v>0</v>
      </c>
      <c r="BV1270" s="7">
        <v>0</v>
      </c>
      <c r="BW1270" s="7">
        <v>0</v>
      </c>
      <c r="BX1270" s="7">
        <f>BV1270 - BW1270</f>
        <v>0</v>
      </c>
      <c r="BY1270" s="7">
        <v>0</v>
      </c>
      <c r="BZ1270" s="7">
        <v>0</v>
      </c>
      <c r="CA1270" s="7">
        <f>BY1270 - BZ1270</f>
        <v>0</v>
      </c>
    </row>
    <row r="1271" spans="1:79" hidden="1" x14ac:dyDescent="0.25">
      <c r="A1271" s="49" t="s">
        <v>150</v>
      </c>
      <c r="B1271" s="7">
        <v>0</v>
      </c>
      <c r="C1271" s="7">
        <v>0</v>
      </c>
      <c r="D1271" s="7">
        <f>B1271 - C1271</f>
        <v>0</v>
      </c>
      <c r="E1271" s="7">
        <v>0</v>
      </c>
      <c r="F1271" s="7">
        <v>0</v>
      </c>
      <c r="G1271" s="7">
        <f>E1271 - F1271</f>
        <v>0</v>
      </c>
      <c r="H1271" s="7">
        <v>0</v>
      </c>
      <c r="I1271" s="7">
        <v>0</v>
      </c>
      <c r="J1271" s="7">
        <f>H1271 - I1271</f>
        <v>0</v>
      </c>
      <c r="K1271" s="7">
        <v>0</v>
      </c>
      <c r="L1271" s="7">
        <v>0</v>
      </c>
      <c r="M1271" s="7">
        <f>K1271 - L1271</f>
        <v>0</v>
      </c>
      <c r="N1271" s="7">
        <v>0</v>
      </c>
      <c r="O1271" s="7">
        <v>0</v>
      </c>
      <c r="P1271" s="7">
        <f>N1271 - O1271</f>
        <v>0</v>
      </c>
      <c r="Q1271" s="7">
        <v>0</v>
      </c>
      <c r="R1271" s="7">
        <v>0</v>
      </c>
      <c r="S1271" s="7">
        <f>Q1271 - R1271</f>
        <v>0</v>
      </c>
      <c r="T1271" s="7">
        <v>0</v>
      </c>
      <c r="U1271" s="7">
        <v>0</v>
      </c>
      <c r="V1271" s="7">
        <f>T1271 - U1271</f>
        <v>0</v>
      </c>
      <c r="W1271" s="7">
        <v>0</v>
      </c>
      <c r="X1271" s="7">
        <v>0</v>
      </c>
      <c r="Y1271" s="7">
        <f>W1271 - X1271</f>
        <v>0</v>
      </c>
      <c r="Z1271" s="7">
        <v>0</v>
      </c>
      <c r="AA1271" s="7">
        <v>0</v>
      </c>
      <c r="AB1271" s="7">
        <f>Z1271 - AA1271</f>
        <v>0</v>
      </c>
      <c r="AC1271" s="7">
        <v>0</v>
      </c>
      <c r="AD1271" s="7">
        <v>0</v>
      </c>
      <c r="AE1271" s="7">
        <f>AC1271 - AD1271</f>
        <v>0</v>
      </c>
      <c r="AF1271" s="7">
        <v>0</v>
      </c>
      <c r="AG1271" s="7">
        <v>0</v>
      </c>
      <c r="AH1271" s="7">
        <f>AF1271 - AG1271</f>
        <v>0</v>
      </c>
      <c r="AI1271" s="7">
        <v>0</v>
      </c>
      <c r="AJ1271" s="7">
        <v>0</v>
      </c>
      <c r="AK1271" s="7">
        <f>AI1271 - AJ1271</f>
        <v>0</v>
      </c>
      <c r="AL1271" s="7">
        <v>0</v>
      </c>
      <c r="AM1271" s="7">
        <v>0</v>
      </c>
      <c r="AN1271" s="7">
        <f>AL1271 - AM1271</f>
        <v>0</v>
      </c>
      <c r="AO1271" s="7">
        <v>0</v>
      </c>
      <c r="AP1271" s="7">
        <v>0</v>
      </c>
      <c r="AQ1271" s="7">
        <f>AO1271 - AP1271</f>
        <v>0</v>
      </c>
      <c r="AR1271" s="7">
        <v>0</v>
      </c>
      <c r="AS1271" s="7">
        <v>0</v>
      </c>
      <c r="AT1271" s="7">
        <f>AR1271 - AS1271</f>
        <v>0</v>
      </c>
      <c r="AU1271" s="7">
        <v>0</v>
      </c>
      <c r="AV1271" s="7">
        <v>0</v>
      </c>
      <c r="AW1271" s="7">
        <f>AU1271 - AV1271</f>
        <v>0</v>
      </c>
      <c r="AX1271" s="7">
        <v>0</v>
      </c>
      <c r="AY1271" s="7">
        <v>0</v>
      </c>
      <c r="AZ1271" s="7">
        <f>AX1271 - AY1271</f>
        <v>0</v>
      </c>
      <c r="BA1271" s="7">
        <v>0</v>
      </c>
      <c r="BB1271" s="7">
        <v>0</v>
      </c>
      <c r="BC1271" s="7">
        <f>BA1271 - BB1271</f>
        <v>0</v>
      </c>
      <c r="BD1271" s="7">
        <v>0</v>
      </c>
      <c r="BE1271" s="7">
        <v>0</v>
      </c>
      <c r="BF1271" s="7">
        <f>BD1271 - BE1271</f>
        <v>0</v>
      </c>
      <c r="BG1271" s="7">
        <v>0</v>
      </c>
      <c r="BH1271" s="7">
        <v>0</v>
      </c>
      <c r="BI1271" s="7">
        <f>BG1271 - BH1271</f>
        <v>0</v>
      </c>
      <c r="BJ1271" s="7">
        <v>0</v>
      </c>
      <c r="BK1271" s="7">
        <v>0</v>
      </c>
      <c r="BL1271" s="7">
        <f>BJ1271 - BK1271</f>
        <v>0</v>
      </c>
      <c r="BM1271" s="7">
        <v>0</v>
      </c>
      <c r="BN1271" s="7">
        <v>0</v>
      </c>
      <c r="BO1271" s="7">
        <f>BM1271 - BN1271</f>
        <v>0</v>
      </c>
      <c r="BP1271" s="7">
        <v>0</v>
      </c>
      <c r="BQ1271" s="7">
        <v>0</v>
      </c>
      <c r="BR1271" s="7">
        <f>BP1271 - BQ1271</f>
        <v>0</v>
      </c>
      <c r="BS1271" s="7">
        <v>0</v>
      </c>
      <c r="BT1271" s="7">
        <v>0</v>
      </c>
      <c r="BU1271" s="7">
        <f>BS1271 - BT1271</f>
        <v>0</v>
      </c>
      <c r="BV1271" s="7">
        <v>0</v>
      </c>
      <c r="BW1271" s="7">
        <v>0</v>
      </c>
      <c r="BX1271" s="7">
        <f>BV1271 - BW1271</f>
        <v>0</v>
      </c>
      <c r="BY1271" s="7">
        <v>0</v>
      </c>
      <c r="BZ1271" s="7">
        <v>0</v>
      </c>
      <c r="CA1271" s="7">
        <f>BY1271 - BZ1271</f>
        <v>0</v>
      </c>
    </row>
    <row r="1272" spans="1:79" hidden="1" x14ac:dyDescent="0.25">
      <c r="A1272" s="49" t="s">
        <v>151</v>
      </c>
      <c r="B1272" s="7">
        <v>0</v>
      </c>
      <c r="C1272" s="7">
        <v>0</v>
      </c>
      <c r="D1272" s="7">
        <f>B1272 - C1272</f>
        <v>0</v>
      </c>
      <c r="E1272" s="7">
        <v>0</v>
      </c>
      <c r="F1272" s="7">
        <v>0</v>
      </c>
      <c r="G1272" s="7">
        <f>E1272 - F1272</f>
        <v>0</v>
      </c>
      <c r="H1272" s="7">
        <v>0</v>
      </c>
      <c r="I1272" s="7">
        <v>0</v>
      </c>
      <c r="J1272" s="7">
        <f>H1272 - I1272</f>
        <v>0</v>
      </c>
      <c r="K1272" s="7">
        <v>0</v>
      </c>
      <c r="L1272" s="7">
        <v>0</v>
      </c>
      <c r="M1272" s="7">
        <f>K1272 - L1272</f>
        <v>0</v>
      </c>
      <c r="N1272" s="7">
        <v>0</v>
      </c>
      <c r="O1272" s="7">
        <v>0</v>
      </c>
      <c r="P1272" s="7">
        <f>N1272 - O1272</f>
        <v>0</v>
      </c>
      <c r="Q1272" s="7">
        <v>0</v>
      </c>
      <c r="R1272" s="7">
        <v>0</v>
      </c>
      <c r="S1272" s="7">
        <f>Q1272 - R1272</f>
        <v>0</v>
      </c>
      <c r="T1272" s="7">
        <v>0</v>
      </c>
      <c r="U1272" s="7">
        <v>0</v>
      </c>
      <c r="V1272" s="7">
        <f>T1272 - U1272</f>
        <v>0</v>
      </c>
      <c r="W1272" s="7">
        <v>0</v>
      </c>
      <c r="X1272" s="7">
        <v>0</v>
      </c>
      <c r="Y1272" s="7">
        <f>W1272 - X1272</f>
        <v>0</v>
      </c>
      <c r="Z1272" s="7">
        <v>0</v>
      </c>
      <c r="AA1272" s="7">
        <v>0</v>
      </c>
      <c r="AB1272" s="7">
        <f>Z1272 - AA1272</f>
        <v>0</v>
      </c>
      <c r="AC1272" s="7">
        <v>0</v>
      </c>
      <c r="AD1272" s="7">
        <v>0</v>
      </c>
      <c r="AE1272" s="7">
        <f>AC1272 - AD1272</f>
        <v>0</v>
      </c>
      <c r="AF1272" s="7">
        <v>0</v>
      </c>
      <c r="AG1272" s="7">
        <v>0</v>
      </c>
      <c r="AH1272" s="7">
        <f>AF1272 - AG1272</f>
        <v>0</v>
      </c>
      <c r="AI1272" s="7">
        <v>0</v>
      </c>
      <c r="AJ1272" s="7">
        <v>0</v>
      </c>
      <c r="AK1272" s="7">
        <f>AI1272 - AJ1272</f>
        <v>0</v>
      </c>
      <c r="AL1272" s="7">
        <v>0</v>
      </c>
      <c r="AM1272" s="7">
        <v>0</v>
      </c>
      <c r="AN1272" s="7">
        <f>AL1272 - AM1272</f>
        <v>0</v>
      </c>
      <c r="AO1272" s="7">
        <v>0</v>
      </c>
      <c r="AP1272" s="7">
        <v>0</v>
      </c>
      <c r="AQ1272" s="7">
        <f>AO1272 - AP1272</f>
        <v>0</v>
      </c>
      <c r="AR1272" s="7">
        <v>0</v>
      </c>
      <c r="AS1272" s="7">
        <v>0</v>
      </c>
      <c r="AT1272" s="7">
        <f>AR1272 - AS1272</f>
        <v>0</v>
      </c>
      <c r="AU1272" s="7">
        <v>0</v>
      </c>
      <c r="AV1272" s="7">
        <v>0</v>
      </c>
      <c r="AW1272" s="7">
        <f>AU1272 - AV1272</f>
        <v>0</v>
      </c>
      <c r="AX1272" s="7">
        <v>0</v>
      </c>
      <c r="AY1272" s="7">
        <v>0</v>
      </c>
      <c r="AZ1272" s="7">
        <f>AX1272 - AY1272</f>
        <v>0</v>
      </c>
      <c r="BA1272" s="7">
        <v>0</v>
      </c>
      <c r="BB1272" s="7">
        <v>0</v>
      </c>
      <c r="BC1272" s="7">
        <f>BA1272 - BB1272</f>
        <v>0</v>
      </c>
      <c r="BD1272" s="7">
        <v>0</v>
      </c>
      <c r="BE1272" s="7">
        <v>0</v>
      </c>
      <c r="BF1272" s="7">
        <f>BD1272 - BE1272</f>
        <v>0</v>
      </c>
      <c r="BG1272" s="7">
        <v>0</v>
      </c>
      <c r="BH1272" s="7">
        <v>0</v>
      </c>
      <c r="BI1272" s="7">
        <f>BG1272 - BH1272</f>
        <v>0</v>
      </c>
      <c r="BJ1272" s="7">
        <v>0</v>
      </c>
      <c r="BK1272" s="7">
        <v>0</v>
      </c>
      <c r="BL1272" s="7">
        <f>BJ1272 - BK1272</f>
        <v>0</v>
      </c>
      <c r="BM1272" s="7">
        <v>0</v>
      </c>
      <c r="BN1272" s="7">
        <v>0</v>
      </c>
      <c r="BO1272" s="7">
        <f>BM1272 - BN1272</f>
        <v>0</v>
      </c>
      <c r="BP1272" s="7">
        <v>0</v>
      </c>
      <c r="BQ1272" s="7">
        <v>0</v>
      </c>
      <c r="BR1272" s="7">
        <f>BP1272 - BQ1272</f>
        <v>0</v>
      </c>
      <c r="BS1272" s="7">
        <v>0</v>
      </c>
      <c r="BT1272" s="7">
        <v>0</v>
      </c>
      <c r="BU1272" s="7">
        <f>BS1272 - BT1272</f>
        <v>0</v>
      </c>
      <c r="BV1272" s="7">
        <v>0</v>
      </c>
      <c r="BW1272" s="7">
        <v>0</v>
      </c>
      <c r="BX1272" s="7">
        <f>BV1272 - BW1272</f>
        <v>0</v>
      </c>
      <c r="BY1272" s="7">
        <v>0</v>
      </c>
      <c r="BZ1272" s="7">
        <v>0</v>
      </c>
      <c r="CA1272" s="7">
        <f>BY1272 - BZ1272</f>
        <v>0</v>
      </c>
    </row>
    <row r="1273" spans="1:79" hidden="1" x14ac:dyDescent="0.25">
      <c r="A1273" s="49" t="s">
        <v>152</v>
      </c>
      <c r="B1273" s="7">
        <v>0</v>
      </c>
      <c r="C1273" s="7">
        <v>0</v>
      </c>
      <c r="D1273" s="7">
        <f>B1273 - C1273</f>
        <v>0</v>
      </c>
      <c r="E1273" s="7">
        <v>0</v>
      </c>
      <c r="F1273" s="7">
        <v>0</v>
      </c>
      <c r="G1273" s="7">
        <f>E1273 - F1273</f>
        <v>0</v>
      </c>
      <c r="H1273" s="7">
        <v>0</v>
      </c>
      <c r="I1273" s="7">
        <v>0</v>
      </c>
      <c r="J1273" s="7">
        <f>H1273 - I1273</f>
        <v>0</v>
      </c>
      <c r="K1273" s="7">
        <v>0</v>
      </c>
      <c r="L1273" s="7">
        <v>0</v>
      </c>
      <c r="M1273" s="7">
        <f>K1273 - L1273</f>
        <v>0</v>
      </c>
      <c r="N1273" s="7">
        <v>0</v>
      </c>
      <c r="O1273" s="7">
        <v>0</v>
      </c>
      <c r="P1273" s="7">
        <f>N1273 - O1273</f>
        <v>0</v>
      </c>
      <c r="Q1273" s="7">
        <v>0</v>
      </c>
      <c r="R1273" s="7">
        <v>0</v>
      </c>
      <c r="S1273" s="7">
        <f>Q1273 - R1273</f>
        <v>0</v>
      </c>
      <c r="T1273" s="7">
        <v>0</v>
      </c>
      <c r="U1273" s="7">
        <v>0</v>
      </c>
      <c r="V1273" s="7">
        <f>T1273 - U1273</f>
        <v>0</v>
      </c>
      <c r="W1273" s="7">
        <v>0</v>
      </c>
      <c r="X1273" s="7">
        <v>0</v>
      </c>
      <c r="Y1273" s="7">
        <f>W1273 - X1273</f>
        <v>0</v>
      </c>
      <c r="Z1273" s="7">
        <v>0</v>
      </c>
      <c r="AA1273" s="7">
        <v>0</v>
      </c>
      <c r="AB1273" s="7">
        <f>Z1273 - AA1273</f>
        <v>0</v>
      </c>
      <c r="AC1273" s="7">
        <v>0</v>
      </c>
      <c r="AD1273" s="7">
        <v>0</v>
      </c>
      <c r="AE1273" s="7">
        <f>AC1273 - AD1273</f>
        <v>0</v>
      </c>
      <c r="AF1273" s="7">
        <v>0</v>
      </c>
      <c r="AG1273" s="7">
        <v>0</v>
      </c>
      <c r="AH1273" s="7">
        <f>AF1273 - AG1273</f>
        <v>0</v>
      </c>
      <c r="AI1273" s="7">
        <v>0</v>
      </c>
      <c r="AJ1273" s="7">
        <v>0</v>
      </c>
      <c r="AK1273" s="7">
        <f>AI1273 - AJ1273</f>
        <v>0</v>
      </c>
      <c r="AL1273" s="7">
        <v>0</v>
      </c>
      <c r="AM1273" s="7">
        <v>0</v>
      </c>
      <c r="AN1273" s="7">
        <f>AL1273 - AM1273</f>
        <v>0</v>
      </c>
      <c r="AO1273" s="7">
        <v>0</v>
      </c>
      <c r="AP1273" s="7">
        <v>0</v>
      </c>
      <c r="AQ1273" s="7">
        <f>AO1273 - AP1273</f>
        <v>0</v>
      </c>
      <c r="AR1273" s="7">
        <v>0</v>
      </c>
      <c r="AS1273" s="7">
        <v>0</v>
      </c>
      <c r="AT1273" s="7">
        <f>AR1273 - AS1273</f>
        <v>0</v>
      </c>
      <c r="AU1273" s="7">
        <v>0</v>
      </c>
      <c r="AV1273" s="7">
        <v>0</v>
      </c>
      <c r="AW1273" s="7">
        <f>AU1273 - AV1273</f>
        <v>0</v>
      </c>
      <c r="AX1273" s="7">
        <v>0</v>
      </c>
      <c r="AY1273" s="7">
        <v>0</v>
      </c>
      <c r="AZ1273" s="7">
        <f>AX1273 - AY1273</f>
        <v>0</v>
      </c>
      <c r="BA1273" s="7">
        <v>0</v>
      </c>
      <c r="BB1273" s="7">
        <v>0</v>
      </c>
      <c r="BC1273" s="7">
        <f>BA1273 - BB1273</f>
        <v>0</v>
      </c>
      <c r="BD1273" s="7">
        <v>0</v>
      </c>
      <c r="BE1273" s="7">
        <v>0</v>
      </c>
      <c r="BF1273" s="7">
        <f>BD1273 - BE1273</f>
        <v>0</v>
      </c>
      <c r="BG1273" s="7">
        <v>0</v>
      </c>
      <c r="BH1273" s="7">
        <v>0</v>
      </c>
      <c r="BI1273" s="7">
        <f>BG1273 - BH1273</f>
        <v>0</v>
      </c>
      <c r="BJ1273" s="7">
        <v>0</v>
      </c>
      <c r="BK1273" s="7">
        <v>0</v>
      </c>
      <c r="BL1273" s="7">
        <f>BJ1273 - BK1273</f>
        <v>0</v>
      </c>
      <c r="BM1273" s="7">
        <v>0</v>
      </c>
      <c r="BN1273" s="7">
        <v>0</v>
      </c>
      <c r="BO1273" s="7">
        <f>BM1273 - BN1273</f>
        <v>0</v>
      </c>
      <c r="BP1273" s="7">
        <v>0</v>
      </c>
      <c r="BQ1273" s="7">
        <v>0</v>
      </c>
      <c r="BR1273" s="7">
        <f>BP1273 - BQ1273</f>
        <v>0</v>
      </c>
      <c r="BS1273" s="7">
        <v>0</v>
      </c>
      <c r="BT1273" s="7">
        <v>0</v>
      </c>
      <c r="BU1273" s="7">
        <f>BS1273 - BT1273</f>
        <v>0</v>
      </c>
      <c r="BV1273" s="7">
        <v>0</v>
      </c>
      <c r="BW1273" s="7">
        <v>0</v>
      </c>
      <c r="BX1273" s="7">
        <f>BV1273 - BW1273</f>
        <v>0</v>
      </c>
      <c r="BY1273" s="7">
        <v>0</v>
      </c>
      <c r="BZ1273" s="7">
        <v>0</v>
      </c>
      <c r="CA1273" s="7">
        <f>BY1273 - BZ1273</f>
        <v>0</v>
      </c>
    </row>
    <row r="1274" spans="1:79" hidden="1" x14ac:dyDescent="0.25"/>
    <row r="1275" spans="1:79" hidden="1" x14ac:dyDescent="0.25">
      <c r="A1275" s="8" t="s">
        <v>224</v>
      </c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  <c r="BF1275" s="7"/>
      <c r="BG1275" s="7"/>
      <c r="BH1275" s="7"/>
      <c r="BI1275" s="7"/>
      <c r="BJ1275" s="7"/>
      <c r="BK1275" s="7"/>
      <c r="BL1275" s="7"/>
      <c r="BM1275" s="7"/>
      <c r="BN1275" s="7"/>
      <c r="BO1275" s="7"/>
      <c r="BP1275" s="7"/>
      <c r="BQ1275" s="7"/>
      <c r="BR1275" s="7"/>
      <c r="BS1275" s="7"/>
      <c r="BT1275" s="7"/>
      <c r="BU1275" s="7"/>
      <c r="BV1275" s="7"/>
      <c r="BW1275" s="7"/>
      <c r="BX1275" s="7"/>
      <c r="BY1275" s="7"/>
      <c r="BZ1275" s="7"/>
      <c r="CA1275" s="7"/>
    </row>
    <row r="1276" spans="1:79" hidden="1" x14ac:dyDescent="0.25">
      <c r="A1276" s="49" t="s">
        <v>148</v>
      </c>
      <c r="B1276" s="7">
        <v>2.1083333333333332E-3</v>
      </c>
      <c r="C1276" s="7">
        <v>2.5000000000000001E-3</v>
      </c>
      <c r="D1276" s="7">
        <f>B1276 - C1276</f>
        <v>-3.916666666666669E-4</v>
      </c>
      <c r="E1276" s="7">
        <v>2.1083333333333332E-3</v>
      </c>
      <c r="F1276" s="7">
        <v>2.5000000000000001E-3</v>
      </c>
      <c r="G1276" s="7">
        <f>E1276 - F1276</f>
        <v>-3.916666666666669E-4</v>
      </c>
      <c r="H1276" s="7">
        <v>2.1083333333333332E-3</v>
      </c>
      <c r="I1276" s="7">
        <v>2.5000000000000001E-3</v>
      </c>
      <c r="J1276" s="7">
        <f>H1276 - I1276</f>
        <v>-3.916666666666669E-4</v>
      </c>
      <c r="K1276" s="7">
        <v>2.1083333333333332E-3</v>
      </c>
      <c r="L1276" s="7">
        <v>2.5000000000000001E-3</v>
      </c>
      <c r="M1276" s="7">
        <f>K1276 - L1276</f>
        <v>-3.916666666666669E-4</v>
      </c>
      <c r="N1276" s="7">
        <v>2.1083333333333332E-3</v>
      </c>
      <c r="O1276" s="7">
        <v>2.5000000000000001E-3</v>
      </c>
      <c r="P1276" s="7">
        <f>N1276 - O1276</f>
        <v>-3.916666666666669E-4</v>
      </c>
      <c r="Q1276" s="7">
        <v>2.1083333333333332E-3</v>
      </c>
      <c r="R1276" s="7">
        <v>2.5000000000000001E-3</v>
      </c>
      <c r="S1276" s="7">
        <f>Q1276 - R1276</f>
        <v>-3.916666666666669E-4</v>
      </c>
      <c r="T1276" s="7">
        <v>2.1083333333333332E-3</v>
      </c>
      <c r="U1276" s="7">
        <v>2.5000000000000001E-3</v>
      </c>
      <c r="V1276" s="7">
        <f>T1276 - U1276</f>
        <v>-3.916666666666669E-4</v>
      </c>
      <c r="W1276" s="7">
        <v>2.1083333333333332E-3</v>
      </c>
      <c r="X1276" s="7">
        <v>2.5000000000000001E-3</v>
      </c>
      <c r="Y1276" s="7">
        <f>W1276 - X1276</f>
        <v>-3.916666666666669E-4</v>
      </c>
      <c r="Z1276" s="7">
        <v>2.1083333333333332E-3</v>
      </c>
      <c r="AA1276" s="7">
        <v>2.5000000000000001E-3</v>
      </c>
      <c r="AB1276" s="7">
        <f>Z1276 - AA1276</f>
        <v>-3.916666666666669E-4</v>
      </c>
      <c r="AC1276" s="7">
        <v>2.1083333333333332E-3</v>
      </c>
      <c r="AD1276" s="7">
        <v>2.5000000000000001E-3</v>
      </c>
      <c r="AE1276" s="7">
        <f>AC1276 - AD1276</f>
        <v>-3.916666666666669E-4</v>
      </c>
      <c r="AF1276" s="7">
        <v>2.1083333333333332E-3</v>
      </c>
      <c r="AG1276" s="7">
        <v>2.5000000000000001E-3</v>
      </c>
      <c r="AH1276" s="7">
        <f>AF1276 - AG1276</f>
        <v>-3.916666666666669E-4</v>
      </c>
      <c r="AI1276" s="7">
        <v>2.1083333333333332E-3</v>
      </c>
      <c r="AJ1276" s="7">
        <v>2.5000000000000001E-3</v>
      </c>
      <c r="AK1276" s="7">
        <f>AI1276 - AJ1276</f>
        <v>-3.916666666666669E-4</v>
      </c>
      <c r="AL1276" s="7">
        <v>2.1083333333333332E-3</v>
      </c>
      <c r="AM1276" s="7">
        <v>2.5000000000000001E-3</v>
      </c>
      <c r="AN1276" s="7">
        <f>AL1276 - AM1276</f>
        <v>-3.916666666666669E-4</v>
      </c>
      <c r="AO1276" s="7">
        <v>2.1083333333333332E-3</v>
      </c>
      <c r="AP1276" s="7">
        <v>2.5000000000000001E-3</v>
      </c>
      <c r="AQ1276" s="7">
        <f>AO1276 - AP1276</f>
        <v>-3.916666666666669E-4</v>
      </c>
      <c r="AR1276" s="7">
        <v>2.1083333333333332E-3</v>
      </c>
      <c r="AS1276" s="7">
        <v>2.5000000000000001E-3</v>
      </c>
      <c r="AT1276" s="7">
        <f>AR1276 - AS1276</f>
        <v>-3.916666666666669E-4</v>
      </c>
      <c r="AU1276" s="7">
        <v>2.1083333333333332E-3</v>
      </c>
      <c r="AV1276" s="7">
        <v>2.5000000000000001E-3</v>
      </c>
      <c r="AW1276" s="7">
        <f>AU1276 - AV1276</f>
        <v>-3.916666666666669E-4</v>
      </c>
      <c r="AX1276" s="7">
        <v>2.1083333333333332E-3</v>
      </c>
      <c r="AY1276" s="7">
        <v>2.5000000000000001E-3</v>
      </c>
      <c r="AZ1276" s="7">
        <f>AX1276 - AY1276</f>
        <v>-3.916666666666669E-4</v>
      </c>
      <c r="BA1276" s="7">
        <v>2.1083333333333332E-3</v>
      </c>
      <c r="BB1276" s="7">
        <v>2.5000000000000001E-3</v>
      </c>
      <c r="BC1276" s="7">
        <f>BA1276 - BB1276</f>
        <v>-3.916666666666669E-4</v>
      </c>
      <c r="BD1276" s="7">
        <v>2.1083333333333332E-3</v>
      </c>
      <c r="BE1276" s="7">
        <v>2.5000000000000001E-3</v>
      </c>
      <c r="BF1276" s="7">
        <f>BD1276 - BE1276</f>
        <v>-3.916666666666669E-4</v>
      </c>
      <c r="BG1276" s="7">
        <v>2.1083333333333332E-3</v>
      </c>
      <c r="BH1276" s="7">
        <v>2.5000000000000001E-3</v>
      </c>
      <c r="BI1276" s="7">
        <f>BG1276 - BH1276</f>
        <v>-3.916666666666669E-4</v>
      </c>
      <c r="BJ1276" s="7">
        <v>2.1083333333333332E-3</v>
      </c>
      <c r="BK1276" s="7">
        <v>2.5000000000000001E-3</v>
      </c>
      <c r="BL1276" s="7">
        <f>BJ1276 - BK1276</f>
        <v>-3.916666666666669E-4</v>
      </c>
      <c r="BM1276" s="7">
        <v>2.1083333333333332E-3</v>
      </c>
      <c r="BN1276" s="7">
        <v>2.5000000000000001E-3</v>
      </c>
      <c r="BO1276" s="7">
        <f>BM1276 - BN1276</f>
        <v>-3.916666666666669E-4</v>
      </c>
      <c r="BP1276" s="7">
        <v>2.1083333333333332E-3</v>
      </c>
      <c r="BQ1276" s="7">
        <v>2.5000000000000001E-3</v>
      </c>
      <c r="BR1276" s="7">
        <f>BP1276 - BQ1276</f>
        <v>-3.916666666666669E-4</v>
      </c>
      <c r="BS1276" s="7">
        <v>2.1083333333333332E-3</v>
      </c>
      <c r="BT1276" s="7">
        <v>2.5000000000000001E-3</v>
      </c>
      <c r="BU1276" s="7">
        <f>BS1276 - BT1276</f>
        <v>-3.916666666666669E-4</v>
      </c>
      <c r="BV1276" s="7">
        <v>2.1083333333333332E-3</v>
      </c>
      <c r="BW1276" s="7">
        <v>2.5000000000000001E-3</v>
      </c>
      <c r="BX1276" s="7">
        <f>BV1276 - BW1276</f>
        <v>-3.916666666666669E-4</v>
      </c>
      <c r="BY1276" s="7">
        <v>2.1083333333333332E-3</v>
      </c>
      <c r="BZ1276" s="7">
        <v>2.5000000000000001E-3</v>
      </c>
      <c r="CA1276" s="7">
        <f>BY1276 - BZ1276</f>
        <v>-3.916666666666669E-4</v>
      </c>
    </row>
    <row r="1277" spans="1:79" hidden="1" x14ac:dyDescent="0.25"/>
    <row r="1278" spans="1:79" hidden="1" x14ac:dyDescent="0.25">
      <c r="A1278" s="9" t="s">
        <v>59</v>
      </c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  <c r="BF1278" s="7"/>
      <c r="BG1278" s="7"/>
      <c r="BH1278" s="7"/>
      <c r="BI1278" s="7"/>
      <c r="BJ1278" s="7"/>
      <c r="BK1278" s="7"/>
      <c r="BL1278" s="7"/>
      <c r="BM1278" s="7"/>
      <c r="BN1278" s="7"/>
      <c r="BO1278" s="7"/>
      <c r="BP1278" s="7"/>
      <c r="BQ1278" s="7"/>
      <c r="BR1278" s="7"/>
      <c r="BS1278" s="7"/>
      <c r="BT1278" s="7"/>
      <c r="BU1278" s="7"/>
      <c r="BV1278" s="7"/>
      <c r="BW1278" s="7"/>
      <c r="BX1278" s="7"/>
      <c r="BY1278" s="7"/>
      <c r="BZ1278" s="7"/>
      <c r="CA1278" s="7"/>
    </row>
    <row r="1279" spans="1:79" hidden="1" x14ac:dyDescent="0.25">
      <c r="A1279" s="8" t="s">
        <v>147</v>
      </c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  <c r="BF1279" s="7"/>
      <c r="BG1279" s="7"/>
      <c r="BH1279" s="7"/>
      <c r="BI1279" s="7"/>
      <c r="BJ1279" s="7"/>
      <c r="BK1279" s="7"/>
      <c r="BL1279" s="7"/>
      <c r="BM1279" s="7"/>
      <c r="BN1279" s="7"/>
      <c r="BO1279" s="7"/>
      <c r="BP1279" s="7"/>
      <c r="BQ1279" s="7"/>
      <c r="BR1279" s="7"/>
      <c r="BS1279" s="7"/>
      <c r="BT1279" s="7"/>
      <c r="BU1279" s="7"/>
      <c r="BV1279" s="7"/>
      <c r="BW1279" s="7"/>
      <c r="BX1279" s="7"/>
      <c r="BY1279" s="7"/>
      <c r="BZ1279" s="7"/>
      <c r="CA1279" s="7"/>
    </row>
    <row r="1280" spans="1:79" hidden="1" x14ac:dyDescent="0.25">
      <c r="A1280" s="49" t="s">
        <v>148</v>
      </c>
      <c r="B1280" s="7">
        <v>6.1812499999999992E-2</v>
      </c>
      <c r="C1280" s="7">
        <v>5.5838333333333309E-2</v>
      </c>
      <c r="D1280" s="7">
        <f t="shared" ref="D1280:D1286" si="1976">B1280 - C1280</f>
        <v>5.9741666666666832E-3</v>
      </c>
      <c r="E1280" s="7">
        <v>6.1812499999999992E-2</v>
      </c>
      <c r="F1280" s="7">
        <v>5.5838333333333309E-2</v>
      </c>
      <c r="G1280" s="7">
        <f t="shared" ref="G1280:G1286" si="1977">E1280 - F1280</f>
        <v>5.9741666666666832E-3</v>
      </c>
      <c r="H1280" s="7">
        <v>6.1812499999999992E-2</v>
      </c>
      <c r="I1280" s="7">
        <v>5.5838333333333309E-2</v>
      </c>
      <c r="J1280" s="7">
        <f t="shared" ref="J1280:J1286" si="1978">H1280 - I1280</f>
        <v>5.9741666666666832E-3</v>
      </c>
      <c r="K1280" s="7">
        <v>6.1812499999999992E-2</v>
      </c>
      <c r="L1280" s="7">
        <v>5.5838333333333309E-2</v>
      </c>
      <c r="M1280" s="7">
        <f t="shared" ref="M1280:M1286" si="1979">K1280 - L1280</f>
        <v>5.9741666666666832E-3</v>
      </c>
      <c r="N1280" s="7">
        <v>6.1812499999999992E-2</v>
      </c>
      <c r="O1280" s="7">
        <v>5.5838333333333309E-2</v>
      </c>
      <c r="P1280" s="7">
        <f t="shared" ref="P1280:P1286" si="1980">N1280 - O1280</f>
        <v>5.9741666666666832E-3</v>
      </c>
      <c r="Q1280" s="7">
        <v>6.1812499999999992E-2</v>
      </c>
      <c r="R1280" s="7">
        <v>5.5838333333333309E-2</v>
      </c>
      <c r="S1280" s="7">
        <f t="shared" ref="S1280:S1286" si="1981">Q1280 - R1280</f>
        <v>5.9741666666666832E-3</v>
      </c>
      <c r="T1280" s="7">
        <v>6.1812499999999992E-2</v>
      </c>
      <c r="U1280" s="7">
        <v>5.5838333333333309E-2</v>
      </c>
      <c r="V1280" s="7">
        <f t="shared" ref="V1280:V1286" si="1982">T1280 - U1280</f>
        <v>5.9741666666666832E-3</v>
      </c>
      <c r="W1280" s="7">
        <v>6.1812499999999992E-2</v>
      </c>
      <c r="X1280" s="7">
        <v>5.5838333333333309E-2</v>
      </c>
      <c r="Y1280" s="7">
        <f t="shared" ref="Y1280:Y1286" si="1983">W1280 - X1280</f>
        <v>5.9741666666666832E-3</v>
      </c>
      <c r="Z1280" s="7">
        <v>6.1812499999999992E-2</v>
      </c>
      <c r="AA1280" s="7">
        <v>5.5838333333333309E-2</v>
      </c>
      <c r="AB1280" s="7">
        <f t="shared" ref="AB1280:AB1286" si="1984">Z1280 - AA1280</f>
        <v>5.9741666666666832E-3</v>
      </c>
      <c r="AC1280" s="7">
        <v>6.1812499999999992E-2</v>
      </c>
      <c r="AD1280" s="7">
        <v>5.5838333333333309E-2</v>
      </c>
      <c r="AE1280" s="7">
        <f t="shared" ref="AE1280:AE1286" si="1985">AC1280 - AD1280</f>
        <v>5.9741666666666832E-3</v>
      </c>
      <c r="AF1280" s="7">
        <v>6.1812499999999992E-2</v>
      </c>
      <c r="AG1280" s="7">
        <v>5.5838333333333309E-2</v>
      </c>
      <c r="AH1280" s="7">
        <f t="shared" ref="AH1280:AH1286" si="1986">AF1280 - AG1280</f>
        <v>5.9741666666666832E-3</v>
      </c>
      <c r="AI1280" s="7">
        <v>6.1812499999999992E-2</v>
      </c>
      <c r="AJ1280" s="7">
        <v>5.5838333333333309E-2</v>
      </c>
      <c r="AK1280" s="7">
        <f t="shared" ref="AK1280:AK1286" si="1987">AI1280 - AJ1280</f>
        <v>5.9741666666666832E-3</v>
      </c>
      <c r="AL1280" s="7">
        <v>6.1812499999999992E-2</v>
      </c>
      <c r="AM1280" s="7">
        <v>5.5838333333333309E-2</v>
      </c>
      <c r="AN1280" s="7">
        <f t="shared" ref="AN1280:AN1286" si="1988">AL1280 - AM1280</f>
        <v>5.9741666666666832E-3</v>
      </c>
      <c r="AO1280" s="7">
        <v>6.1812499999999992E-2</v>
      </c>
      <c r="AP1280" s="7">
        <v>5.5838333333333309E-2</v>
      </c>
      <c r="AQ1280" s="7">
        <f t="shared" ref="AQ1280:AQ1286" si="1989">AO1280 - AP1280</f>
        <v>5.9741666666666832E-3</v>
      </c>
      <c r="AR1280" s="7">
        <v>6.1812499999999992E-2</v>
      </c>
      <c r="AS1280" s="7">
        <v>5.5838333333333309E-2</v>
      </c>
      <c r="AT1280" s="7">
        <f t="shared" ref="AT1280:AT1286" si="1990">AR1280 - AS1280</f>
        <v>5.9741666666666832E-3</v>
      </c>
      <c r="AU1280" s="7">
        <v>6.1812499999999992E-2</v>
      </c>
      <c r="AV1280" s="7">
        <v>5.5838333333333309E-2</v>
      </c>
      <c r="AW1280" s="7">
        <f t="shared" ref="AW1280:AW1286" si="1991">AU1280 - AV1280</f>
        <v>5.9741666666666832E-3</v>
      </c>
      <c r="AX1280" s="7">
        <v>6.1812499999999992E-2</v>
      </c>
      <c r="AY1280" s="7">
        <v>5.5838333333333309E-2</v>
      </c>
      <c r="AZ1280" s="7">
        <f t="shared" ref="AZ1280:AZ1286" si="1992">AX1280 - AY1280</f>
        <v>5.9741666666666832E-3</v>
      </c>
      <c r="BA1280" s="7">
        <v>6.1812499999999992E-2</v>
      </c>
      <c r="BB1280" s="7">
        <v>5.5838333333333309E-2</v>
      </c>
      <c r="BC1280" s="7">
        <f t="shared" ref="BC1280:BC1286" si="1993">BA1280 - BB1280</f>
        <v>5.9741666666666832E-3</v>
      </c>
      <c r="BD1280" s="7">
        <v>6.1812499999999992E-2</v>
      </c>
      <c r="BE1280" s="7">
        <v>5.5838333333333309E-2</v>
      </c>
      <c r="BF1280" s="7">
        <f t="shared" ref="BF1280:BF1286" si="1994">BD1280 - BE1280</f>
        <v>5.9741666666666832E-3</v>
      </c>
      <c r="BG1280" s="7">
        <v>6.1812499999999992E-2</v>
      </c>
      <c r="BH1280" s="7">
        <v>5.5838333333333309E-2</v>
      </c>
      <c r="BI1280" s="7">
        <f t="shared" ref="BI1280:BI1286" si="1995">BG1280 - BH1280</f>
        <v>5.9741666666666832E-3</v>
      </c>
      <c r="BJ1280" s="7">
        <v>6.1812499999999992E-2</v>
      </c>
      <c r="BK1280" s="7">
        <v>5.5838333333333309E-2</v>
      </c>
      <c r="BL1280" s="7">
        <f t="shared" ref="BL1280:BL1286" si="1996">BJ1280 - BK1280</f>
        <v>5.9741666666666832E-3</v>
      </c>
      <c r="BM1280" s="7">
        <v>6.1812499999999992E-2</v>
      </c>
      <c r="BN1280" s="7">
        <v>5.5838333333333309E-2</v>
      </c>
      <c r="BO1280" s="7">
        <f t="shared" ref="BO1280:BO1286" si="1997">BM1280 - BN1280</f>
        <v>5.9741666666666832E-3</v>
      </c>
      <c r="BP1280" s="7">
        <v>6.1812499999999992E-2</v>
      </c>
      <c r="BQ1280" s="7">
        <v>5.5838333333333309E-2</v>
      </c>
      <c r="BR1280" s="7">
        <f t="shared" ref="BR1280:BR1286" si="1998">BP1280 - BQ1280</f>
        <v>5.9741666666666832E-3</v>
      </c>
      <c r="BS1280" s="7">
        <v>6.1812499999999992E-2</v>
      </c>
      <c r="BT1280" s="7">
        <v>5.5838333333333309E-2</v>
      </c>
      <c r="BU1280" s="7">
        <f t="shared" ref="BU1280:BU1286" si="1999">BS1280 - BT1280</f>
        <v>5.9741666666666832E-3</v>
      </c>
      <c r="BV1280" s="7">
        <v>6.1812499999999992E-2</v>
      </c>
      <c r="BW1280" s="7">
        <v>5.5838333333333309E-2</v>
      </c>
      <c r="BX1280" s="7">
        <f t="shared" ref="BX1280:BX1286" si="2000">BV1280 - BW1280</f>
        <v>5.9741666666666832E-3</v>
      </c>
      <c r="BY1280" s="7">
        <v>6.1812499999999992E-2</v>
      </c>
      <c r="BZ1280" s="7">
        <v>5.5838333333333309E-2</v>
      </c>
      <c r="CA1280" s="7">
        <f t="shared" ref="CA1280:CA1286" si="2001">BY1280 - BZ1280</f>
        <v>5.9741666666666832E-3</v>
      </c>
    </row>
    <row r="1281" spans="1:79" hidden="1" x14ac:dyDescent="0.25">
      <c r="A1281" s="49" t="s">
        <v>29</v>
      </c>
      <c r="B1281" s="7">
        <v>19857.683074005199</v>
      </c>
      <c r="C1281" s="7">
        <v>19539.3953774115</v>
      </c>
      <c r="D1281" s="7">
        <f t="shared" si="1976"/>
        <v>318.28769659369937</v>
      </c>
      <c r="E1281" s="7">
        <v>19871.62512602644</v>
      </c>
      <c r="F1281" s="7">
        <v>19554.404440567821</v>
      </c>
      <c r="G1281" s="7">
        <f t="shared" si="1977"/>
        <v>317.22068545861839</v>
      </c>
      <c r="H1281" s="7">
        <v>19885.442153366912</v>
      </c>
      <c r="I1281" s="7">
        <v>19569.279813966554</v>
      </c>
      <c r="J1281" s="7">
        <f t="shared" si="1978"/>
        <v>316.16233940035818</v>
      </c>
      <c r="K1281" s="7">
        <v>19899.217327916667</v>
      </c>
      <c r="L1281" s="7">
        <v>19584.11043388609</v>
      </c>
      <c r="M1281" s="7">
        <f t="shared" si="1979"/>
        <v>315.10689403057768</v>
      </c>
      <c r="N1281" s="7">
        <v>19912.974138389684</v>
      </c>
      <c r="O1281" s="7">
        <v>19598.921416971098</v>
      </c>
      <c r="P1281" s="7">
        <f t="shared" si="1980"/>
        <v>314.05272141858586</v>
      </c>
      <c r="Q1281" s="7">
        <v>19926.716885089241</v>
      </c>
      <c r="R1281" s="7">
        <v>19613.717361565679</v>
      </c>
      <c r="S1281" s="7">
        <f t="shared" si="1981"/>
        <v>312.99952352356195</v>
      </c>
      <c r="T1281" s="7">
        <v>19940.435173244921</v>
      </c>
      <c r="U1281" s="7">
        <v>19628.487152469766</v>
      </c>
      <c r="V1281" s="7">
        <f t="shared" si="1982"/>
        <v>311.94802077515487</v>
      </c>
      <c r="W1281" s="7">
        <v>19954.134730297195</v>
      </c>
      <c r="X1281" s="7">
        <v>19643.236914075169</v>
      </c>
      <c r="Y1281" s="7">
        <f t="shared" si="1983"/>
        <v>310.89781622202645</v>
      </c>
      <c r="Z1281" s="7">
        <v>19967.819942495731</v>
      </c>
      <c r="AA1281" s="7">
        <v>19657.971336629053</v>
      </c>
      <c r="AB1281" s="7">
        <f t="shared" si="1984"/>
        <v>309.84860586667855</v>
      </c>
      <c r="AC1281" s="7">
        <v>19981.494168965106</v>
      </c>
      <c r="AD1281" s="7">
        <v>19672.694012066597</v>
      </c>
      <c r="AE1281" s="7">
        <f t="shared" si="1985"/>
        <v>308.80015689850916</v>
      </c>
      <c r="AF1281" s="7">
        <v>19995.159982226</v>
      </c>
      <c r="AG1281" s="7">
        <v>19687.40769120201</v>
      </c>
      <c r="AH1281" s="7">
        <f t="shared" si="1986"/>
        <v>307.75229102398953</v>
      </c>
      <c r="AI1281" s="7">
        <v>20008.819352393686</v>
      </c>
      <c r="AJ1281" s="7">
        <v>19702.114480693199</v>
      </c>
      <c r="AK1281" s="7">
        <f t="shared" si="1987"/>
        <v>306.70487170048727</v>
      </c>
      <c r="AL1281" s="7">
        <v>239201.52205441686</v>
      </c>
      <c r="AM1281" s="7">
        <v>235451.74043150456</v>
      </c>
      <c r="AN1281" s="7">
        <f t="shared" si="1988"/>
        <v>3749.7816229122982</v>
      </c>
      <c r="AO1281" s="7">
        <v>20022.473788242882</v>
      </c>
      <c r="AP1281" s="7">
        <v>19716.815993883429</v>
      </c>
      <c r="AQ1281" s="7">
        <f t="shared" si="1989"/>
        <v>305.65779435945296</v>
      </c>
      <c r="AR1281" s="7">
        <v>20036.070550293487</v>
      </c>
      <c r="AS1281" s="7">
        <v>19731.455836081106</v>
      </c>
      <c r="AT1281" s="7">
        <f t="shared" si="1990"/>
        <v>304.61471421238093</v>
      </c>
      <c r="AU1281" s="7">
        <v>20049.623143979432</v>
      </c>
      <c r="AV1281" s="7">
        <v>19746.048448740337</v>
      </c>
      <c r="AW1281" s="7">
        <f t="shared" si="1991"/>
        <v>303.57469523909458</v>
      </c>
      <c r="AX1281" s="7">
        <v>20063.195807122531</v>
      </c>
      <c r="AY1281" s="7">
        <v>19760.662521809194</v>
      </c>
      <c r="AZ1281" s="7">
        <f t="shared" si="1992"/>
        <v>302.53328531333682</v>
      </c>
      <c r="BA1281" s="7">
        <v>20076.783840071745</v>
      </c>
      <c r="BB1281" s="7">
        <v>19775.293029918255</v>
      </c>
      <c r="BC1281" s="7">
        <f t="shared" si="1993"/>
        <v>301.49081015348929</v>
      </c>
      <c r="BD1281" s="7">
        <v>20090.397331764718</v>
      </c>
      <c r="BE1281" s="7">
        <v>19789.950761238462</v>
      </c>
      <c r="BF1281" s="7">
        <f t="shared" si="1994"/>
        <v>300.44657052625553</v>
      </c>
      <c r="BG1281" s="7">
        <v>20104.030320544847</v>
      </c>
      <c r="BH1281" s="7">
        <v>19804.629340929096</v>
      </c>
      <c r="BI1281" s="7">
        <f t="shared" si="1995"/>
        <v>299.40097961575157</v>
      </c>
      <c r="BJ1281" s="7">
        <v>20117.664552717964</v>
      </c>
      <c r="BK1281" s="7">
        <v>19819.309250188468</v>
      </c>
      <c r="BL1281" s="7">
        <f t="shared" si="1996"/>
        <v>298.35530252949684</v>
      </c>
      <c r="BM1281" s="7">
        <v>20131.299737119574</v>
      </c>
      <c r="BN1281" s="7">
        <v>19833.990177672371</v>
      </c>
      <c r="BO1281" s="7">
        <f t="shared" si="1997"/>
        <v>297.30955944720336</v>
      </c>
      <c r="BP1281" s="7">
        <v>20144.935650766987</v>
      </c>
      <c r="BQ1281" s="7">
        <v>19848.671884943862</v>
      </c>
      <c r="BR1281" s="7">
        <f t="shared" si="1998"/>
        <v>296.26376582312514</v>
      </c>
      <c r="BS1281" s="7">
        <v>20158.572122893213</v>
      </c>
      <c r="BT1281" s="7">
        <v>19863.354189400612</v>
      </c>
      <c r="BU1281" s="7">
        <f t="shared" si="1999"/>
        <v>295.21793349260042</v>
      </c>
      <c r="BV1281" s="7">
        <v>20172.209022719646</v>
      </c>
      <c r="BW1281" s="7">
        <v>19878.036951200171</v>
      </c>
      <c r="BX1281" s="7">
        <f t="shared" si="2000"/>
        <v>294.17207151947514</v>
      </c>
      <c r="BY1281" s="7">
        <v>241167.25586823703</v>
      </c>
      <c r="BZ1281" s="7">
        <v>237568.21838600538</v>
      </c>
      <c r="CA1281" s="7">
        <f t="shared" si="2001"/>
        <v>3599.0374822316517</v>
      </c>
    </row>
    <row r="1282" spans="1:79" hidden="1" x14ac:dyDescent="0.25">
      <c r="A1282" s="49" t="s">
        <v>150</v>
      </c>
      <c r="B1282" s="7">
        <v>6865.4916724920995</v>
      </c>
      <c r="C1282" s="7">
        <v>6865.4916724920995</v>
      </c>
      <c r="D1282" s="7">
        <f t="shared" si="1976"/>
        <v>0</v>
      </c>
      <c r="E1282" s="7">
        <v>6769.1844664633045</v>
      </c>
      <c r="F1282" s="7">
        <v>6769.1844664633045</v>
      </c>
      <c r="G1282" s="7">
        <f t="shared" si="1977"/>
        <v>0</v>
      </c>
      <c r="H1282" s="7">
        <v>6746.6563324043027</v>
      </c>
      <c r="I1282" s="7">
        <v>6746.6563324043027</v>
      </c>
      <c r="J1282" s="7">
        <f t="shared" si="1978"/>
        <v>0</v>
      </c>
      <c r="K1282" s="7">
        <v>6729.4035960772135</v>
      </c>
      <c r="L1282" s="7">
        <v>6729.4035960772135</v>
      </c>
      <c r="M1282" s="7">
        <f t="shared" si="1979"/>
        <v>0</v>
      </c>
      <c r="N1282" s="7">
        <v>6729.2013683749519</v>
      </c>
      <c r="O1282" s="7">
        <v>6729.2013683749519</v>
      </c>
      <c r="P1282" s="7">
        <f t="shared" si="1980"/>
        <v>0</v>
      </c>
      <c r="Q1282" s="7">
        <v>6716.0360490265566</v>
      </c>
      <c r="R1282" s="7">
        <v>6716.0360490265566</v>
      </c>
      <c r="S1282" s="7">
        <f t="shared" si="1981"/>
        <v>0</v>
      </c>
      <c r="T1282" s="7">
        <v>6705.9536434982101</v>
      </c>
      <c r="U1282" s="7">
        <v>6705.9536434982101</v>
      </c>
      <c r="V1282" s="7">
        <f t="shared" si="1982"/>
        <v>0</v>
      </c>
      <c r="W1282" s="7">
        <v>6698.2322279709515</v>
      </c>
      <c r="X1282" s="7">
        <v>6698.2322279709515</v>
      </c>
      <c r="Y1282" s="7">
        <f t="shared" si="1983"/>
        <v>0</v>
      </c>
      <c r="Z1282" s="7">
        <v>6692.3189310323414</v>
      </c>
      <c r="AA1282" s="7">
        <v>6692.3189310323414</v>
      </c>
      <c r="AB1282" s="7">
        <f t="shared" si="1984"/>
        <v>0</v>
      </c>
      <c r="AC1282" s="7">
        <v>6687.7903467901479</v>
      </c>
      <c r="AD1282" s="7">
        <v>6687.7903467901479</v>
      </c>
      <c r="AE1282" s="7">
        <f t="shared" si="1985"/>
        <v>0</v>
      </c>
      <c r="AF1282" s="7">
        <v>6684.3222180200964</v>
      </c>
      <c r="AG1282" s="7">
        <v>6684.3222180200964</v>
      </c>
      <c r="AH1282" s="7">
        <f t="shared" si="1986"/>
        <v>0</v>
      </c>
      <c r="AI1282" s="7">
        <v>6681.6662185901678</v>
      </c>
      <c r="AJ1282" s="7">
        <v>6681.6662185901678</v>
      </c>
      <c r="AK1282" s="7">
        <f t="shared" si="1987"/>
        <v>0</v>
      </c>
      <c r="AL1282" s="7">
        <v>80706.257070740336</v>
      </c>
      <c r="AM1282" s="7">
        <v>80706.257070740336</v>
      </c>
      <c r="AN1282" s="7">
        <f t="shared" si="1988"/>
        <v>0</v>
      </c>
      <c r="AO1282" s="7">
        <v>6679.6321727286922</v>
      </c>
      <c r="AP1282" s="7">
        <v>6679.6321727286922</v>
      </c>
      <c r="AQ1282" s="7">
        <f t="shared" si="1989"/>
        <v>0</v>
      </c>
      <c r="AR1282" s="7">
        <v>6626.8475585372116</v>
      </c>
      <c r="AS1282" s="7">
        <v>6626.8475585372116</v>
      </c>
      <c r="AT1282" s="7">
        <f t="shared" si="1990"/>
        <v>0</v>
      </c>
      <c r="AU1282" s="7">
        <v>6637.6503607765353</v>
      </c>
      <c r="AV1282" s="7">
        <v>6637.6503607765353</v>
      </c>
      <c r="AW1282" s="7">
        <f t="shared" si="1991"/>
        <v>0</v>
      </c>
      <c r="AX1282" s="7">
        <v>6645.9234782100793</v>
      </c>
      <c r="AY1282" s="7">
        <v>6645.9234782100793</v>
      </c>
      <c r="AZ1282" s="7">
        <f t="shared" si="1992"/>
        <v>0</v>
      </c>
      <c r="BA1282" s="7">
        <v>6652.2592853972237</v>
      </c>
      <c r="BB1282" s="7">
        <v>6652.2592853972237</v>
      </c>
      <c r="BC1282" s="7">
        <f t="shared" si="1993"/>
        <v>0</v>
      </c>
      <c r="BD1282" s="7">
        <v>6670.1218881210098</v>
      </c>
      <c r="BE1282" s="7">
        <v>6670.1218881210098</v>
      </c>
      <c r="BF1282" s="7">
        <f t="shared" si="1994"/>
        <v>0</v>
      </c>
      <c r="BG1282" s="7">
        <v>6670.7911702233123</v>
      </c>
      <c r="BH1282" s="7">
        <v>6670.7911702233123</v>
      </c>
      <c r="BI1282" s="7">
        <f t="shared" si="1995"/>
        <v>0</v>
      </c>
      <c r="BJ1282" s="7">
        <v>6671.3037269938477</v>
      </c>
      <c r="BK1282" s="7">
        <v>6671.3037269938477</v>
      </c>
      <c r="BL1282" s="7">
        <f t="shared" si="1996"/>
        <v>0</v>
      </c>
      <c r="BM1282" s="7">
        <v>6671.6962586962763</v>
      </c>
      <c r="BN1282" s="7">
        <v>6671.6962586962763</v>
      </c>
      <c r="BO1282" s="7">
        <f t="shared" si="1997"/>
        <v>0</v>
      </c>
      <c r="BP1282" s="7">
        <v>6671.9968715186378</v>
      </c>
      <c r="BQ1282" s="7">
        <v>6671.9968715186378</v>
      </c>
      <c r="BR1282" s="7">
        <f t="shared" si="1998"/>
        <v>0</v>
      </c>
      <c r="BS1282" s="7">
        <v>6672.2270900421599</v>
      </c>
      <c r="BT1282" s="7">
        <v>6672.2270900421599</v>
      </c>
      <c r="BU1282" s="7">
        <f t="shared" si="1999"/>
        <v>0</v>
      </c>
      <c r="BV1282" s="7">
        <v>6672.4033984516145</v>
      </c>
      <c r="BW1282" s="7">
        <v>6672.4033984516145</v>
      </c>
      <c r="BX1282" s="7">
        <f t="shared" si="2000"/>
        <v>0</v>
      </c>
      <c r="BY1282" s="7">
        <v>79942.853259696596</v>
      </c>
      <c r="BZ1282" s="7">
        <v>79942.853259696596</v>
      </c>
      <c r="CA1282" s="7">
        <f t="shared" si="2001"/>
        <v>0</v>
      </c>
    </row>
    <row r="1283" spans="1:79" hidden="1" x14ac:dyDescent="0.25">
      <c r="A1283" s="49" t="s">
        <v>151</v>
      </c>
      <c r="B1283" s="7">
        <v>8558098.512580758</v>
      </c>
      <c r="C1283" s="7">
        <v>8558098.512580758</v>
      </c>
      <c r="D1283" s="7">
        <f t="shared" si="1976"/>
        <v>0</v>
      </c>
      <c r="E1283" s="7">
        <v>8564731.1670472212</v>
      </c>
      <c r="F1283" s="7">
        <v>8564731.1670472212</v>
      </c>
      <c r="G1283" s="7">
        <f t="shared" si="1977"/>
        <v>0</v>
      </c>
      <c r="H1283" s="7">
        <v>8571341.2933796253</v>
      </c>
      <c r="I1283" s="7">
        <v>8571341.2933796253</v>
      </c>
      <c r="J1283" s="7">
        <f t="shared" si="1978"/>
        <v>0</v>
      </c>
      <c r="K1283" s="7">
        <v>8577934.1669757012</v>
      </c>
      <c r="L1283" s="7">
        <v>8577934.1669757012</v>
      </c>
      <c r="M1283" s="7">
        <f t="shared" si="1979"/>
        <v>0</v>
      </c>
      <c r="N1283" s="7">
        <v>8584526.8383440766</v>
      </c>
      <c r="O1283" s="7">
        <v>8584526.8383440766</v>
      </c>
      <c r="P1283" s="7">
        <f t="shared" si="1980"/>
        <v>0</v>
      </c>
      <c r="Q1283" s="7">
        <v>8591106.3443931043</v>
      </c>
      <c r="R1283" s="7">
        <v>8591106.3443931043</v>
      </c>
      <c r="S1283" s="7">
        <f t="shared" si="1981"/>
        <v>0</v>
      </c>
      <c r="T1283" s="7">
        <v>8597675.7680366021</v>
      </c>
      <c r="U1283" s="7">
        <v>8597675.7680366021</v>
      </c>
      <c r="V1283" s="7">
        <f t="shared" si="1982"/>
        <v>0</v>
      </c>
      <c r="W1283" s="7">
        <v>8604237.4702645727</v>
      </c>
      <c r="X1283" s="7">
        <v>8604237.4702645727</v>
      </c>
      <c r="Y1283" s="7">
        <f t="shared" si="1983"/>
        <v>0</v>
      </c>
      <c r="Z1283" s="7">
        <v>8610793.2591956053</v>
      </c>
      <c r="AA1283" s="7">
        <v>8610793.2591956053</v>
      </c>
      <c r="AB1283" s="7">
        <f t="shared" si="1984"/>
        <v>0</v>
      </c>
      <c r="AC1283" s="7">
        <v>8617344.5195423942</v>
      </c>
      <c r="AD1283" s="7">
        <v>8617344.5195423942</v>
      </c>
      <c r="AE1283" s="7">
        <f t="shared" si="1985"/>
        <v>0</v>
      </c>
      <c r="AF1283" s="7">
        <v>8623892.3117604144</v>
      </c>
      <c r="AG1283" s="7">
        <v>8623892.3117604144</v>
      </c>
      <c r="AH1283" s="7">
        <f t="shared" si="1986"/>
        <v>0</v>
      </c>
      <c r="AI1283" s="7">
        <v>8630437.4479790051</v>
      </c>
      <c r="AJ1283" s="7">
        <v>8630437.4479790051</v>
      </c>
      <c r="AK1283" s="7">
        <f t="shared" si="1987"/>
        <v>0</v>
      </c>
      <c r="AL1283" s="7">
        <v>8630437.4479790051</v>
      </c>
      <c r="AM1283" s="7">
        <v>8630437.4479790051</v>
      </c>
      <c r="AN1283" s="7">
        <f t="shared" si="1988"/>
        <v>0</v>
      </c>
      <c r="AO1283" s="7">
        <v>8636980.5501517337</v>
      </c>
      <c r="AP1283" s="7">
        <v>8636980.5501517337</v>
      </c>
      <c r="AQ1283" s="7">
        <f t="shared" si="1989"/>
        <v>0</v>
      </c>
      <c r="AR1283" s="7">
        <v>8643470.8677102719</v>
      </c>
      <c r="AS1283" s="7">
        <v>8643470.8677102719</v>
      </c>
      <c r="AT1283" s="7">
        <f t="shared" si="1990"/>
        <v>0</v>
      </c>
      <c r="AU1283" s="7">
        <v>8649971.9880710468</v>
      </c>
      <c r="AV1283" s="7">
        <v>8649971.9880710468</v>
      </c>
      <c r="AW1283" s="7">
        <f t="shared" si="1991"/>
        <v>0</v>
      </c>
      <c r="AX1283" s="7">
        <v>8656481.3815492578</v>
      </c>
      <c r="AY1283" s="7">
        <v>8656481.3815492578</v>
      </c>
      <c r="AZ1283" s="7">
        <f t="shared" si="1992"/>
        <v>0</v>
      </c>
      <c r="BA1283" s="7">
        <v>8662997.1108346544</v>
      </c>
      <c r="BB1283" s="7">
        <v>8662997.1108346544</v>
      </c>
      <c r="BC1283" s="7">
        <f t="shared" si="1993"/>
        <v>0</v>
      </c>
      <c r="BD1283" s="7">
        <v>8669530.7027227767</v>
      </c>
      <c r="BE1283" s="7">
        <v>8669530.7027227767</v>
      </c>
      <c r="BF1283" s="7">
        <f t="shared" si="1994"/>
        <v>0</v>
      </c>
      <c r="BG1283" s="7">
        <v>8676064.963893</v>
      </c>
      <c r="BH1283" s="7">
        <v>8676064.963893</v>
      </c>
      <c r="BI1283" s="7">
        <f t="shared" si="1995"/>
        <v>0</v>
      </c>
      <c r="BJ1283" s="7">
        <v>8682599.7376199923</v>
      </c>
      <c r="BK1283" s="7">
        <v>8682599.7376199923</v>
      </c>
      <c r="BL1283" s="7">
        <f t="shared" si="1996"/>
        <v>0</v>
      </c>
      <c r="BM1283" s="7">
        <v>8689134.9038786888</v>
      </c>
      <c r="BN1283" s="7">
        <v>8689134.9038786888</v>
      </c>
      <c r="BO1283" s="7">
        <f t="shared" si="1997"/>
        <v>0</v>
      </c>
      <c r="BP1283" s="7">
        <v>8695670.3707502075</v>
      </c>
      <c r="BQ1283" s="7">
        <v>8695670.3707502075</v>
      </c>
      <c r="BR1283" s="7">
        <f t="shared" si="1998"/>
        <v>0</v>
      </c>
      <c r="BS1283" s="7">
        <v>8702206.0678402502</v>
      </c>
      <c r="BT1283" s="7">
        <v>8702206.0678402502</v>
      </c>
      <c r="BU1283" s="7">
        <f t="shared" si="1999"/>
        <v>0</v>
      </c>
      <c r="BV1283" s="7">
        <v>8708741.9412387013</v>
      </c>
      <c r="BW1283" s="7">
        <v>8708741.9412387013</v>
      </c>
      <c r="BX1283" s="7">
        <f t="shared" si="2000"/>
        <v>0</v>
      </c>
      <c r="BY1283" s="7">
        <v>8708741.9412387013</v>
      </c>
      <c r="BZ1283" s="7">
        <v>8708741.9412387013</v>
      </c>
      <c r="CA1283" s="7">
        <f t="shared" si="2001"/>
        <v>0</v>
      </c>
    </row>
    <row r="1284" spans="1:79" hidden="1" x14ac:dyDescent="0.25">
      <c r="A1284" s="49" t="s">
        <v>152</v>
      </c>
      <c r="B1284" s="7">
        <v>1970993.4685783742</v>
      </c>
      <c r="C1284" s="7">
        <v>1970675.1808817803</v>
      </c>
      <c r="D1284" s="7">
        <f t="shared" si="1976"/>
        <v>318.28769659390673</v>
      </c>
      <c r="E1284" s="7">
        <v>1990728.5637044013</v>
      </c>
      <c r="F1284" s="7">
        <v>1990093.0553223484</v>
      </c>
      <c r="G1284" s="7">
        <f t="shared" si="1977"/>
        <v>635.50838205288164</v>
      </c>
      <c r="H1284" s="7">
        <v>2010477.4758577682</v>
      </c>
      <c r="I1284" s="7">
        <v>2009525.8051363146</v>
      </c>
      <c r="J1284" s="7">
        <f t="shared" si="1978"/>
        <v>951.67072145361453</v>
      </c>
      <c r="K1284" s="7">
        <v>2030240.163185684</v>
      </c>
      <c r="L1284" s="7">
        <v>2028973.3855702013</v>
      </c>
      <c r="M1284" s="7">
        <f t="shared" si="1979"/>
        <v>1266.7776154826861</v>
      </c>
      <c r="N1284" s="7">
        <v>2050016.6073240738</v>
      </c>
      <c r="O1284" s="7">
        <v>2048435.7769871722</v>
      </c>
      <c r="P1284" s="7">
        <f t="shared" si="1980"/>
        <v>1580.8303369015921</v>
      </c>
      <c r="Q1284" s="7">
        <v>2069806.7942091627</v>
      </c>
      <c r="R1284" s="7">
        <v>2067912.9643487372</v>
      </c>
      <c r="S1284" s="7">
        <f t="shared" si="1981"/>
        <v>1893.8298604255542</v>
      </c>
      <c r="T1284" s="7">
        <v>2089610.6993824083</v>
      </c>
      <c r="U1284" s="7">
        <v>2087404.9215012074</v>
      </c>
      <c r="V1284" s="7">
        <f t="shared" si="1982"/>
        <v>2205.777881200891</v>
      </c>
      <c r="W1284" s="7">
        <v>2109428.3041127049</v>
      </c>
      <c r="X1284" s="7">
        <v>2106911.6284152824</v>
      </c>
      <c r="Y1284" s="7">
        <f t="shared" si="1983"/>
        <v>2516.6756974225864</v>
      </c>
      <c r="Z1284" s="7">
        <v>2129259.5940552009</v>
      </c>
      <c r="AA1284" s="7">
        <v>2126433.0697519113</v>
      </c>
      <c r="AB1284" s="7">
        <f t="shared" si="1984"/>
        <v>2826.524303289596</v>
      </c>
      <c r="AC1284" s="7">
        <v>2149104.5582241663</v>
      </c>
      <c r="AD1284" s="7">
        <v>2145969.2337639779</v>
      </c>
      <c r="AE1284" s="7">
        <f t="shared" si="1985"/>
        <v>3135.3244601883925</v>
      </c>
      <c r="AF1284" s="7">
        <v>2168963.1882063923</v>
      </c>
      <c r="AG1284" s="7">
        <v>2165520.1114551793</v>
      </c>
      <c r="AH1284" s="7">
        <f t="shared" si="1986"/>
        <v>3443.0767512130551</v>
      </c>
      <c r="AI1284" s="7">
        <v>2188835.477558786</v>
      </c>
      <c r="AJ1284" s="7">
        <v>2185085.6959358733</v>
      </c>
      <c r="AK1284" s="7">
        <f t="shared" si="1987"/>
        <v>3749.7816229127347</v>
      </c>
      <c r="AL1284" s="7">
        <v>2188835.477558786</v>
      </c>
      <c r="AM1284" s="7">
        <v>2185085.6959358733</v>
      </c>
      <c r="AN1284" s="7">
        <f t="shared" si="1988"/>
        <v>3749.7816229127347</v>
      </c>
      <c r="AO1284" s="7">
        <v>2208721.4213470281</v>
      </c>
      <c r="AP1284" s="7">
        <v>2204665.9819297562</v>
      </c>
      <c r="AQ1284" s="7">
        <f t="shared" si="1989"/>
        <v>4055.4394172718748</v>
      </c>
      <c r="AR1284" s="7">
        <v>2228620.961897322</v>
      </c>
      <c r="AS1284" s="7">
        <v>2224260.9077658379</v>
      </c>
      <c r="AT1284" s="7">
        <f t="shared" si="1990"/>
        <v>4360.0541314841248</v>
      </c>
      <c r="AU1284" s="7">
        <v>2248534.0550413001</v>
      </c>
      <c r="AV1284" s="7">
        <v>2243870.4262145776</v>
      </c>
      <c r="AW1284" s="7">
        <f t="shared" si="1991"/>
        <v>4663.6288267225027</v>
      </c>
      <c r="AX1284" s="7">
        <v>2268460.7208484234</v>
      </c>
      <c r="AY1284" s="7">
        <v>2263494.5587363867</v>
      </c>
      <c r="AZ1284" s="7">
        <f t="shared" si="1992"/>
        <v>4966.1621120367199</v>
      </c>
      <c r="BA1284" s="7">
        <v>2288400.974688496</v>
      </c>
      <c r="BB1284" s="7">
        <v>2283133.3217663048</v>
      </c>
      <c r="BC1284" s="7">
        <f t="shared" si="1993"/>
        <v>5267.6529221911915</v>
      </c>
      <c r="BD1284" s="7">
        <v>2308354.8420202602</v>
      </c>
      <c r="BE1284" s="7">
        <v>2302786.742527544</v>
      </c>
      <c r="BF1284" s="7">
        <f t="shared" si="1994"/>
        <v>5568.0994927161373</v>
      </c>
      <c r="BG1284" s="7">
        <v>2328322.3423408046</v>
      </c>
      <c r="BH1284" s="7">
        <v>2322454.8418684728</v>
      </c>
      <c r="BI1284" s="7">
        <f t="shared" si="1995"/>
        <v>5867.5004723318852</v>
      </c>
      <c r="BJ1284" s="7">
        <v>2348303.4768935237</v>
      </c>
      <c r="BK1284" s="7">
        <v>2342137.6211186606</v>
      </c>
      <c r="BL1284" s="7">
        <f t="shared" si="1996"/>
        <v>6165.8557748631574</v>
      </c>
      <c r="BM1284" s="7">
        <v>2368298.2466306421</v>
      </c>
      <c r="BN1284" s="7">
        <v>2361835.0812963336</v>
      </c>
      <c r="BO1284" s="7">
        <f t="shared" si="1997"/>
        <v>6463.16533430852</v>
      </c>
      <c r="BP1284" s="7">
        <v>2388306.6522814091</v>
      </c>
      <c r="BQ1284" s="7">
        <v>2381547.2231812775</v>
      </c>
      <c r="BR1284" s="7">
        <f t="shared" si="1998"/>
        <v>6759.429100131616</v>
      </c>
      <c r="BS1284" s="7">
        <v>2408328.6944043022</v>
      </c>
      <c r="BT1284" s="7">
        <v>2401274.0473706773</v>
      </c>
      <c r="BU1284" s="7">
        <f t="shared" si="1999"/>
        <v>7054.6470336248167</v>
      </c>
      <c r="BV1284" s="7">
        <v>2428364.3734270218</v>
      </c>
      <c r="BW1284" s="7">
        <v>2421015.5543218777</v>
      </c>
      <c r="BX1284" s="7">
        <f t="shared" si="2000"/>
        <v>7348.8191051441245</v>
      </c>
      <c r="BY1284" s="7">
        <v>2428364.3734270218</v>
      </c>
      <c r="BZ1284" s="7">
        <v>2421015.5543218777</v>
      </c>
      <c r="CA1284" s="7">
        <f t="shared" si="2001"/>
        <v>7348.8191051441245</v>
      </c>
    </row>
    <row r="1285" spans="1:79" hidden="1" x14ac:dyDescent="0.25">
      <c r="A1285" s="49" t="s">
        <v>153</v>
      </c>
      <c r="B1285" s="7">
        <v>0</v>
      </c>
      <c r="C1285" s="7">
        <v>0</v>
      </c>
      <c r="D1285" s="7">
        <f t="shared" si="1976"/>
        <v>0</v>
      </c>
      <c r="E1285" s="7">
        <v>0</v>
      </c>
      <c r="F1285" s="7">
        <v>0</v>
      </c>
      <c r="G1285" s="7">
        <f t="shared" si="1977"/>
        <v>0</v>
      </c>
      <c r="H1285" s="7">
        <v>0</v>
      </c>
      <c r="I1285" s="7">
        <v>0</v>
      </c>
      <c r="J1285" s="7">
        <f t="shared" si="1978"/>
        <v>0</v>
      </c>
      <c r="K1285" s="7">
        <v>0</v>
      </c>
      <c r="L1285" s="7">
        <v>0</v>
      </c>
      <c r="M1285" s="7">
        <f t="shared" si="1979"/>
        <v>0</v>
      </c>
      <c r="N1285" s="7">
        <v>0</v>
      </c>
      <c r="O1285" s="7">
        <v>0</v>
      </c>
      <c r="P1285" s="7">
        <f t="shared" si="1980"/>
        <v>0</v>
      </c>
      <c r="Q1285" s="7">
        <v>0</v>
      </c>
      <c r="R1285" s="7">
        <v>0</v>
      </c>
      <c r="S1285" s="7">
        <f t="shared" si="1981"/>
        <v>0</v>
      </c>
      <c r="T1285" s="7">
        <v>0</v>
      </c>
      <c r="U1285" s="7">
        <v>0</v>
      </c>
      <c r="V1285" s="7">
        <f t="shared" si="1982"/>
        <v>0</v>
      </c>
      <c r="W1285" s="7">
        <v>0</v>
      </c>
      <c r="X1285" s="7">
        <v>0</v>
      </c>
      <c r="Y1285" s="7">
        <f t="shared" si="1983"/>
        <v>0</v>
      </c>
      <c r="Z1285" s="7">
        <v>0</v>
      </c>
      <c r="AA1285" s="7">
        <v>0</v>
      </c>
      <c r="AB1285" s="7">
        <f t="shared" si="1984"/>
        <v>0</v>
      </c>
      <c r="AC1285" s="7">
        <v>0</v>
      </c>
      <c r="AD1285" s="7">
        <v>0</v>
      </c>
      <c r="AE1285" s="7">
        <f t="shared" si="1985"/>
        <v>0</v>
      </c>
      <c r="AF1285" s="7">
        <v>0</v>
      </c>
      <c r="AG1285" s="7">
        <v>0</v>
      </c>
      <c r="AH1285" s="7">
        <f t="shared" si="1986"/>
        <v>0</v>
      </c>
      <c r="AI1285" s="7">
        <v>0</v>
      </c>
      <c r="AJ1285" s="7">
        <v>0</v>
      </c>
      <c r="AK1285" s="7">
        <f t="shared" si="1987"/>
        <v>0</v>
      </c>
      <c r="AL1285" s="7">
        <v>0</v>
      </c>
      <c r="AM1285" s="7">
        <v>0</v>
      </c>
      <c r="AN1285" s="7">
        <f t="shared" si="1988"/>
        <v>0</v>
      </c>
      <c r="AO1285" s="7">
        <v>0</v>
      </c>
      <c r="AP1285" s="7">
        <v>0</v>
      </c>
      <c r="AQ1285" s="7">
        <f t="shared" si="1989"/>
        <v>0</v>
      </c>
      <c r="AR1285" s="7">
        <v>0</v>
      </c>
      <c r="AS1285" s="7">
        <v>0</v>
      </c>
      <c r="AT1285" s="7">
        <f t="shared" si="1990"/>
        <v>0</v>
      </c>
      <c r="AU1285" s="7">
        <v>0</v>
      </c>
      <c r="AV1285" s="7">
        <v>0</v>
      </c>
      <c r="AW1285" s="7">
        <f t="shared" si="1991"/>
        <v>0</v>
      </c>
      <c r="AX1285" s="7">
        <v>0</v>
      </c>
      <c r="AY1285" s="7">
        <v>0</v>
      </c>
      <c r="AZ1285" s="7">
        <f t="shared" si="1992"/>
        <v>0</v>
      </c>
      <c r="BA1285" s="7">
        <v>0</v>
      </c>
      <c r="BB1285" s="7">
        <v>0</v>
      </c>
      <c r="BC1285" s="7">
        <f t="shared" si="1993"/>
        <v>0</v>
      </c>
      <c r="BD1285" s="7">
        <v>0</v>
      </c>
      <c r="BE1285" s="7">
        <v>0</v>
      </c>
      <c r="BF1285" s="7">
        <f t="shared" si="1994"/>
        <v>0</v>
      </c>
      <c r="BG1285" s="7">
        <v>0</v>
      </c>
      <c r="BH1285" s="7">
        <v>0</v>
      </c>
      <c r="BI1285" s="7">
        <f t="shared" si="1995"/>
        <v>0</v>
      </c>
      <c r="BJ1285" s="7">
        <v>0</v>
      </c>
      <c r="BK1285" s="7">
        <v>0</v>
      </c>
      <c r="BL1285" s="7">
        <f t="shared" si="1996"/>
        <v>0</v>
      </c>
      <c r="BM1285" s="7">
        <v>0</v>
      </c>
      <c r="BN1285" s="7">
        <v>0</v>
      </c>
      <c r="BO1285" s="7">
        <f t="shared" si="1997"/>
        <v>0</v>
      </c>
      <c r="BP1285" s="7">
        <v>0</v>
      </c>
      <c r="BQ1285" s="7">
        <v>0</v>
      </c>
      <c r="BR1285" s="7">
        <f t="shared" si="1998"/>
        <v>0</v>
      </c>
      <c r="BS1285" s="7">
        <v>0</v>
      </c>
      <c r="BT1285" s="7">
        <v>0</v>
      </c>
      <c r="BU1285" s="7">
        <f t="shared" si="1999"/>
        <v>0</v>
      </c>
      <c r="BV1285" s="7">
        <v>0</v>
      </c>
      <c r="BW1285" s="7">
        <v>0</v>
      </c>
      <c r="BX1285" s="7">
        <f t="shared" si="2000"/>
        <v>0</v>
      </c>
      <c r="BY1285" s="7">
        <v>0</v>
      </c>
      <c r="BZ1285" s="7">
        <v>0</v>
      </c>
      <c r="CA1285" s="7">
        <f t="shared" si="2001"/>
        <v>0</v>
      </c>
    </row>
    <row r="1286" spans="1:79" hidden="1" x14ac:dyDescent="0.25">
      <c r="A1286" s="49" t="s">
        <v>154</v>
      </c>
      <c r="B1286" s="7">
        <v>-136.53</v>
      </c>
      <c r="C1286" s="7">
        <v>-136.53</v>
      </c>
      <c r="D1286" s="7">
        <f t="shared" si="1976"/>
        <v>0</v>
      </c>
      <c r="E1286" s="7">
        <v>-136.53</v>
      </c>
      <c r="F1286" s="7">
        <v>-136.53</v>
      </c>
      <c r="G1286" s="7">
        <f t="shared" si="1977"/>
        <v>0</v>
      </c>
      <c r="H1286" s="7">
        <v>-136.53</v>
      </c>
      <c r="I1286" s="7">
        <v>-136.53</v>
      </c>
      <c r="J1286" s="7">
        <f t="shared" si="1978"/>
        <v>0</v>
      </c>
      <c r="K1286" s="7">
        <v>-136.53</v>
      </c>
      <c r="L1286" s="7">
        <v>-136.53</v>
      </c>
      <c r="M1286" s="7">
        <f t="shared" si="1979"/>
        <v>0</v>
      </c>
      <c r="N1286" s="7">
        <v>-136.53</v>
      </c>
      <c r="O1286" s="7">
        <v>-136.53</v>
      </c>
      <c r="P1286" s="7">
        <f t="shared" si="1980"/>
        <v>0</v>
      </c>
      <c r="Q1286" s="7">
        <v>-136.53</v>
      </c>
      <c r="R1286" s="7">
        <v>-136.53</v>
      </c>
      <c r="S1286" s="7">
        <f t="shared" si="1981"/>
        <v>0</v>
      </c>
      <c r="T1286" s="7">
        <v>-136.53</v>
      </c>
      <c r="U1286" s="7">
        <v>-136.53</v>
      </c>
      <c r="V1286" s="7">
        <f t="shared" si="1982"/>
        <v>0</v>
      </c>
      <c r="W1286" s="7">
        <v>-136.53</v>
      </c>
      <c r="X1286" s="7">
        <v>-136.53</v>
      </c>
      <c r="Y1286" s="7">
        <f t="shared" si="1983"/>
        <v>0</v>
      </c>
      <c r="Z1286" s="7">
        <v>-136.53</v>
      </c>
      <c r="AA1286" s="7">
        <v>-136.53</v>
      </c>
      <c r="AB1286" s="7">
        <f t="shared" si="1984"/>
        <v>0</v>
      </c>
      <c r="AC1286" s="7">
        <v>-136.53</v>
      </c>
      <c r="AD1286" s="7">
        <v>-136.53</v>
      </c>
      <c r="AE1286" s="7">
        <f t="shared" si="1985"/>
        <v>0</v>
      </c>
      <c r="AF1286" s="7">
        <v>-136.53</v>
      </c>
      <c r="AG1286" s="7">
        <v>-136.53</v>
      </c>
      <c r="AH1286" s="7">
        <f t="shared" si="1986"/>
        <v>0</v>
      </c>
      <c r="AI1286" s="7">
        <v>-136.53</v>
      </c>
      <c r="AJ1286" s="7">
        <v>-136.53</v>
      </c>
      <c r="AK1286" s="7">
        <f t="shared" si="1987"/>
        <v>0</v>
      </c>
      <c r="AL1286" s="7">
        <v>-1638.36</v>
      </c>
      <c r="AM1286" s="7">
        <v>-1638.36</v>
      </c>
      <c r="AN1286" s="7">
        <f t="shared" si="1988"/>
        <v>0</v>
      </c>
      <c r="AO1286" s="7">
        <v>-136.53</v>
      </c>
      <c r="AP1286" s="7">
        <v>-136.53</v>
      </c>
      <c r="AQ1286" s="7">
        <f t="shared" si="1989"/>
        <v>0</v>
      </c>
      <c r="AR1286" s="7">
        <v>-136.53</v>
      </c>
      <c r="AS1286" s="7">
        <v>-136.53</v>
      </c>
      <c r="AT1286" s="7">
        <f t="shared" si="1990"/>
        <v>0</v>
      </c>
      <c r="AU1286" s="7">
        <v>-136.53</v>
      </c>
      <c r="AV1286" s="7">
        <v>-136.53</v>
      </c>
      <c r="AW1286" s="7">
        <f t="shared" si="1991"/>
        <v>0</v>
      </c>
      <c r="AX1286" s="7">
        <v>-136.53</v>
      </c>
      <c r="AY1286" s="7">
        <v>-136.53</v>
      </c>
      <c r="AZ1286" s="7">
        <f t="shared" si="1992"/>
        <v>0</v>
      </c>
      <c r="BA1286" s="7">
        <v>-136.53</v>
      </c>
      <c r="BB1286" s="7">
        <v>-136.53</v>
      </c>
      <c r="BC1286" s="7">
        <f t="shared" si="1993"/>
        <v>0</v>
      </c>
      <c r="BD1286" s="7">
        <v>-136.53</v>
      </c>
      <c r="BE1286" s="7">
        <v>-136.53</v>
      </c>
      <c r="BF1286" s="7">
        <f t="shared" si="1994"/>
        <v>0</v>
      </c>
      <c r="BG1286" s="7">
        <v>-136.53</v>
      </c>
      <c r="BH1286" s="7">
        <v>-136.53</v>
      </c>
      <c r="BI1286" s="7">
        <f t="shared" si="1995"/>
        <v>0</v>
      </c>
      <c r="BJ1286" s="7">
        <v>-136.53</v>
      </c>
      <c r="BK1286" s="7">
        <v>-136.53</v>
      </c>
      <c r="BL1286" s="7">
        <f t="shared" si="1996"/>
        <v>0</v>
      </c>
      <c r="BM1286" s="7">
        <v>-136.53</v>
      </c>
      <c r="BN1286" s="7">
        <v>-136.53</v>
      </c>
      <c r="BO1286" s="7">
        <f t="shared" si="1997"/>
        <v>0</v>
      </c>
      <c r="BP1286" s="7">
        <v>-136.53</v>
      </c>
      <c r="BQ1286" s="7">
        <v>-136.53</v>
      </c>
      <c r="BR1286" s="7">
        <f t="shared" si="1998"/>
        <v>0</v>
      </c>
      <c r="BS1286" s="7">
        <v>-136.53</v>
      </c>
      <c r="BT1286" s="7">
        <v>-136.53</v>
      </c>
      <c r="BU1286" s="7">
        <f t="shared" si="1999"/>
        <v>0</v>
      </c>
      <c r="BV1286" s="7">
        <v>-136.53</v>
      </c>
      <c r="BW1286" s="7">
        <v>-136.53</v>
      </c>
      <c r="BX1286" s="7">
        <f t="shared" si="2000"/>
        <v>0</v>
      </c>
      <c r="BY1286" s="7">
        <v>-1638.36</v>
      </c>
      <c r="BZ1286" s="7">
        <v>-1638.36</v>
      </c>
      <c r="CA1286" s="7">
        <f t="shared" si="2001"/>
        <v>0</v>
      </c>
    </row>
    <row r="1287" spans="1:79" hidden="1" x14ac:dyDescent="0.25"/>
    <row r="1288" spans="1:79" hidden="1" x14ac:dyDescent="0.25">
      <c r="A1288" s="9" t="s">
        <v>170</v>
      </c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  <c r="BF1288" s="7"/>
      <c r="BG1288" s="7"/>
      <c r="BH1288" s="7"/>
      <c r="BI1288" s="7"/>
      <c r="BJ1288" s="7"/>
      <c r="BK1288" s="7"/>
      <c r="BL1288" s="7"/>
      <c r="BM1288" s="7"/>
      <c r="BN1288" s="7"/>
      <c r="BO1288" s="7"/>
      <c r="BP1288" s="7"/>
      <c r="BQ1288" s="7"/>
      <c r="BR1288" s="7"/>
      <c r="BS1288" s="7"/>
      <c r="BT1288" s="7"/>
      <c r="BU1288" s="7"/>
      <c r="BV1288" s="7"/>
      <c r="BW1288" s="7"/>
      <c r="BX1288" s="7"/>
      <c r="BY1288" s="7"/>
      <c r="BZ1288" s="7"/>
      <c r="CA1288" s="7"/>
    </row>
    <row r="1289" spans="1:79" hidden="1" x14ac:dyDescent="0.25">
      <c r="A1289" s="8" t="s">
        <v>147</v>
      </c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7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  <c r="BF1289" s="7"/>
      <c r="BG1289" s="7"/>
      <c r="BH1289" s="7"/>
      <c r="BI1289" s="7"/>
      <c r="BJ1289" s="7"/>
      <c r="BK1289" s="7"/>
      <c r="BL1289" s="7"/>
      <c r="BM1289" s="7"/>
      <c r="BN1289" s="7"/>
      <c r="BO1289" s="7"/>
      <c r="BP1289" s="7"/>
      <c r="BQ1289" s="7"/>
      <c r="BR1289" s="7"/>
      <c r="BS1289" s="7"/>
      <c r="BT1289" s="7"/>
      <c r="BU1289" s="7"/>
      <c r="BV1289" s="7"/>
      <c r="BW1289" s="7"/>
      <c r="BX1289" s="7"/>
      <c r="BY1289" s="7"/>
      <c r="BZ1289" s="7"/>
      <c r="CA1289" s="7"/>
    </row>
    <row r="1290" spans="1:79" hidden="1" x14ac:dyDescent="0.25">
      <c r="A1290" s="49" t="s">
        <v>148</v>
      </c>
      <c r="B1290" s="7">
        <v>2.1083333333333332E-3</v>
      </c>
      <c r="C1290" s="7">
        <v>2.3333333333333335E-3</v>
      </c>
      <c r="D1290" s="7">
        <f>B1290 - C1290</f>
        <v>-2.2500000000000037E-4</v>
      </c>
      <c r="E1290" s="7">
        <v>2.1083333333333332E-3</v>
      </c>
      <c r="F1290" s="7">
        <v>2.3333333333333335E-3</v>
      </c>
      <c r="G1290" s="7">
        <f>E1290 - F1290</f>
        <v>-2.2500000000000037E-4</v>
      </c>
      <c r="H1290" s="7">
        <v>2.1083333333333332E-3</v>
      </c>
      <c r="I1290" s="7">
        <v>2.3333333333333335E-3</v>
      </c>
      <c r="J1290" s="7">
        <f>H1290 - I1290</f>
        <v>-2.2500000000000037E-4</v>
      </c>
      <c r="K1290" s="7">
        <v>2.1083333333333332E-3</v>
      </c>
      <c r="L1290" s="7">
        <v>2.3333333333333335E-3</v>
      </c>
      <c r="M1290" s="7">
        <f>K1290 - L1290</f>
        <v>-2.2500000000000037E-4</v>
      </c>
      <c r="N1290" s="7">
        <v>2.1083333333333332E-3</v>
      </c>
      <c r="O1290" s="7">
        <v>2.3333333333333335E-3</v>
      </c>
      <c r="P1290" s="7">
        <f>N1290 - O1290</f>
        <v>-2.2500000000000037E-4</v>
      </c>
      <c r="Q1290" s="7">
        <v>2.1083333333333332E-3</v>
      </c>
      <c r="R1290" s="7">
        <v>2.3333333333333335E-3</v>
      </c>
      <c r="S1290" s="7">
        <f>Q1290 - R1290</f>
        <v>-2.2500000000000037E-4</v>
      </c>
      <c r="T1290" s="7">
        <v>2.1083333333333332E-3</v>
      </c>
      <c r="U1290" s="7">
        <v>2.3333333333333335E-3</v>
      </c>
      <c r="V1290" s="7">
        <f>T1290 - U1290</f>
        <v>-2.2500000000000037E-4</v>
      </c>
      <c r="W1290" s="7">
        <v>2.1083333333333332E-3</v>
      </c>
      <c r="X1290" s="7">
        <v>2.3333333333333335E-3</v>
      </c>
      <c r="Y1290" s="7">
        <f>W1290 - X1290</f>
        <v>-2.2500000000000037E-4</v>
      </c>
      <c r="Z1290" s="7">
        <v>2.1083333333333332E-3</v>
      </c>
      <c r="AA1290" s="7">
        <v>2.3333333333333335E-3</v>
      </c>
      <c r="AB1290" s="7">
        <f>Z1290 - AA1290</f>
        <v>-2.2500000000000037E-4</v>
      </c>
      <c r="AC1290" s="7">
        <v>2.1083333333333332E-3</v>
      </c>
      <c r="AD1290" s="7">
        <v>2.3333333333333335E-3</v>
      </c>
      <c r="AE1290" s="7">
        <f>AC1290 - AD1290</f>
        <v>-2.2500000000000037E-4</v>
      </c>
      <c r="AF1290" s="7">
        <v>2.1083333333333332E-3</v>
      </c>
      <c r="AG1290" s="7">
        <v>2.3333333333333335E-3</v>
      </c>
      <c r="AH1290" s="7">
        <f>AF1290 - AG1290</f>
        <v>-2.2500000000000037E-4</v>
      </c>
      <c r="AI1290" s="7">
        <v>2.1083333333333332E-3</v>
      </c>
      <c r="AJ1290" s="7">
        <v>2.3333333333333335E-3</v>
      </c>
      <c r="AK1290" s="7">
        <f>AI1290 - AJ1290</f>
        <v>-2.2500000000000037E-4</v>
      </c>
      <c r="AL1290" s="7">
        <v>2.1083333333333332E-3</v>
      </c>
      <c r="AM1290" s="7">
        <v>2.3333333333333335E-3</v>
      </c>
      <c r="AN1290" s="7">
        <f>AL1290 - AM1290</f>
        <v>-2.2500000000000037E-4</v>
      </c>
      <c r="AO1290" s="7">
        <v>2.1083333333333332E-3</v>
      </c>
      <c r="AP1290" s="7">
        <v>2.3333333333333335E-3</v>
      </c>
      <c r="AQ1290" s="7">
        <f>AO1290 - AP1290</f>
        <v>-2.2500000000000037E-4</v>
      </c>
      <c r="AR1290" s="7">
        <v>2.1083333333333332E-3</v>
      </c>
      <c r="AS1290" s="7">
        <v>2.3333333333333335E-3</v>
      </c>
      <c r="AT1290" s="7">
        <f>AR1290 - AS1290</f>
        <v>-2.2500000000000037E-4</v>
      </c>
      <c r="AU1290" s="7">
        <v>2.1083333333333332E-3</v>
      </c>
      <c r="AV1290" s="7">
        <v>2.3333333333333335E-3</v>
      </c>
      <c r="AW1290" s="7">
        <f>AU1290 - AV1290</f>
        <v>-2.2500000000000037E-4</v>
      </c>
      <c r="AX1290" s="7">
        <v>2.1083333333333332E-3</v>
      </c>
      <c r="AY1290" s="7">
        <v>2.3333333333333335E-3</v>
      </c>
      <c r="AZ1290" s="7">
        <f>AX1290 - AY1290</f>
        <v>-2.2500000000000037E-4</v>
      </c>
      <c r="BA1290" s="7">
        <v>2.1083333333333332E-3</v>
      </c>
      <c r="BB1290" s="7">
        <v>2.3333333333333335E-3</v>
      </c>
      <c r="BC1290" s="7">
        <f>BA1290 - BB1290</f>
        <v>-2.2500000000000037E-4</v>
      </c>
      <c r="BD1290" s="7">
        <v>2.1083333333333332E-3</v>
      </c>
      <c r="BE1290" s="7">
        <v>2.3333333333333335E-3</v>
      </c>
      <c r="BF1290" s="7">
        <f>BD1290 - BE1290</f>
        <v>-2.2500000000000037E-4</v>
      </c>
      <c r="BG1290" s="7">
        <v>2.1083333333333332E-3</v>
      </c>
      <c r="BH1290" s="7">
        <v>2.3333333333333335E-3</v>
      </c>
      <c r="BI1290" s="7">
        <f>BG1290 - BH1290</f>
        <v>-2.2500000000000037E-4</v>
      </c>
      <c r="BJ1290" s="7">
        <v>2.1083333333333332E-3</v>
      </c>
      <c r="BK1290" s="7">
        <v>2.3333333333333335E-3</v>
      </c>
      <c r="BL1290" s="7">
        <f>BJ1290 - BK1290</f>
        <v>-2.2500000000000037E-4</v>
      </c>
      <c r="BM1290" s="7">
        <v>2.1083333333333332E-3</v>
      </c>
      <c r="BN1290" s="7">
        <v>2.3333333333333335E-3</v>
      </c>
      <c r="BO1290" s="7">
        <f>BM1290 - BN1290</f>
        <v>-2.2500000000000037E-4</v>
      </c>
      <c r="BP1290" s="7">
        <v>2.1083333333333332E-3</v>
      </c>
      <c r="BQ1290" s="7">
        <v>2.3333333333333335E-3</v>
      </c>
      <c r="BR1290" s="7">
        <f>BP1290 - BQ1290</f>
        <v>-2.2500000000000037E-4</v>
      </c>
      <c r="BS1290" s="7">
        <v>2.1083333333333332E-3</v>
      </c>
      <c r="BT1290" s="7">
        <v>2.3333333333333335E-3</v>
      </c>
      <c r="BU1290" s="7">
        <f>BS1290 - BT1290</f>
        <v>-2.2500000000000037E-4</v>
      </c>
      <c r="BV1290" s="7">
        <v>2.1083333333333332E-3</v>
      </c>
      <c r="BW1290" s="7">
        <v>2.3333333333333335E-3</v>
      </c>
      <c r="BX1290" s="7">
        <f>BV1290 - BW1290</f>
        <v>-2.2500000000000037E-4</v>
      </c>
      <c r="BY1290" s="7">
        <v>2.1083333333333332E-3</v>
      </c>
      <c r="BZ1290" s="7">
        <v>2.3333333333333335E-3</v>
      </c>
      <c r="CA1290" s="7">
        <f>BY1290 - BZ1290</f>
        <v>-2.2500000000000037E-4</v>
      </c>
    </row>
    <row r="1291" spans="1:79" hidden="1" x14ac:dyDescent="0.25"/>
    <row r="1292" spans="1:79" hidden="1" x14ac:dyDescent="0.25">
      <c r="A1292" s="10" t="s">
        <v>61</v>
      </c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  <c r="BF1292" s="7"/>
      <c r="BG1292" s="7"/>
      <c r="BH1292" s="7"/>
      <c r="BI1292" s="7"/>
      <c r="BJ1292" s="7"/>
      <c r="BK1292" s="7"/>
      <c r="BL1292" s="7"/>
      <c r="BM1292" s="7"/>
      <c r="BN1292" s="7"/>
      <c r="BO1292" s="7"/>
      <c r="BP1292" s="7"/>
      <c r="BQ1292" s="7"/>
      <c r="BR1292" s="7"/>
      <c r="BS1292" s="7"/>
      <c r="BT1292" s="7"/>
      <c r="BU1292" s="7"/>
      <c r="BV1292" s="7"/>
      <c r="BW1292" s="7"/>
      <c r="BX1292" s="7"/>
      <c r="BY1292" s="7"/>
      <c r="BZ1292" s="7"/>
      <c r="CA1292" s="7"/>
    </row>
    <row r="1293" spans="1:79" hidden="1" x14ac:dyDescent="0.25">
      <c r="A1293" s="9" t="s">
        <v>146</v>
      </c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7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  <c r="BF1293" s="7"/>
      <c r="BG1293" s="7"/>
      <c r="BH1293" s="7"/>
      <c r="BI1293" s="7"/>
      <c r="BJ1293" s="7"/>
      <c r="BK1293" s="7"/>
      <c r="BL1293" s="7"/>
      <c r="BM1293" s="7"/>
      <c r="BN1293" s="7"/>
      <c r="BO1293" s="7"/>
      <c r="BP1293" s="7"/>
      <c r="BQ1293" s="7"/>
      <c r="BR1293" s="7"/>
      <c r="BS1293" s="7"/>
      <c r="BT1293" s="7"/>
      <c r="BU1293" s="7"/>
      <c r="BV1293" s="7"/>
      <c r="BW1293" s="7"/>
      <c r="BX1293" s="7"/>
      <c r="BY1293" s="7"/>
      <c r="BZ1293" s="7"/>
      <c r="CA1293" s="7"/>
    </row>
    <row r="1294" spans="1:79" hidden="1" x14ac:dyDescent="0.25">
      <c r="A1294" s="8" t="s">
        <v>147</v>
      </c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7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  <c r="BF1294" s="7"/>
      <c r="BG1294" s="7"/>
      <c r="BH1294" s="7"/>
      <c r="BI1294" s="7"/>
      <c r="BJ1294" s="7"/>
      <c r="BK1294" s="7"/>
      <c r="BL1294" s="7"/>
      <c r="BM1294" s="7"/>
      <c r="BN1294" s="7"/>
      <c r="BO1294" s="7"/>
      <c r="BP1294" s="7"/>
      <c r="BQ1294" s="7"/>
      <c r="BR1294" s="7"/>
      <c r="BS1294" s="7"/>
      <c r="BT1294" s="7"/>
      <c r="BU1294" s="7"/>
      <c r="BV1294" s="7"/>
      <c r="BW1294" s="7"/>
      <c r="BX1294" s="7"/>
      <c r="BY1294" s="7"/>
      <c r="BZ1294" s="7"/>
      <c r="CA1294" s="7"/>
    </row>
    <row r="1295" spans="1:79" hidden="1" x14ac:dyDescent="0.25">
      <c r="A1295" s="49" t="s">
        <v>148</v>
      </c>
      <c r="B1295" s="7">
        <v>0.27782833333333323</v>
      </c>
      <c r="C1295" s="7">
        <v>0.31941666666666652</v>
      </c>
      <c r="D1295" s="7">
        <f t="shared" ref="D1295:D1302" si="2002">B1295 - C1295</f>
        <v>-4.1588333333333283E-2</v>
      </c>
      <c r="E1295" s="7">
        <v>0.27782833333333323</v>
      </c>
      <c r="F1295" s="7">
        <v>0.31941666666666652</v>
      </c>
      <c r="G1295" s="7">
        <f t="shared" ref="G1295:G1302" si="2003">E1295 - F1295</f>
        <v>-4.1588333333333283E-2</v>
      </c>
      <c r="H1295" s="7">
        <v>0.27782833333333323</v>
      </c>
      <c r="I1295" s="7">
        <v>0.31941666666666652</v>
      </c>
      <c r="J1295" s="7">
        <f t="shared" ref="J1295:J1302" si="2004">H1295 - I1295</f>
        <v>-4.1588333333333283E-2</v>
      </c>
      <c r="K1295" s="7">
        <v>0.27782833333333323</v>
      </c>
      <c r="L1295" s="7">
        <v>0.31941666666666652</v>
      </c>
      <c r="M1295" s="7">
        <f t="shared" ref="M1295:M1302" si="2005">K1295 - L1295</f>
        <v>-4.1588333333333283E-2</v>
      </c>
      <c r="N1295" s="7">
        <v>0.27782833333333323</v>
      </c>
      <c r="O1295" s="7">
        <v>0.31941666666666652</v>
      </c>
      <c r="P1295" s="7">
        <f t="shared" ref="P1295:P1302" si="2006">N1295 - O1295</f>
        <v>-4.1588333333333283E-2</v>
      </c>
      <c r="Q1295" s="7">
        <v>0.27782833333333323</v>
      </c>
      <c r="R1295" s="7">
        <v>0.31941666666666652</v>
      </c>
      <c r="S1295" s="7">
        <f t="shared" ref="S1295:S1302" si="2007">Q1295 - R1295</f>
        <v>-4.1588333333333283E-2</v>
      </c>
      <c r="T1295" s="7">
        <v>0.27782833333333323</v>
      </c>
      <c r="U1295" s="7">
        <v>0.31941666666666652</v>
      </c>
      <c r="V1295" s="7">
        <f t="shared" ref="V1295:V1302" si="2008">T1295 - U1295</f>
        <v>-4.1588333333333283E-2</v>
      </c>
      <c r="W1295" s="7">
        <v>0.27782833333333323</v>
      </c>
      <c r="X1295" s="7">
        <v>0.31941666666666652</v>
      </c>
      <c r="Y1295" s="7">
        <f t="shared" ref="Y1295:Y1302" si="2009">W1295 - X1295</f>
        <v>-4.1588333333333283E-2</v>
      </c>
      <c r="Z1295" s="7">
        <v>0.27782833333333323</v>
      </c>
      <c r="AA1295" s="7">
        <v>0.31941666666666652</v>
      </c>
      <c r="AB1295" s="7">
        <f t="shared" ref="AB1295:AB1302" si="2010">Z1295 - AA1295</f>
        <v>-4.1588333333333283E-2</v>
      </c>
      <c r="AC1295" s="7">
        <v>0.27782833333333323</v>
      </c>
      <c r="AD1295" s="7">
        <v>0.31941666666666652</v>
      </c>
      <c r="AE1295" s="7">
        <f t="shared" ref="AE1295:AE1302" si="2011">AC1295 - AD1295</f>
        <v>-4.1588333333333283E-2</v>
      </c>
      <c r="AF1295" s="7">
        <v>0.27782833333333323</v>
      </c>
      <c r="AG1295" s="7">
        <v>0.31941666666666652</v>
      </c>
      <c r="AH1295" s="7">
        <f t="shared" ref="AH1295:AH1302" si="2012">AF1295 - AG1295</f>
        <v>-4.1588333333333283E-2</v>
      </c>
      <c r="AI1295" s="7">
        <v>0.27782833333333323</v>
      </c>
      <c r="AJ1295" s="7">
        <v>0.31941666666666652</v>
      </c>
      <c r="AK1295" s="7">
        <f t="shared" ref="AK1295:AK1302" si="2013">AI1295 - AJ1295</f>
        <v>-4.1588333333333283E-2</v>
      </c>
      <c r="AL1295" s="7">
        <v>0.27782833333333323</v>
      </c>
      <c r="AM1295" s="7">
        <v>0.31941666666666652</v>
      </c>
      <c r="AN1295" s="7">
        <f t="shared" ref="AN1295:AN1302" si="2014">AL1295 - AM1295</f>
        <v>-4.1588333333333283E-2</v>
      </c>
      <c r="AO1295" s="7">
        <v>0.27782833333333323</v>
      </c>
      <c r="AP1295" s="7">
        <v>0.31941666666666652</v>
      </c>
      <c r="AQ1295" s="7">
        <f t="shared" ref="AQ1295:AQ1302" si="2015">AO1295 - AP1295</f>
        <v>-4.1588333333333283E-2</v>
      </c>
      <c r="AR1295" s="7">
        <v>0.27782833333333323</v>
      </c>
      <c r="AS1295" s="7">
        <v>0.31941666666666652</v>
      </c>
      <c r="AT1295" s="7">
        <f t="shared" ref="AT1295:AT1302" si="2016">AR1295 - AS1295</f>
        <v>-4.1588333333333283E-2</v>
      </c>
      <c r="AU1295" s="7">
        <v>0.27782833333333323</v>
      </c>
      <c r="AV1295" s="7">
        <v>0.31941666666666652</v>
      </c>
      <c r="AW1295" s="7">
        <f t="shared" ref="AW1295:AW1302" si="2017">AU1295 - AV1295</f>
        <v>-4.1588333333333283E-2</v>
      </c>
      <c r="AX1295" s="7">
        <v>0.27782833333333323</v>
      </c>
      <c r="AY1295" s="7">
        <v>0.31941666666666652</v>
      </c>
      <c r="AZ1295" s="7">
        <f t="shared" ref="AZ1295:AZ1302" si="2018">AX1295 - AY1295</f>
        <v>-4.1588333333333283E-2</v>
      </c>
      <c r="BA1295" s="7">
        <v>0.27782833333333323</v>
      </c>
      <c r="BB1295" s="7">
        <v>0.31941666666666652</v>
      </c>
      <c r="BC1295" s="7">
        <f t="shared" ref="BC1295:BC1302" si="2019">BA1295 - BB1295</f>
        <v>-4.1588333333333283E-2</v>
      </c>
      <c r="BD1295" s="7">
        <v>0.27782833333333323</v>
      </c>
      <c r="BE1295" s="7">
        <v>0.31941666666666652</v>
      </c>
      <c r="BF1295" s="7">
        <f t="shared" ref="BF1295:BF1302" si="2020">BD1295 - BE1295</f>
        <v>-4.1588333333333283E-2</v>
      </c>
      <c r="BG1295" s="7">
        <v>0.27782833333333323</v>
      </c>
      <c r="BH1295" s="7">
        <v>0.31941666666666652</v>
      </c>
      <c r="BI1295" s="7">
        <f t="shared" ref="BI1295:BI1302" si="2021">BG1295 - BH1295</f>
        <v>-4.1588333333333283E-2</v>
      </c>
      <c r="BJ1295" s="7">
        <v>0.27782833333333323</v>
      </c>
      <c r="BK1295" s="7">
        <v>0.31941666666666652</v>
      </c>
      <c r="BL1295" s="7">
        <f t="shared" ref="BL1295:BL1302" si="2022">BJ1295 - BK1295</f>
        <v>-4.1588333333333283E-2</v>
      </c>
      <c r="BM1295" s="7">
        <v>0.27782833333333323</v>
      </c>
      <c r="BN1295" s="7">
        <v>0.31941666666666652</v>
      </c>
      <c r="BO1295" s="7">
        <f t="shared" ref="BO1295:BO1302" si="2023">BM1295 - BN1295</f>
        <v>-4.1588333333333283E-2</v>
      </c>
      <c r="BP1295" s="7">
        <v>0.27782833333333323</v>
      </c>
      <c r="BQ1295" s="7">
        <v>0.31941666666666652</v>
      </c>
      <c r="BR1295" s="7">
        <f t="shared" ref="BR1295:BR1302" si="2024">BP1295 - BQ1295</f>
        <v>-4.1588333333333283E-2</v>
      </c>
      <c r="BS1295" s="7">
        <v>0.27782833333333323</v>
      </c>
      <c r="BT1295" s="7">
        <v>0.31941666666666652</v>
      </c>
      <c r="BU1295" s="7">
        <f t="shared" ref="BU1295:BU1302" si="2025">BS1295 - BT1295</f>
        <v>-4.1588333333333283E-2</v>
      </c>
      <c r="BV1295" s="7">
        <v>0.27782833333333323</v>
      </c>
      <c r="BW1295" s="7">
        <v>0.31941666666666652</v>
      </c>
      <c r="BX1295" s="7">
        <f t="shared" ref="BX1295:BX1302" si="2026">BV1295 - BW1295</f>
        <v>-4.1588333333333283E-2</v>
      </c>
      <c r="BY1295" s="7">
        <v>0.27782833333333323</v>
      </c>
      <c r="BZ1295" s="7">
        <v>0.31941666666666652</v>
      </c>
      <c r="CA1295" s="7">
        <f t="shared" ref="CA1295:CA1302" si="2027">BY1295 - BZ1295</f>
        <v>-4.1588333333333283E-2</v>
      </c>
    </row>
    <row r="1296" spans="1:79" hidden="1" x14ac:dyDescent="0.25">
      <c r="A1296" s="49" t="s">
        <v>29</v>
      </c>
      <c r="B1296" s="7">
        <v>11072.92141440856</v>
      </c>
      <c r="C1296" s="7">
        <v>12799.589233666346</v>
      </c>
      <c r="D1296" s="7">
        <f t="shared" si="2002"/>
        <v>-1726.6678192577856</v>
      </c>
      <c r="E1296" s="7">
        <v>11072.92141440856</v>
      </c>
      <c r="F1296" s="7">
        <v>12799.589233666346</v>
      </c>
      <c r="G1296" s="7">
        <f t="shared" si="2003"/>
        <v>-1726.6678192577856</v>
      </c>
      <c r="H1296" s="7">
        <v>11072.92141440856</v>
      </c>
      <c r="I1296" s="7">
        <v>12799.589233666346</v>
      </c>
      <c r="J1296" s="7">
        <f t="shared" si="2004"/>
        <v>-1726.6678192577856</v>
      </c>
      <c r="K1296" s="7">
        <v>11072.92141440856</v>
      </c>
      <c r="L1296" s="7">
        <v>12799.589233666346</v>
      </c>
      <c r="M1296" s="7">
        <f t="shared" si="2005"/>
        <v>-1726.6678192577856</v>
      </c>
      <c r="N1296" s="7">
        <v>11072.92141440856</v>
      </c>
      <c r="O1296" s="7">
        <v>12799.589233666346</v>
      </c>
      <c r="P1296" s="7">
        <f t="shared" si="2006"/>
        <v>-1726.6678192577856</v>
      </c>
      <c r="Q1296" s="7">
        <v>11072.92141440856</v>
      </c>
      <c r="R1296" s="7">
        <v>12799.589233666346</v>
      </c>
      <c r="S1296" s="7">
        <f t="shared" si="2007"/>
        <v>-1726.6678192577856</v>
      </c>
      <c r="T1296" s="7">
        <v>11072.92141440856</v>
      </c>
      <c r="U1296" s="7">
        <v>12799.589233666346</v>
      </c>
      <c r="V1296" s="7">
        <f t="shared" si="2008"/>
        <v>-1726.6678192577856</v>
      </c>
      <c r="W1296" s="7">
        <v>11072.92141440856</v>
      </c>
      <c r="X1296" s="7">
        <v>12799.589233666346</v>
      </c>
      <c r="Y1296" s="7">
        <f t="shared" si="2009"/>
        <v>-1726.6678192577856</v>
      </c>
      <c r="Z1296" s="7">
        <v>11072.92141440856</v>
      </c>
      <c r="AA1296" s="7">
        <v>12799.589233666346</v>
      </c>
      <c r="AB1296" s="7">
        <f t="shared" si="2010"/>
        <v>-1726.6678192577856</v>
      </c>
      <c r="AC1296" s="7">
        <v>11072.92141440856</v>
      </c>
      <c r="AD1296" s="7">
        <v>12799.589233666346</v>
      </c>
      <c r="AE1296" s="7">
        <f t="shared" si="2011"/>
        <v>-1726.6678192577856</v>
      </c>
      <c r="AF1296" s="7">
        <v>11072.92141440856</v>
      </c>
      <c r="AG1296" s="7">
        <v>12799.589233666346</v>
      </c>
      <c r="AH1296" s="7">
        <f t="shared" si="2012"/>
        <v>-1726.6678192577856</v>
      </c>
      <c r="AI1296" s="7">
        <v>11072.92141440856</v>
      </c>
      <c r="AJ1296" s="7">
        <v>12799.589233666346</v>
      </c>
      <c r="AK1296" s="7">
        <f t="shared" si="2013"/>
        <v>-1726.6678192577856</v>
      </c>
      <c r="AL1296" s="7">
        <v>132875.0569729027</v>
      </c>
      <c r="AM1296" s="7">
        <v>153595.07080399609</v>
      </c>
      <c r="AN1296" s="7">
        <f t="shared" si="2014"/>
        <v>-20720.013831093383</v>
      </c>
      <c r="AO1296" s="7">
        <v>11072.92141440856</v>
      </c>
      <c r="AP1296" s="7">
        <v>12799.589233666346</v>
      </c>
      <c r="AQ1296" s="7">
        <f t="shared" si="2015"/>
        <v>-1726.6678192577856</v>
      </c>
      <c r="AR1296" s="7">
        <v>11072.92141440856</v>
      </c>
      <c r="AS1296" s="7">
        <v>12799.589233666346</v>
      </c>
      <c r="AT1296" s="7">
        <f t="shared" si="2016"/>
        <v>-1726.6678192577856</v>
      </c>
      <c r="AU1296" s="7">
        <v>11072.92141440856</v>
      </c>
      <c r="AV1296" s="7">
        <v>12799.589233666346</v>
      </c>
      <c r="AW1296" s="7">
        <f t="shared" si="2017"/>
        <v>-1726.6678192577856</v>
      </c>
      <c r="AX1296" s="7">
        <v>11072.92141440856</v>
      </c>
      <c r="AY1296" s="7">
        <v>12799.589233666346</v>
      </c>
      <c r="AZ1296" s="7">
        <f t="shared" si="2018"/>
        <v>-1726.6678192577856</v>
      </c>
      <c r="BA1296" s="7">
        <v>11072.92141440856</v>
      </c>
      <c r="BB1296" s="7">
        <v>12799.589233666346</v>
      </c>
      <c r="BC1296" s="7">
        <f t="shared" si="2019"/>
        <v>-1726.6678192577856</v>
      </c>
      <c r="BD1296" s="7">
        <v>11072.92141440856</v>
      </c>
      <c r="BE1296" s="7">
        <v>12799.589233666346</v>
      </c>
      <c r="BF1296" s="7">
        <f t="shared" si="2020"/>
        <v>-1726.6678192577856</v>
      </c>
      <c r="BG1296" s="7">
        <v>11072.92141440856</v>
      </c>
      <c r="BH1296" s="7">
        <v>12799.589233666346</v>
      </c>
      <c r="BI1296" s="7">
        <f t="shared" si="2021"/>
        <v>-1726.6678192577856</v>
      </c>
      <c r="BJ1296" s="7">
        <v>11072.92141440856</v>
      </c>
      <c r="BK1296" s="7">
        <v>12799.589233666346</v>
      </c>
      <c r="BL1296" s="7">
        <f t="shared" si="2022"/>
        <v>-1726.6678192577856</v>
      </c>
      <c r="BM1296" s="7">
        <v>11072.92141440856</v>
      </c>
      <c r="BN1296" s="7">
        <v>12799.589233666346</v>
      </c>
      <c r="BO1296" s="7">
        <f t="shared" si="2023"/>
        <v>-1726.6678192577856</v>
      </c>
      <c r="BP1296" s="7">
        <v>11072.92141440856</v>
      </c>
      <c r="BQ1296" s="7">
        <v>12799.589233666346</v>
      </c>
      <c r="BR1296" s="7">
        <f t="shared" si="2024"/>
        <v>-1726.6678192577856</v>
      </c>
      <c r="BS1296" s="7">
        <v>11072.92141440856</v>
      </c>
      <c r="BT1296" s="7">
        <v>12799.589233666346</v>
      </c>
      <c r="BU1296" s="7">
        <f t="shared" si="2025"/>
        <v>-1726.6678192577856</v>
      </c>
      <c r="BV1296" s="7">
        <v>11072.92141440856</v>
      </c>
      <c r="BW1296" s="7">
        <v>12799.589233666346</v>
      </c>
      <c r="BX1296" s="7">
        <f t="shared" si="2026"/>
        <v>-1726.6678192577856</v>
      </c>
      <c r="BY1296" s="7">
        <v>132875.0569729027</v>
      </c>
      <c r="BZ1296" s="7">
        <v>153595.07080399609</v>
      </c>
      <c r="CA1296" s="7">
        <f t="shared" si="2027"/>
        <v>-20720.013831093383</v>
      </c>
    </row>
    <row r="1297" spans="1:79" hidden="1" x14ac:dyDescent="0.25">
      <c r="A1297" s="49" t="s">
        <v>47</v>
      </c>
      <c r="B1297" s="7">
        <v>1881065.4988567352</v>
      </c>
      <c r="C1297" s="7">
        <v>2001440.7068956844</v>
      </c>
      <c r="D1297" s="7">
        <f t="shared" si="2002"/>
        <v>-120375.20803894917</v>
      </c>
      <c r="E1297" s="7">
        <v>1894861.1598868398</v>
      </c>
      <c r="F1297" s="7">
        <v>2014177.8134568022</v>
      </c>
      <c r="G1297" s="7">
        <f t="shared" si="2003"/>
        <v>-119316.65356996236</v>
      </c>
      <c r="H1297" s="7">
        <v>1908125.7161826403</v>
      </c>
      <c r="I1297" s="7">
        <v>2026399.8843950499</v>
      </c>
      <c r="J1297" s="7">
        <f t="shared" si="2004"/>
        <v>-118274.1682124096</v>
      </c>
      <c r="K1297" s="7">
        <v>1920940.6319200741</v>
      </c>
      <c r="L1297" s="7">
        <v>2038185.919105245</v>
      </c>
      <c r="M1297" s="7">
        <f t="shared" si="2005"/>
        <v>-117245.28718517092</v>
      </c>
      <c r="N1297" s="7">
        <v>1933374.8757887208</v>
      </c>
      <c r="O1297" s="7">
        <v>2049602.7995594407</v>
      </c>
      <c r="P1297" s="7">
        <f t="shared" si="2006"/>
        <v>-116227.92377071991</v>
      </c>
      <c r="Q1297" s="7">
        <v>1945486.8376278908</v>
      </c>
      <c r="R1297" s="7">
        <v>2060707.1489532443</v>
      </c>
      <c r="S1297" s="7">
        <f t="shared" si="2007"/>
        <v>-115220.31132535357</v>
      </c>
      <c r="T1297" s="7">
        <v>1957325.9510770424</v>
      </c>
      <c r="U1297" s="7">
        <v>2071546.9052613045</v>
      </c>
      <c r="V1297" s="7">
        <f t="shared" si="2008"/>
        <v>-114220.95418426208</v>
      </c>
      <c r="W1297" s="7">
        <v>1968934.067333902</v>
      </c>
      <c r="X1297" s="7">
        <v>2082162.6534309897</v>
      </c>
      <c r="Y1297" s="7">
        <f t="shared" si="2009"/>
        <v>-113228.58609708771</v>
      </c>
      <c r="Z1297" s="7">
        <v>1980346.6181969417</v>
      </c>
      <c r="AA1297" s="7">
        <v>2092588.7532358381</v>
      </c>
      <c r="AB1297" s="7">
        <f t="shared" si="2010"/>
        <v>-112242.13503889646</v>
      </c>
      <c r="AC1297" s="7">
        <v>1991593.6007131091</v>
      </c>
      <c r="AD1297" s="7">
        <v>2102854.2941317721</v>
      </c>
      <c r="AE1297" s="7">
        <f t="shared" si="2011"/>
        <v>-111260.693418663</v>
      </c>
      <c r="AF1297" s="7">
        <v>2002700.4107941105</v>
      </c>
      <c r="AG1297" s="7">
        <v>2112983.9036514792</v>
      </c>
      <c r="AH1297" s="7">
        <f t="shared" si="2012"/>
        <v>-110283.49285736866</v>
      </c>
      <c r="AI1297" s="7">
        <v>2013688.5494616858</v>
      </c>
      <c r="AJ1297" s="7">
        <v>2122998.432281517</v>
      </c>
      <c r="AK1297" s="7">
        <f t="shared" si="2013"/>
        <v>-109309.88281983114</v>
      </c>
      <c r="AL1297" s="7">
        <v>23398443.917839691</v>
      </c>
      <c r="AM1297" s="7">
        <v>24775649.214358367</v>
      </c>
      <c r="AN1297" s="7">
        <f t="shared" si="2014"/>
        <v>-1377205.296518676</v>
      </c>
      <c r="AO1297" s="7">
        <v>2024612.0371757152</v>
      </c>
      <c r="AP1297" s="7">
        <v>2132950.2660380616</v>
      </c>
      <c r="AQ1297" s="7">
        <f t="shared" si="2015"/>
        <v>-108338.22886234638</v>
      </c>
      <c r="AR1297" s="7">
        <v>2035516.6079047683</v>
      </c>
      <c r="AS1297" s="7">
        <v>2142883.7551621627</v>
      </c>
      <c r="AT1297" s="7">
        <f t="shared" si="2016"/>
        <v>-107367.14725739439</v>
      </c>
      <c r="AU1297" s="7">
        <v>2046405.1632546729</v>
      </c>
      <c r="AV1297" s="7">
        <v>2152801.7134686261</v>
      </c>
      <c r="AW1297" s="7">
        <f t="shared" si="2017"/>
        <v>-106396.55021395325</v>
      </c>
      <c r="AX1297" s="7">
        <v>2057280.1597647532</v>
      </c>
      <c r="AY1297" s="7">
        <v>2162706.5231716908</v>
      </c>
      <c r="AZ1297" s="7">
        <f t="shared" si="2018"/>
        <v>-105426.36340693757</v>
      </c>
      <c r="BA1297" s="7">
        <v>2068143.6771749195</v>
      </c>
      <c r="BB1297" s="7">
        <v>2172600.2010866306</v>
      </c>
      <c r="BC1297" s="7">
        <f t="shared" si="2019"/>
        <v>-104456.52391171106</v>
      </c>
      <c r="BD1297" s="7">
        <v>2078997.4762215291</v>
      </c>
      <c r="BE1297" s="7">
        <v>2182484.4546769424</v>
      </c>
      <c r="BF1297" s="7">
        <f t="shared" si="2020"/>
        <v>-103486.97845541337</v>
      </c>
      <c r="BG1297" s="7">
        <v>2089843.0475681503</v>
      </c>
      <c r="BH1297" s="7">
        <v>2192360.7295046593</v>
      </c>
      <c r="BI1297" s="7">
        <f t="shared" si="2021"/>
        <v>-102517.68193650898</v>
      </c>
      <c r="BJ1297" s="7">
        <v>2100681.6532310229</v>
      </c>
      <c r="BK1297" s="7">
        <v>2202230.2494024406</v>
      </c>
      <c r="BL1297" s="7">
        <f t="shared" si="2022"/>
        <v>-101548.59617141774</v>
      </c>
      <c r="BM1297" s="7">
        <v>2111514.361650418</v>
      </c>
      <c r="BN1297" s="7">
        <v>2212094.0504838168</v>
      </c>
      <c r="BO1297" s="7">
        <f t="shared" si="2023"/>
        <v>-100579.68883339874</v>
      </c>
      <c r="BP1297" s="7">
        <v>2122342.0773825343</v>
      </c>
      <c r="BQ1297" s="7">
        <v>2221953.0099367229</v>
      </c>
      <c r="BR1297" s="7">
        <f t="shared" si="2024"/>
        <v>-99610.93255418865</v>
      </c>
      <c r="BS1297" s="7">
        <v>2133165.5662370692</v>
      </c>
      <c r="BT1297" s="7">
        <v>2231807.8704005075</v>
      </c>
      <c r="BU1297" s="7">
        <f t="shared" si="2025"/>
        <v>-98642.304163438268</v>
      </c>
      <c r="BV1297" s="7">
        <v>2143985.4770533089</v>
      </c>
      <c r="BW1297" s="7">
        <v>2241659.261083168</v>
      </c>
      <c r="BX1297" s="7">
        <f t="shared" si="2026"/>
        <v>-97673.784029859118</v>
      </c>
      <c r="BY1297" s="7">
        <v>25012487.304618862</v>
      </c>
      <c r="BZ1297" s="7">
        <v>26248532.084415428</v>
      </c>
      <c r="CA1297" s="7">
        <f t="shared" si="2027"/>
        <v>-1236044.7797965668</v>
      </c>
    </row>
    <row r="1298" spans="1:79" hidden="1" x14ac:dyDescent="0.25">
      <c r="A1298" s="49" t="s">
        <v>150</v>
      </c>
      <c r="B1298" s="7">
        <v>3172582.4915104075</v>
      </c>
      <c r="C1298" s="7">
        <v>3172582.4915104075</v>
      </c>
      <c r="D1298" s="7">
        <f t="shared" si="2002"/>
        <v>0</v>
      </c>
      <c r="E1298" s="7">
        <v>3083331.8827138925</v>
      </c>
      <c r="F1298" s="7">
        <v>3083331.8827138925</v>
      </c>
      <c r="G1298" s="7">
        <f t="shared" si="2003"/>
        <v>0</v>
      </c>
      <c r="H1298" s="7">
        <v>3007771.0921920091</v>
      </c>
      <c r="I1298" s="7">
        <v>3007771.0921920091</v>
      </c>
      <c r="J1298" s="7">
        <f t="shared" si="2004"/>
        <v>0</v>
      </c>
      <c r="K1298" s="7">
        <v>2943800.2897372171</v>
      </c>
      <c r="L1298" s="7">
        <v>2943800.2897372171</v>
      </c>
      <c r="M1298" s="7">
        <f t="shared" si="2005"/>
        <v>0</v>
      </c>
      <c r="N1298" s="7">
        <v>2889641.7302721073</v>
      </c>
      <c r="O1298" s="7">
        <v>2889641.7302721073</v>
      </c>
      <c r="P1298" s="7">
        <f t="shared" si="2006"/>
        <v>0</v>
      </c>
      <c r="Q1298" s="7">
        <v>2843790.350411607</v>
      </c>
      <c r="R1298" s="7">
        <v>2843790.350411607</v>
      </c>
      <c r="S1298" s="7">
        <f t="shared" si="2007"/>
        <v>0</v>
      </c>
      <c r="T1298" s="7">
        <v>2804971.9428343824</v>
      </c>
      <c r="U1298" s="7">
        <v>2804971.9428343824</v>
      </c>
      <c r="V1298" s="7">
        <f t="shared" si="2008"/>
        <v>0</v>
      </c>
      <c r="W1298" s="7">
        <v>2772107.7461315552</v>
      </c>
      <c r="X1298" s="7">
        <v>2772107.7461315552</v>
      </c>
      <c r="Y1298" s="7">
        <f t="shared" si="2009"/>
        <v>0</v>
      </c>
      <c r="Z1298" s="7">
        <v>2744284.4660865548</v>
      </c>
      <c r="AA1298" s="7">
        <v>2744284.4660865548</v>
      </c>
      <c r="AB1298" s="7">
        <f t="shared" si="2010"/>
        <v>0</v>
      </c>
      <c r="AC1298" s="7">
        <v>2720728.8952791314</v>
      </c>
      <c r="AD1298" s="7">
        <v>2720728.8952791314</v>
      </c>
      <c r="AE1298" s="7">
        <f t="shared" si="2011"/>
        <v>0</v>
      </c>
      <c r="AF1298" s="7">
        <v>2700786.4256937294</v>
      </c>
      <c r="AG1298" s="7">
        <v>2700786.4256937294</v>
      </c>
      <c r="AH1298" s="7">
        <f t="shared" si="2012"/>
        <v>0</v>
      </c>
      <c r="AI1298" s="7">
        <v>2683903.0105850571</v>
      </c>
      <c r="AJ1298" s="7">
        <v>2683903.0105850571</v>
      </c>
      <c r="AK1298" s="7">
        <f t="shared" si="2013"/>
        <v>0</v>
      </c>
      <c r="AL1298" s="7">
        <v>34367700.323447645</v>
      </c>
      <c r="AM1298" s="7">
        <v>34367700.323447645</v>
      </c>
      <c r="AN1298" s="7">
        <f t="shared" si="2014"/>
        <v>0</v>
      </c>
      <c r="AO1298" s="7">
        <v>2680724.0661760438</v>
      </c>
      <c r="AP1298" s="7">
        <v>2680724.0661760438</v>
      </c>
      <c r="AQ1298" s="7">
        <f t="shared" si="2015"/>
        <v>0</v>
      </c>
      <c r="AR1298" s="7">
        <v>2678032.7282030131</v>
      </c>
      <c r="AS1298" s="7">
        <v>2678032.7282030131</v>
      </c>
      <c r="AT1298" s="7">
        <f t="shared" si="2016"/>
        <v>0</v>
      </c>
      <c r="AU1298" s="7">
        <v>2675754.2045319034</v>
      </c>
      <c r="AV1298" s="7">
        <v>2675754.2045319034</v>
      </c>
      <c r="AW1298" s="7">
        <f t="shared" si="2017"/>
        <v>0</v>
      </c>
      <c r="AX1298" s="7">
        <v>2673825.1751153721</v>
      </c>
      <c r="AY1298" s="7">
        <v>2673825.1751153721</v>
      </c>
      <c r="AZ1298" s="7">
        <f t="shared" si="2018"/>
        <v>0</v>
      </c>
      <c r="BA1298" s="7">
        <v>2672192.0323321614</v>
      </c>
      <c r="BB1298" s="7">
        <v>2672192.0323321614</v>
      </c>
      <c r="BC1298" s="7">
        <f t="shared" si="2019"/>
        <v>0</v>
      </c>
      <c r="BD1298" s="7">
        <v>2670809.3912342642</v>
      </c>
      <c r="BE1298" s="7">
        <v>2670809.3912342642</v>
      </c>
      <c r="BF1298" s="7">
        <f t="shared" si="2020"/>
        <v>0</v>
      </c>
      <c r="BG1298" s="7">
        <v>2669638.8283017091</v>
      </c>
      <c r="BH1298" s="7">
        <v>2669638.8283017091</v>
      </c>
      <c r="BI1298" s="7">
        <f t="shared" si="2021"/>
        <v>0</v>
      </c>
      <c r="BJ1298" s="7">
        <v>2668647.8136550626</v>
      </c>
      <c r="BK1298" s="7">
        <v>2668647.8136550626</v>
      </c>
      <c r="BL1298" s="7">
        <f t="shared" si="2022"/>
        <v>0</v>
      </c>
      <c r="BM1298" s="7">
        <v>2667808.8070518677</v>
      </c>
      <c r="BN1298" s="7">
        <v>2667808.8070518677</v>
      </c>
      <c r="BO1298" s="7">
        <f t="shared" si="2023"/>
        <v>0</v>
      </c>
      <c r="BP1298" s="7">
        <v>2667098.4925448266</v>
      </c>
      <c r="BQ1298" s="7">
        <v>2667098.4925448266</v>
      </c>
      <c r="BR1298" s="7">
        <f t="shared" si="2024"/>
        <v>0</v>
      </c>
      <c r="BS1298" s="7">
        <v>2666497.1305329036</v>
      </c>
      <c r="BT1298" s="7">
        <v>2666497.1305329036</v>
      </c>
      <c r="BU1298" s="7">
        <f t="shared" si="2025"/>
        <v>0</v>
      </c>
      <c r="BV1298" s="7">
        <v>2665988.1625851784</v>
      </c>
      <c r="BW1298" s="7">
        <v>2665988.1625851784</v>
      </c>
      <c r="BX1298" s="7">
        <f t="shared" si="2026"/>
        <v>0</v>
      </c>
      <c r="BY1298" s="7">
        <v>32057016.832264304</v>
      </c>
      <c r="BZ1298" s="7">
        <v>32057016.832264304</v>
      </c>
      <c r="CA1298" s="7">
        <f t="shared" si="2027"/>
        <v>0</v>
      </c>
    </row>
    <row r="1299" spans="1:79" hidden="1" x14ac:dyDescent="0.25">
      <c r="A1299" s="49" t="s">
        <v>151</v>
      </c>
      <c r="B1299" s="7">
        <v>326371570.4075982</v>
      </c>
      <c r="C1299" s="7">
        <v>326371570.4075982</v>
      </c>
      <c r="D1299" s="7">
        <f t="shared" si="2002"/>
        <v>0</v>
      </c>
      <c r="E1299" s="7">
        <v>328397794.24031204</v>
      </c>
      <c r="F1299" s="7">
        <v>328397794.24031204</v>
      </c>
      <c r="G1299" s="7">
        <f t="shared" si="2003"/>
        <v>0</v>
      </c>
      <c r="H1299" s="7">
        <v>330348457.28250408</v>
      </c>
      <c r="I1299" s="7">
        <v>330348457.28250408</v>
      </c>
      <c r="J1299" s="7">
        <f t="shared" si="2004"/>
        <v>0</v>
      </c>
      <c r="K1299" s="7">
        <v>332235149.52224129</v>
      </c>
      <c r="L1299" s="7">
        <v>332235149.52224129</v>
      </c>
      <c r="M1299" s="7">
        <f t="shared" si="2005"/>
        <v>0</v>
      </c>
      <c r="N1299" s="7">
        <v>334067683.2025134</v>
      </c>
      <c r="O1299" s="7">
        <v>334067683.2025134</v>
      </c>
      <c r="P1299" s="7">
        <f t="shared" si="2006"/>
        <v>0</v>
      </c>
      <c r="Q1299" s="7">
        <v>335854365.50292504</v>
      </c>
      <c r="R1299" s="7">
        <v>335854365.50292504</v>
      </c>
      <c r="S1299" s="7">
        <f t="shared" si="2007"/>
        <v>0</v>
      </c>
      <c r="T1299" s="7">
        <v>337602229.39575934</v>
      </c>
      <c r="U1299" s="7">
        <v>337602229.39575934</v>
      </c>
      <c r="V1299" s="7">
        <f t="shared" si="2008"/>
        <v>0</v>
      </c>
      <c r="W1299" s="7">
        <v>339317229.09189093</v>
      </c>
      <c r="X1299" s="7">
        <v>339317229.09189093</v>
      </c>
      <c r="Y1299" s="7">
        <f t="shared" si="2009"/>
        <v>0</v>
      </c>
      <c r="Z1299" s="7">
        <v>341004405.50797749</v>
      </c>
      <c r="AA1299" s="7">
        <v>341004405.50797749</v>
      </c>
      <c r="AB1299" s="7">
        <f t="shared" si="2010"/>
        <v>0</v>
      </c>
      <c r="AC1299" s="7">
        <v>342668026.35325658</v>
      </c>
      <c r="AD1299" s="7">
        <v>342668026.35325658</v>
      </c>
      <c r="AE1299" s="7">
        <f t="shared" si="2011"/>
        <v>0</v>
      </c>
      <c r="AF1299" s="7">
        <v>344311704.72895026</v>
      </c>
      <c r="AG1299" s="7">
        <v>344311704.72895026</v>
      </c>
      <c r="AH1299" s="7">
        <f t="shared" si="2012"/>
        <v>0</v>
      </c>
      <c r="AI1299" s="7">
        <v>345938499.68953538</v>
      </c>
      <c r="AJ1299" s="7">
        <v>345938499.68953538</v>
      </c>
      <c r="AK1299" s="7">
        <f t="shared" si="2013"/>
        <v>0</v>
      </c>
      <c r="AL1299" s="7">
        <v>345938499.68953538</v>
      </c>
      <c r="AM1299" s="7">
        <v>345938499.68953538</v>
      </c>
      <c r="AN1299" s="7">
        <f t="shared" si="2014"/>
        <v>0</v>
      </c>
      <c r="AO1299" s="7">
        <v>347562115.70571142</v>
      </c>
      <c r="AP1299" s="7">
        <v>347562115.70571142</v>
      </c>
      <c r="AQ1299" s="7">
        <f t="shared" si="2015"/>
        <v>0</v>
      </c>
      <c r="AR1299" s="7">
        <v>349183040.38391441</v>
      </c>
      <c r="AS1299" s="7">
        <v>349183040.38391441</v>
      </c>
      <c r="AT1299" s="7">
        <f t="shared" si="2016"/>
        <v>0</v>
      </c>
      <c r="AU1299" s="7">
        <v>350801686.53844631</v>
      </c>
      <c r="AV1299" s="7">
        <v>350801686.53844631</v>
      </c>
      <c r="AW1299" s="7">
        <f t="shared" si="2017"/>
        <v>0</v>
      </c>
      <c r="AX1299" s="7">
        <v>352418403.66356164</v>
      </c>
      <c r="AY1299" s="7">
        <v>352418403.66356164</v>
      </c>
      <c r="AZ1299" s="7">
        <f t="shared" si="2018"/>
        <v>0</v>
      </c>
      <c r="BA1299" s="7">
        <v>354033487.64589381</v>
      </c>
      <c r="BB1299" s="7">
        <v>354033487.64589381</v>
      </c>
      <c r="BC1299" s="7">
        <f t="shared" si="2019"/>
        <v>0</v>
      </c>
      <c r="BD1299" s="7">
        <v>355647188.98712814</v>
      </c>
      <c r="BE1299" s="7">
        <v>355647188.98712814</v>
      </c>
      <c r="BF1299" s="7">
        <f t="shared" si="2020"/>
        <v>0</v>
      </c>
      <c r="BG1299" s="7">
        <v>357259719.76542985</v>
      </c>
      <c r="BH1299" s="7">
        <v>357259719.76542985</v>
      </c>
      <c r="BI1299" s="7">
        <f t="shared" si="2021"/>
        <v>0</v>
      </c>
      <c r="BJ1299" s="7">
        <v>358871259.52908486</v>
      </c>
      <c r="BK1299" s="7">
        <v>358871259.52908486</v>
      </c>
      <c r="BL1299" s="7">
        <f t="shared" si="2022"/>
        <v>0</v>
      </c>
      <c r="BM1299" s="7">
        <v>360481960.28613675</v>
      </c>
      <c r="BN1299" s="7">
        <v>360481960.28613675</v>
      </c>
      <c r="BO1299" s="7">
        <f t="shared" si="2023"/>
        <v>0</v>
      </c>
      <c r="BP1299" s="7">
        <v>362091950.72868156</v>
      </c>
      <c r="BQ1299" s="7">
        <v>362091950.72868156</v>
      </c>
      <c r="BR1299" s="7">
        <f t="shared" si="2024"/>
        <v>0</v>
      </c>
      <c r="BS1299" s="7">
        <v>363701339.80921447</v>
      </c>
      <c r="BT1299" s="7">
        <v>363701339.80921447</v>
      </c>
      <c r="BU1299" s="7">
        <f t="shared" si="2025"/>
        <v>0</v>
      </c>
      <c r="BV1299" s="7">
        <v>365310219.9217996</v>
      </c>
      <c r="BW1299" s="7">
        <v>365310219.9217996</v>
      </c>
      <c r="BX1299" s="7">
        <f t="shared" si="2026"/>
        <v>0</v>
      </c>
      <c r="BY1299" s="7">
        <v>365310219.9217996</v>
      </c>
      <c r="BZ1299" s="7">
        <v>365310219.9217996</v>
      </c>
      <c r="CA1299" s="7">
        <f t="shared" si="2027"/>
        <v>0</v>
      </c>
    </row>
    <row r="1300" spans="1:79" hidden="1" x14ac:dyDescent="0.25">
      <c r="A1300" s="49" t="s">
        <v>152</v>
      </c>
      <c r="B1300" s="7">
        <v>147220537.65233806</v>
      </c>
      <c r="C1300" s="7">
        <v>147342639.52819622</v>
      </c>
      <c r="D1300" s="7">
        <f t="shared" si="2002"/>
        <v>-122101.87585815787</v>
      </c>
      <c r="E1300" s="7">
        <v>148216007.88363928</v>
      </c>
      <c r="F1300" s="7">
        <v>148459153.08088672</v>
      </c>
      <c r="G1300" s="7">
        <f t="shared" si="2003"/>
        <v>-243145.19724744558</v>
      </c>
      <c r="H1300" s="7">
        <v>149224742.67123637</v>
      </c>
      <c r="I1300" s="7">
        <v>149587888.70451543</v>
      </c>
      <c r="J1300" s="7">
        <f t="shared" si="2004"/>
        <v>-363146.03327906132</v>
      </c>
      <c r="K1300" s="7">
        <v>150246292.37457085</v>
      </c>
      <c r="L1300" s="7">
        <v>150728410.36285433</v>
      </c>
      <c r="M1300" s="7">
        <f t="shared" si="2005"/>
        <v>-482117.98828348517</v>
      </c>
      <c r="N1300" s="7">
        <v>151280276.32177395</v>
      </c>
      <c r="O1300" s="7">
        <v>151880348.90164745</v>
      </c>
      <c r="P1300" s="7">
        <f t="shared" si="2006"/>
        <v>-600072.57987350225</v>
      </c>
      <c r="Q1300" s="7">
        <v>152326372.23081627</v>
      </c>
      <c r="R1300" s="7">
        <v>153043391.78983441</v>
      </c>
      <c r="S1300" s="7">
        <f t="shared" si="2007"/>
        <v>-717019.55901813507</v>
      </c>
      <c r="T1300" s="7">
        <v>153384307.2533077</v>
      </c>
      <c r="U1300" s="7">
        <v>154217274.4343293</v>
      </c>
      <c r="V1300" s="7">
        <f t="shared" si="2008"/>
        <v>-832967.18102160096</v>
      </c>
      <c r="W1300" s="7">
        <v>154453850.39205605</v>
      </c>
      <c r="X1300" s="7">
        <v>155401772.82699397</v>
      </c>
      <c r="Y1300" s="7">
        <f t="shared" si="2009"/>
        <v>-947922.43493792415</v>
      </c>
      <c r="Z1300" s="7">
        <v>155534806.08166742</v>
      </c>
      <c r="AA1300" s="7">
        <v>156596697.31946355</v>
      </c>
      <c r="AB1300" s="7">
        <f t="shared" si="2010"/>
        <v>-1061891.2377961278</v>
      </c>
      <c r="AC1300" s="7">
        <v>156627008.75379491</v>
      </c>
      <c r="AD1300" s="7">
        <v>157801887.35282898</v>
      </c>
      <c r="AE1300" s="7">
        <f t="shared" si="2011"/>
        <v>-1174878.599034071</v>
      </c>
      <c r="AF1300" s="7">
        <v>157730318.23600346</v>
      </c>
      <c r="AG1300" s="7">
        <v>159017206.9957141</v>
      </c>
      <c r="AH1300" s="7">
        <f t="shared" si="2012"/>
        <v>-1286888.7597106397</v>
      </c>
      <c r="AI1300" s="7">
        <v>158844615.8568795</v>
      </c>
      <c r="AJ1300" s="7">
        <v>160242541.16722932</v>
      </c>
      <c r="AK1300" s="7">
        <f t="shared" si="2013"/>
        <v>-1397925.310349822</v>
      </c>
      <c r="AL1300" s="7">
        <v>158844615.8568795</v>
      </c>
      <c r="AM1300" s="7">
        <v>160242541.16722932</v>
      </c>
      <c r="AN1300" s="7">
        <f t="shared" si="2014"/>
        <v>-1397925.310349822</v>
      </c>
      <c r="AO1300" s="7">
        <v>159973938.68546969</v>
      </c>
      <c r="AP1300" s="7">
        <v>161481928.89250103</v>
      </c>
      <c r="AQ1300" s="7">
        <f t="shared" si="2015"/>
        <v>-1507990.2070313394</v>
      </c>
      <c r="AR1300" s="7">
        <v>161114166.08478886</v>
      </c>
      <c r="AS1300" s="7">
        <v>162731250.10689688</v>
      </c>
      <c r="AT1300" s="7">
        <f t="shared" si="2016"/>
        <v>-1617084.0221080184</v>
      </c>
      <c r="AU1300" s="7">
        <v>162265282.03945789</v>
      </c>
      <c r="AV1300" s="7">
        <v>163990489.27959919</v>
      </c>
      <c r="AW1300" s="7">
        <f t="shared" si="2017"/>
        <v>-1725207.2401413023</v>
      </c>
      <c r="AX1300" s="7">
        <v>163427272.99063712</v>
      </c>
      <c r="AY1300" s="7">
        <v>165259633.26200449</v>
      </c>
      <c r="AZ1300" s="7">
        <f t="shared" si="2018"/>
        <v>-1832360.2713673711</v>
      </c>
      <c r="BA1300" s="7">
        <v>164600127.45922646</v>
      </c>
      <c r="BB1300" s="7">
        <v>166538670.92232484</v>
      </c>
      <c r="BC1300" s="7">
        <f t="shared" si="2019"/>
        <v>-1938543.463098377</v>
      </c>
      <c r="BD1300" s="7">
        <v>165783835.7268624</v>
      </c>
      <c r="BE1300" s="7">
        <v>167827592.83623543</v>
      </c>
      <c r="BF1300" s="7">
        <f t="shared" si="2020"/>
        <v>-2043757.109373033</v>
      </c>
      <c r="BG1300" s="7">
        <v>166978389.56584495</v>
      </c>
      <c r="BH1300" s="7">
        <v>169126391.02497372</v>
      </c>
      <c r="BI1300" s="7">
        <f t="shared" si="2021"/>
        <v>-2148001.4591287673</v>
      </c>
      <c r="BJ1300" s="7">
        <v>168183782.01049042</v>
      </c>
      <c r="BK1300" s="7">
        <v>170435058.73360986</v>
      </c>
      <c r="BL1300" s="7">
        <f t="shared" si="2022"/>
        <v>-2251276.7231194377</v>
      </c>
      <c r="BM1300" s="7">
        <v>169400007.16355523</v>
      </c>
      <c r="BN1300" s="7">
        <v>171753590.24332741</v>
      </c>
      <c r="BO1300" s="7">
        <f t="shared" si="2023"/>
        <v>-2353583.0797721744</v>
      </c>
      <c r="BP1300" s="7">
        <v>170627060.03235215</v>
      </c>
      <c r="BQ1300" s="7">
        <v>173081980.71249774</v>
      </c>
      <c r="BR1300" s="7">
        <f t="shared" si="2024"/>
        <v>-2454920.6801455915</v>
      </c>
      <c r="BS1300" s="7">
        <v>171864936.39000359</v>
      </c>
      <c r="BT1300" s="7">
        <v>174420226.04213193</v>
      </c>
      <c r="BU1300" s="7">
        <f t="shared" si="2025"/>
        <v>-2555289.6521283388</v>
      </c>
      <c r="BV1300" s="7">
        <v>173113632.65847132</v>
      </c>
      <c r="BW1300" s="7">
        <v>175768322.76244879</v>
      </c>
      <c r="BX1300" s="7">
        <f t="shared" si="2026"/>
        <v>-2654690.1039774716</v>
      </c>
      <c r="BY1300" s="7">
        <v>173113632.65847132</v>
      </c>
      <c r="BZ1300" s="7">
        <v>175768322.76244879</v>
      </c>
      <c r="CA1300" s="7">
        <f t="shared" si="2027"/>
        <v>-2654690.1039774716</v>
      </c>
    </row>
    <row r="1301" spans="1:79" hidden="1" x14ac:dyDescent="0.25">
      <c r="A1301" s="49" t="s">
        <v>153</v>
      </c>
      <c r="B1301" s="7">
        <v>0</v>
      </c>
      <c r="C1301" s="7">
        <v>0</v>
      </c>
      <c r="D1301" s="7">
        <f t="shared" si="2002"/>
        <v>0</v>
      </c>
      <c r="E1301" s="7">
        <v>0</v>
      </c>
      <c r="F1301" s="7">
        <v>0</v>
      </c>
      <c r="G1301" s="7">
        <f t="shared" si="2003"/>
        <v>0</v>
      </c>
      <c r="H1301" s="7">
        <v>0</v>
      </c>
      <c r="I1301" s="7">
        <v>0</v>
      </c>
      <c r="J1301" s="7">
        <f t="shared" si="2004"/>
        <v>0</v>
      </c>
      <c r="K1301" s="7">
        <v>0</v>
      </c>
      <c r="L1301" s="7">
        <v>0</v>
      </c>
      <c r="M1301" s="7">
        <f t="shared" si="2005"/>
        <v>0</v>
      </c>
      <c r="N1301" s="7">
        <v>0</v>
      </c>
      <c r="O1301" s="7">
        <v>0</v>
      </c>
      <c r="P1301" s="7">
        <f t="shared" si="2006"/>
        <v>0</v>
      </c>
      <c r="Q1301" s="7">
        <v>0</v>
      </c>
      <c r="R1301" s="7">
        <v>0</v>
      </c>
      <c r="S1301" s="7">
        <f t="shared" si="2007"/>
        <v>0</v>
      </c>
      <c r="T1301" s="7">
        <v>0</v>
      </c>
      <c r="U1301" s="7">
        <v>0</v>
      </c>
      <c r="V1301" s="7">
        <f t="shared" si="2008"/>
        <v>0</v>
      </c>
      <c r="W1301" s="7">
        <v>0</v>
      </c>
      <c r="X1301" s="7">
        <v>0</v>
      </c>
      <c r="Y1301" s="7">
        <f t="shared" si="2009"/>
        <v>0</v>
      </c>
      <c r="Z1301" s="7">
        <v>0</v>
      </c>
      <c r="AA1301" s="7">
        <v>0</v>
      </c>
      <c r="AB1301" s="7">
        <f t="shared" si="2010"/>
        <v>0</v>
      </c>
      <c r="AC1301" s="7">
        <v>0</v>
      </c>
      <c r="AD1301" s="7">
        <v>0</v>
      </c>
      <c r="AE1301" s="7">
        <f t="shared" si="2011"/>
        <v>0</v>
      </c>
      <c r="AF1301" s="7">
        <v>0</v>
      </c>
      <c r="AG1301" s="7">
        <v>0</v>
      </c>
      <c r="AH1301" s="7">
        <f t="shared" si="2012"/>
        <v>0</v>
      </c>
      <c r="AI1301" s="7">
        <v>0</v>
      </c>
      <c r="AJ1301" s="7">
        <v>0</v>
      </c>
      <c r="AK1301" s="7">
        <f t="shared" si="2013"/>
        <v>0</v>
      </c>
      <c r="AL1301" s="7">
        <v>0</v>
      </c>
      <c r="AM1301" s="7">
        <v>0</v>
      </c>
      <c r="AN1301" s="7">
        <f t="shared" si="2014"/>
        <v>0</v>
      </c>
      <c r="AO1301" s="7">
        <v>0</v>
      </c>
      <c r="AP1301" s="7">
        <v>0</v>
      </c>
      <c r="AQ1301" s="7">
        <f t="shared" si="2015"/>
        <v>0</v>
      </c>
      <c r="AR1301" s="7">
        <v>0</v>
      </c>
      <c r="AS1301" s="7">
        <v>0</v>
      </c>
      <c r="AT1301" s="7">
        <f t="shared" si="2016"/>
        <v>0</v>
      </c>
      <c r="AU1301" s="7">
        <v>0</v>
      </c>
      <c r="AV1301" s="7">
        <v>0</v>
      </c>
      <c r="AW1301" s="7">
        <f t="shared" si="2017"/>
        <v>0</v>
      </c>
      <c r="AX1301" s="7">
        <v>0</v>
      </c>
      <c r="AY1301" s="7">
        <v>0</v>
      </c>
      <c r="AZ1301" s="7">
        <f t="shared" si="2018"/>
        <v>0</v>
      </c>
      <c r="BA1301" s="7">
        <v>0</v>
      </c>
      <c r="BB1301" s="7">
        <v>0</v>
      </c>
      <c r="BC1301" s="7">
        <f t="shared" si="2019"/>
        <v>0</v>
      </c>
      <c r="BD1301" s="7">
        <v>0</v>
      </c>
      <c r="BE1301" s="7">
        <v>0</v>
      </c>
      <c r="BF1301" s="7">
        <f t="shared" si="2020"/>
        <v>0</v>
      </c>
      <c r="BG1301" s="7">
        <v>0</v>
      </c>
      <c r="BH1301" s="7">
        <v>0</v>
      </c>
      <c r="BI1301" s="7">
        <f t="shared" si="2021"/>
        <v>0</v>
      </c>
      <c r="BJ1301" s="7">
        <v>0</v>
      </c>
      <c r="BK1301" s="7">
        <v>0</v>
      </c>
      <c r="BL1301" s="7">
        <f t="shared" si="2022"/>
        <v>0</v>
      </c>
      <c r="BM1301" s="7">
        <v>0</v>
      </c>
      <c r="BN1301" s="7">
        <v>0</v>
      </c>
      <c r="BO1301" s="7">
        <f t="shared" si="2023"/>
        <v>0</v>
      </c>
      <c r="BP1301" s="7">
        <v>0</v>
      </c>
      <c r="BQ1301" s="7">
        <v>0</v>
      </c>
      <c r="BR1301" s="7">
        <f t="shared" si="2024"/>
        <v>0</v>
      </c>
      <c r="BS1301" s="7">
        <v>0</v>
      </c>
      <c r="BT1301" s="7">
        <v>0</v>
      </c>
      <c r="BU1301" s="7">
        <f t="shared" si="2025"/>
        <v>0</v>
      </c>
      <c r="BV1301" s="7">
        <v>0</v>
      </c>
      <c r="BW1301" s="7">
        <v>0</v>
      </c>
      <c r="BX1301" s="7">
        <f t="shared" si="2026"/>
        <v>0</v>
      </c>
      <c r="BY1301" s="7">
        <v>0</v>
      </c>
      <c r="BZ1301" s="7">
        <v>0</v>
      </c>
      <c r="CA1301" s="7">
        <f t="shared" si="2027"/>
        <v>0</v>
      </c>
    </row>
    <row r="1302" spans="1:79" hidden="1" x14ac:dyDescent="0.25">
      <c r="A1302" s="49" t="s">
        <v>154</v>
      </c>
      <c r="B1302" s="7">
        <v>-1057108.05</v>
      </c>
      <c r="C1302" s="7">
        <v>-1057108.05</v>
      </c>
      <c r="D1302" s="7">
        <f t="shared" si="2002"/>
        <v>0</v>
      </c>
      <c r="E1302" s="7">
        <v>-1057108.05</v>
      </c>
      <c r="F1302" s="7">
        <v>-1057108.05</v>
      </c>
      <c r="G1302" s="7">
        <f t="shared" si="2003"/>
        <v>0</v>
      </c>
      <c r="H1302" s="7">
        <v>-1057108.05</v>
      </c>
      <c r="I1302" s="7">
        <v>-1057108.05</v>
      </c>
      <c r="J1302" s="7">
        <f t="shared" si="2004"/>
        <v>0</v>
      </c>
      <c r="K1302" s="7">
        <v>-1057108.05</v>
      </c>
      <c r="L1302" s="7">
        <v>-1057108.05</v>
      </c>
      <c r="M1302" s="7">
        <f t="shared" si="2005"/>
        <v>0</v>
      </c>
      <c r="N1302" s="7">
        <v>-1057108.05</v>
      </c>
      <c r="O1302" s="7">
        <v>-1057108.05</v>
      </c>
      <c r="P1302" s="7">
        <f t="shared" si="2006"/>
        <v>0</v>
      </c>
      <c r="Q1302" s="7">
        <v>-1057108.05</v>
      </c>
      <c r="R1302" s="7">
        <v>-1057108.05</v>
      </c>
      <c r="S1302" s="7">
        <f t="shared" si="2007"/>
        <v>0</v>
      </c>
      <c r="T1302" s="7">
        <v>-1057108.05</v>
      </c>
      <c r="U1302" s="7">
        <v>-1057108.05</v>
      </c>
      <c r="V1302" s="7">
        <f t="shared" si="2008"/>
        <v>0</v>
      </c>
      <c r="W1302" s="7">
        <v>-1057108.05</v>
      </c>
      <c r="X1302" s="7">
        <v>-1057108.05</v>
      </c>
      <c r="Y1302" s="7">
        <f t="shared" si="2009"/>
        <v>0</v>
      </c>
      <c r="Z1302" s="7">
        <v>-1057108.05</v>
      </c>
      <c r="AA1302" s="7">
        <v>-1057108.05</v>
      </c>
      <c r="AB1302" s="7">
        <f t="shared" si="2010"/>
        <v>0</v>
      </c>
      <c r="AC1302" s="7">
        <v>-1057108.05</v>
      </c>
      <c r="AD1302" s="7">
        <v>-1057108.05</v>
      </c>
      <c r="AE1302" s="7">
        <f t="shared" si="2011"/>
        <v>0</v>
      </c>
      <c r="AF1302" s="7">
        <v>-1057108.05</v>
      </c>
      <c r="AG1302" s="7">
        <v>-1057108.05</v>
      </c>
      <c r="AH1302" s="7">
        <f t="shared" si="2012"/>
        <v>0</v>
      </c>
      <c r="AI1302" s="7">
        <v>-1057108.05</v>
      </c>
      <c r="AJ1302" s="7">
        <v>-1057108.05</v>
      </c>
      <c r="AK1302" s="7">
        <f t="shared" si="2013"/>
        <v>0</v>
      </c>
      <c r="AL1302" s="7">
        <v>-12685296.600000001</v>
      </c>
      <c r="AM1302" s="7">
        <v>-12685296.600000001</v>
      </c>
      <c r="AN1302" s="7">
        <f t="shared" si="2014"/>
        <v>0</v>
      </c>
      <c r="AO1302" s="7">
        <v>-1057108.05</v>
      </c>
      <c r="AP1302" s="7">
        <v>-1057108.05</v>
      </c>
      <c r="AQ1302" s="7">
        <f t="shared" si="2015"/>
        <v>0</v>
      </c>
      <c r="AR1302" s="7">
        <v>-1057108.05</v>
      </c>
      <c r="AS1302" s="7">
        <v>-1057108.05</v>
      </c>
      <c r="AT1302" s="7">
        <f t="shared" si="2016"/>
        <v>0</v>
      </c>
      <c r="AU1302" s="7">
        <v>-1057108.05</v>
      </c>
      <c r="AV1302" s="7">
        <v>-1057108.05</v>
      </c>
      <c r="AW1302" s="7">
        <f t="shared" si="2017"/>
        <v>0</v>
      </c>
      <c r="AX1302" s="7">
        <v>-1057108.05</v>
      </c>
      <c r="AY1302" s="7">
        <v>-1057108.05</v>
      </c>
      <c r="AZ1302" s="7">
        <f t="shared" si="2018"/>
        <v>0</v>
      </c>
      <c r="BA1302" s="7">
        <v>-1057108.05</v>
      </c>
      <c r="BB1302" s="7">
        <v>-1057108.05</v>
      </c>
      <c r="BC1302" s="7">
        <f t="shared" si="2019"/>
        <v>0</v>
      </c>
      <c r="BD1302" s="7">
        <v>-1057108.05</v>
      </c>
      <c r="BE1302" s="7">
        <v>-1057108.05</v>
      </c>
      <c r="BF1302" s="7">
        <f t="shared" si="2020"/>
        <v>0</v>
      </c>
      <c r="BG1302" s="7">
        <v>-1057108.05</v>
      </c>
      <c r="BH1302" s="7">
        <v>-1057108.05</v>
      </c>
      <c r="BI1302" s="7">
        <f t="shared" si="2021"/>
        <v>0</v>
      </c>
      <c r="BJ1302" s="7">
        <v>-1057108.05</v>
      </c>
      <c r="BK1302" s="7">
        <v>-1057108.05</v>
      </c>
      <c r="BL1302" s="7">
        <f t="shared" si="2022"/>
        <v>0</v>
      </c>
      <c r="BM1302" s="7">
        <v>-1057108.05</v>
      </c>
      <c r="BN1302" s="7">
        <v>-1057108.05</v>
      </c>
      <c r="BO1302" s="7">
        <f t="shared" si="2023"/>
        <v>0</v>
      </c>
      <c r="BP1302" s="7">
        <v>-1057108.05</v>
      </c>
      <c r="BQ1302" s="7">
        <v>-1057108.05</v>
      </c>
      <c r="BR1302" s="7">
        <f t="shared" si="2024"/>
        <v>0</v>
      </c>
      <c r="BS1302" s="7">
        <v>-1057108.05</v>
      </c>
      <c r="BT1302" s="7">
        <v>-1057108.05</v>
      </c>
      <c r="BU1302" s="7">
        <f t="shared" si="2025"/>
        <v>0</v>
      </c>
      <c r="BV1302" s="7">
        <v>-1057108.05</v>
      </c>
      <c r="BW1302" s="7">
        <v>-1057108.05</v>
      </c>
      <c r="BX1302" s="7">
        <f t="shared" si="2026"/>
        <v>0</v>
      </c>
      <c r="BY1302" s="7">
        <v>-12685296.600000001</v>
      </c>
      <c r="BZ1302" s="7">
        <v>-12685296.600000001</v>
      </c>
      <c r="CA1302" s="7">
        <f t="shared" si="2027"/>
        <v>0</v>
      </c>
    </row>
    <row r="1303" spans="1:79" hidden="1" x14ac:dyDescent="0.25"/>
    <row r="1304" spans="1:79" hidden="1" x14ac:dyDescent="0.25">
      <c r="A1304" s="9" t="s">
        <v>60</v>
      </c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  <c r="AT1304" s="7"/>
      <c r="AU1304" s="7"/>
      <c r="AV1304" s="7"/>
      <c r="AW1304" s="7"/>
      <c r="AX1304" s="7"/>
      <c r="AY1304" s="7"/>
      <c r="AZ1304" s="7"/>
      <c r="BA1304" s="7"/>
      <c r="BB1304" s="7"/>
      <c r="BC1304" s="7"/>
      <c r="BD1304" s="7"/>
      <c r="BE1304" s="7"/>
      <c r="BF1304" s="7"/>
      <c r="BG1304" s="7"/>
      <c r="BH1304" s="7"/>
      <c r="BI1304" s="7"/>
      <c r="BJ1304" s="7"/>
      <c r="BK1304" s="7"/>
      <c r="BL1304" s="7"/>
      <c r="BM1304" s="7"/>
      <c r="BN1304" s="7"/>
      <c r="BO1304" s="7"/>
      <c r="BP1304" s="7"/>
      <c r="BQ1304" s="7"/>
      <c r="BR1304" s="7"/>
      <c r="BS1304" s="7"/>
      <c r="BT1304" s="7"/>
      <c r="BU1304" s="7"/>
      <c r="BV1304" s="7"/>
      <c r="BW1304" s="7"/>
      <c r="BX1304" s="7"/>
      <c r="BY1304" s="7"/>
      <c r="BZ1304" s="7"/>
      <c r="CA1304" s="7"/>
    </row>
    <row r="1305" spans="1:79" hidden="1" x14ac:dyDescent="0.25">
      <c r="A1305" s="8" t="s">
        <v>147</v>
      </c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  <c r="AT1305" s="7"/>
      <c r="AU1305" s="7"/>
      <c r="AV1305" s="7"/>
      <c r="AW1305" s="7"/>
      <c r="AX1305" s="7"/>
      <c r="AY1305" s="7"/>
      <c r="AZ1305" s="7"/>
      <c r="BA1305" s="7"/>
      <c r="BB1305" s="7"/>
      <c r="BC1305" s="7"/>
      <c r="BD1305" s="7"/>
      <c r="BE1305" s="7"/>
      <c r="BF1305" s="7"/>
      <c r="BG1305" s="7"/>
      <c r="BH1305" s="7"/>
      <c r="BI1305" s="7"/>
      <c r="BJ1305" s="7"/>
      <c r="BK1305" s="7"/>
      <c r="BL1305" s="7"/>
      <c r="BM1305" s="7"/>
      <c r="BN1305" s="7"/>
      <c r="BO1305" s="7"/>
      <c r="BP1305" s="7"/>
      <c r="BQ1305" s="7"/>
      <c r="BR1305" s="7"/>
      <c r="BS1305" s="7"/>
      <c r="BT1305" s="7"/>
      <c r="BU1305" s="7"/>
      <c r="BV1305" s="7"/>
      <c r="BW1305" s="7"/>
      <c r="BX1305" s="7"/>
      <c r="BY1305" s="7"/>
      <c r="BZ1305" s="7"/>
      <c r="CA1305" s="7"/>
    </row>
    <row r="1306" spans="1:79" hidden="1" x14ac:dyDescent="0.25">
      <c r="A1306" s="49" t="s">
        <v>148</v>
      </c>
      <c r="B1306" s="7">
        <v>1.6666666666666666E-2</v>
      </c>
      <c r="C1306" s="7">
        <v>1.6666666666666666E-2</v>
      </c>
      <c r="D1306" s="7">
        <f>B1306 - C1306</f>
        <v>0</v>
      </c>
      <c r="E1306" s="7">
        <v>1.6666666666666666E-2</v>
      </c>
      <c r="F1306" s="7">
        <v>1.6666666666666666E-2</v>
      </c>
      <c r="G1306" s="7">
        <f>E1306 - F1306</f>
        <v>0</v>
      </c>
      <c r="H1306" s="7">
        <v>1.6666666666666666E-2</v>
      </c>
      <c r="I1306" s="7">
        <v>1.6666666666666666E-2</v>
      </c>
      <c r="J1306" s="7">
        <f>H1306 - I1306</f>
        <v>0</v>
      </c>
      <c r="K1306" s="7">
        <v>1.6666666666666666E-2</v>
      </c>
      <c r="L1306" s="7">
        <v>1.6666666666666666E-2</v>
      </c>
      <c r="M1306" s="7">
        <f>K1306 - L1306</f>
        <v>0</v>
      </c>
      <c r="N1306" s="7">
        <v>1.6666666666666666E-2</v>
      </c>
      <c r="O1306" s="7">
        <v>1.6666666666666666E-2</v>
      </c>
      <c r="P1306" s="7">
        <f>N1306 - O1306</f>
        <v>0</v>
      </c>
      <c r="Q1306" s="7">
        <v>1.6666666666666666E-2</v>
      </c>
      <c r="R1306" s="7">
        <v>1.6666666666666666E-2</v>
      </c>
      <c r="S1306" s="7">
        <f>Q1306 - R1306</f>
        <v>0</v>
      </c>
      <c r="T1306" s="7">
        <v>1.6666666666666666E-2</v>
      </c>
      <c r="U1306" s="7">
        <v>1.6666666666666666E-2</v>
      </c>
      <c r="V1306" s="7">
        <f>T1306 - U1306</f>
        <v>0</v>
      </c>
      <c r="W1306" s="7">
        <v>1.6666666666666666E-2</v>
      </c>
      <c r="X1306" s="7">
        <v>1.6666666666666666E-2</v>
      </c>
      <c r="Y1306" s="7">
        <f>W1306 - X1306</f>
        <v>0</v>
      </c>
      <c r="Z1306" s="7">
        <v>1.6666666666666666E-2</v>
      </c>
      <c r="AA1306" s="7">
        <v>1.6666666666666666E-2</v>
      </c>
      <c r="AB1306" s="7">
        <f>Z1306 - AA1306</f>
        <v>0</v>
      </c>
      <c r="AC1306" s="7">
        <v>1.6666666666666666E-2</v>
      </c>
      <c r="AD1306" s="7">
        <v>1.6666666666666666E-2</v>
      </c>
      <c r="AE1306" s="7">
        <f>AC1306 - AD1306</f>
        <v>0</v>
      </c>
      <c r="AF1306" s="7">
        <v>1.6666666666666666E-2</v>
      </c>
      <c r="AG1306" s="7">
        <v>1.6666666666666666E-2</v>
      </c>
      <c r="AH1306" s="7">
        <f>AF1306 - AG1306</f>
        <v>0</v>
      </c>
      <c r="AI1306" s="7">
        <v>1.6666666666666666E-2</v>
      </c>
      <c r="AJ1306" s="7">
        <v>1.6666666666666666E-2</v>
      </c>
      <c r="AK1306" s="7">
        <f>AI1306 - AJ1306</f>
        <v>0</v>
      </c>
      <c r="AL1306" s="7">
        <v>1.6666666666666666E-2</v>
      </c>
      <c r="AM1306" s="7">
        <v>1.6666666666666666E-2</v>
      </c>
      <c r="AN1306" s="7">
        <f>AL1306 - AM1306</f>
        <v>0</v>
      </c>
      <c r="AO1306" s="7">
        <v>1.6666666666666666E-2</v>
      </c>
      <c r="AP1306" s="7">
        <v>1.6666666666666666E-2</v>
      </c>
      <c r="AQ1306" s="7">
        <f>AO1306 - AP1306</f>
        <v>0</v>
      </c>
      <c r="AR1306" s="7">
        <v>1.6666666666666666E-2</v>
      </c>
      <c r="AS1306" s="7">
        <v>1.6666666666666666E-2</v>
      </c>
      <c r="AT1306" s="7">
        <f>AR1306 - AS1306</f>
        <v>0</v>
      </c>
      <c r="AU1306" s="7">
        <v>1.6666666666666666E-2</v>
      </c>
      <c r="AV1306" s="7">
        <v>1.6666666666666666E-2</v>
      </c>
      <c r="AW1306" s="7">
        <f>AU1306 - AV1306</f>
        <v>0</v>
      </c>
      <c r="AX1306" s="7">
        <v>1.6666666666666666E-2</v>
      </c>
      <c r="AY1306" s="7">
        <v>1.6666666666666666E-2</v>
      </c>
      <c r="AZ1306" s="7">
        <f>AX1306 - AY1306</f>
        <v>0</v>
      </c>
      <c r="BA1306" s="7">
        <v>1.6666666666666666E-2</v>
      </c>
      <c r="BB1306" s="7">
        <v>1.6666666666666666E-2</v>
      </c>
      <c r="BC1306" s="7">
        <f>BA1306 - BB1306</f>
        <v>0</v>
      </c>
      <c r="BD1306" s="7">
        <v>1.6666666666666666E-2</v>
      </c>
      <c r="BE1306" s="7">
        <v>1.6666666666666666E-2</v>
      </c>
      <c r="BF1306" s="7">
        <f>BD1306 - BE1306</f>
        <v>0</v>
      </c>
      <c r="BG1306" s="7">
        <v>1.6666666666666666E-2</v>
      </c>
      <c r="BH1306" s="7">
        <v>1.6666666666666666E-2</v>
      </c>
      <c r="BI1306" s="7">
        <f>BG1306 - BH1306</f>
        <v>0</v>
      </c>
      <c r="BJ1306" s="7">
        <v>1.6666666666666666E-2</v>
      </c>
      <c r="BK1306" s="7">
        <v>1.6666666666666666E-2</v>
      </c>
      <c r="BL1306" s="7">
        <f>BJ1306 - BK1306</f>
        <v>0</v>
      </c>
      <c r="BM1306" s="7">
        <v>1.6666666666666666E-2</v>
      </c>
      <c r="BN1306" s="7">
        <v>1.6666666666666666E-2</v>
      </c>
      <c r="BO1306" s="7">
        <f>BM1306 - BN1306</f>
        <v>0</v>
      </c>
      <c r="BP1306" s="7">
        <v>1.6666666666666666E-2</v>
      </c>
      <c r="BQ1306" s="7">
        <v>1.6666666666666666E-2</v>
      </c>
      <c r="BR1306" s="7">
        <f>BP1306 - BQ1306</f>
        <v>0</v>
      </c>
      <c r="BS1306" s="7">
        <v>1.6666666666666666E-2</v>
      </c>
      <c r="BT1306" s="7">
        <v>1.6666666666666666E-2</v>
      </c>
      <c r="BU1306" s="7">
        <f>BS1306 - BT1306</f>
        <v>0</v>
      </c>
      <c r="BV1306" s="7">
        <v>1.6666666666666666E-2</v>
      </c>
      <c r="BW1306" s="7">
        <v>1.6666666666666666E-2</v>
      </c>
      <c r="BX1306" s="7">
        <f>BV1306 - BW1306</f>
        <v>0</v>
      </c>
      <c r="BY1306" s="7">
        <v>1.6666666666666666E-2</v>
      </c>
      <c r="BZ1306" s="7">
        <v>1.6666666666666666E-2</v>
      </c>
      <c r="CA1306" s="7">
        <f>BY1306 - BZ1306</f>
        <v>0</v>
      </c>
    </row>
    <row r="1307" spans="1:79" hidden="1" x14ac:dyDescent="0.25"/>
    <row r="1308" spans="1:79" hidden="1" x14ac:dyDescent="0.25">
      <c r="A1308" s="9" t="s">
        <v>59</v>
      </c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  <c r="AT1308" s="7"/>
      <c r="AU1308" s="7"/>
      <c r="AV1308" s="7"/>
      <c r="AW1308" s="7"/>
      <c r="AX1308" s="7"/>
      <c r="AY1308" s="7"/>
      <c r="AZ1308" s="7"/>
      <c r="BA1308" s="7"/>
      <c r="BB1308" s="7"/>
      <c r="BC1308" s="7"/>
      <c r="BD1308" s="7"/>
      <c r="BE1308" s="7"/>
      <c r="BF1308" s="7"/>
      <c r="BG1308" s="7"/>
      <c r="BH1308" s="7"/>
      <c r="BI1308" s="7"/>
      <c r="BJ1308" s="7"/>
      <c r="BK1308" s="7"/>
      <c r="BL1308" s="7"/>
      <c r="BM1308" s="7"/>
      <c r="BN1308" s="7"/>
      <c r="BO1308" s="7"/>
      <c r="BP1308" s="7"/>
      <c r="BQ1308" s="7"/>
      <c r="BR1308" s="7"/>
      <c r="BS1308" s="7"/>
      <c r="BT1308" s="7"/>
      <c r="BU1308" s="7"/>
      <c r="BV1308" s="7"/>
      <c r="BW1308" s="7"/>
      <c r="BX1308" s="7"/>
      <c r="BY1308" s="7"/>
      <c r="BZ1308" s="7"/>
      <c r="CA1308" s="7"/>
    </row>
    <row r="1309" spans="1:79" hidden="1" x14ac:dyDescent="0.25">
      <c r="A1309" s="8" t="s">
        <v>216</v>
      </c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  <c r="AT1309" s="7"/>
      <c r="AU1309" s="7"/>
      <c r="AV1309" s="7"/>
      <c r="AW1309" s="7"/>
      <c r="AX1309" s="7"/>
      <c r="AY1309" s="7"/>
      <c r="AZ1309" s="7"/>
      <c r="BA1309" s="7"/>
      <c r="BB1309" s="7"/>
      <c r="BC1309" s="7"/>
      <c r="BD1309" s="7"/>
      <c r="BE1309" s="7"/>
      <c r="BF1309" s="7"/>
      <c r="BG1309" s="7"/>
      <c r="BH1309" s="7"/>
      <c r="BI1309" s="7"/>
      <c r="BJ1309" s="7"/>
      <c r="BK1309" s="7"/>
      <c r="BL1309" s="7"/>
      <c r="BM1309" s="7"/>
      <c r="BN1309" s="7"/>
      <c r="BO1309" s="7"/>
      <c r="BP1309" s="7"/>
      <c r="BQ1309" s="7"/>
      <c r="BR1309" s="7"/>
      <c r="BS1309" s="7"/>
      <c r="BT1309" s="7"/>
      <c r="BU1309" s="7"/>
      <c r="BV1309" s="7"/>
      <c r="BW1309" s="7"/>
      <c r="BX1309" s="7"/>
      <c r="BY1309" s="7"/>
      <c r="BZ1309" s="7"/>
      <c r="CA1309" s="7"/>
    </row>
    <row r="1310" spans="1:79" hidden="1" x14ac:dyDescent="0.25">
      <c r="A1310" s="49" t="s">
        <v>148</v>
      </c>
      <c r="B1310" s="7">
        <v>1.4258333333333331E-2</v>
      </c>
      <c r="C1310" s="7">
        <v>0.02</v>
      </c>
      <c r="D1310" s="7">
        <f>B1310 - C1310</f>
        <v>-5.7416666666666692E-3</v>
      </c>
      <c r="E1310" s="7">
        <v>1.4258333333333331E-2</v>
      </c>
      <c r="F1310" s="7">
        <v>0.02</v>
      </c>
      <c r="G1310" s="7">
        <f>E1310 - F1310</f>
        <v>-5.7416666666666692E-3</v>
      </c>
      <c r="H1310" s="7">
        <v>1.4258333333333331E-2</v>
      </c>
      <c r="I1310" s="7">
        <v>0.02</v>
      </c>
      <c r="J1310" s="7">
        <f>H1310 - I1310</f>
        <v>-5.7416666666666692E-3</v>
      </c>
      <c r="K1310" s="7">
        <v>1.4258333333333331E-2</v>
      </c>
      <c r="L1310" s="7">
        <v>0.02</v>
      </c>
      <c r="M1310" s="7">
        <f>K1310 - L1310</f>
        <v>-5.7416666666666692E-3</v>
      </c>
      <c r="N1310" s="7">
        <v>1.4258333333333331E-2</v>
      </c>
      <c r="O1310" s="7">
        <v>0.02</v>
      </c>
      <c r="P1310" s="7">
        <f>N1310 - O1310</f>
        <v>-5.7416666666666692E-3</v>
      </c>
      <c r="Q1310" s="7">
        <v>1.4258333333333331E-2</v>
      </c>
      <c r="R1310" s="7">
        <v>0.02</v>
      </c>
      <c r="S1310" s="7">
        <f>Q1310 - R1310</f>
        <v>-5.7416666666666692E-3</v>
      </c>
      <c r="T1310" s="7">
        <v>1.4258333333333331E-2</v>
      </c>
      <c r="U1310" s="7">
        <v>0.02</v>
      </c>
      <c r="V1310" s="7">
        <f>T1310 - U1310</f>
        <v>-5.7416666666666692E-3</v>
      </c>
      <c r="W1310" s="7">
        <v>1.4258333333333331E-2</v>
      </c>
      <c r="X1310" s="7">
        <v>0.02</v>
      </c>
      <c r="Y1310" s="7">
        <f>W1310 - X1310</f>
        <v>-5.7416666666666692E-3</v>
      </c>
      <c r="Z1310" s="7">
        <v>1.4258333333333331E-2</v>
      </c>
      <c r="AA1310" s="7">
        <v>0.02</v>
      </c>
      <c r="AB1310" s="7">
        <f>Z1310 - AA1310</f>
        <v>-5.7416666666666692E-3</v>
      </c>
      <c r="AC1310" s="7">
        <v>1.4258333333333331E-2</v>
      </c>
      <c r="AD1310" s="7">
        <v>0.02</v>
      </c>
      <c r="AE1310" s="7">
        <f>AC1310 - AD1310</f>
        <v>-5.7416666666666692E-3</v>
      </c>
      <c r="AF1310" s="7">
        <v>1.4258333333333331E-2</v>
      </c>
      <c r="AG1310" s="7">
        <v>0.02</v>
      </c>
      <c r="AH1310" s="7">
        <f>AF1310 - AG1310</f>
        <v>-5.7416666666666692E-3</v>
      </c>
      <c r="AI1310" s="7">
        <v>1.4258333333333331E-2</v>
      </c>
      <c r="AJ1310" s="7">
        <v>0.02</v>
      </c>
      <c r="AK1310" s="7">
        <f>AI1310 - AJ1310</f>
        <v>-5.7416666666666692E-3</v>
      </c>
      <c r="AL1310" s="7">
        <v>1.4258333333333331E-2</v>
      </c>
      <c r="AM1310" s="7">
        <v>0.02</v>
      </c>
      <c r="AN1310" s="7">
        <f>AL1310 - AM1310</f>
        <v>-5.7416666666666692E-3</v>
      </c>
      <c r="AO1310" s="7">
        <v>1.4258333333333331E-2</v>
      </c>
      <c r="AP1310" s="7">
        <v>0.02</v>
      </c>
      <c r="AQ1310" s="7">
        <f>AO1310 - AP1310</f>
        <v>-5.7416666666666692E-3</v>
      </c>
      <c r="AR1310" s="7">
        <v>1.4258333333333331E-2</v>
      </c>
      <c r="AS1310" s="7">
        <v>0.02</v>
      </c>
      <c r="AT1310" s="7">
        <f>AR1310 - AS1310</f>
        <v>-5.7416666666666692E-3</v>
      </c>
      <c r="AU1310" s="7">
        <v>1.4258333333333331E-2</v>
      </c>
      <c r="AV1310" s="7">
        <v>0.02</v>
      </c>
      <c r="AW1310" s="7">
        <f>AU1310 - AV1310</f>
        <v>-5.7416666666666692E-3</v>
      </c>
      <c r="AX1310" s="7">
        <v>1.4258333333333331E-2</v>
      </c>
      <c r="AY1310" s="7">
        <v>0.02</v>
      </c>
      <c r="AZ1310" s="7">
        <f>AX1310 - AY1310</f>
        <v>-5.7416666666666692E-3</v>
      </c>
      <c r="BA1310" s="7">
        <v>1.4258333333333331E-2</v>
      </c>
      <c r="BB1310" s="7">
        <v>0.02</v>
      </c>
      <c r="BC1310" s="7">
        <f>BA1310 - BB1310</f>
        <v>-5.7416666666666692E-3</v>
      </c>
      <c r="BD1310" s="7">
        <v>1.4258333333333331E-2</v>
      </c>
      <c r="BE1310" s="7">
        <v>0.02</v>
      </c>
      <c r="BF1310" s="7">
        <f>BD1310 - BE1310</f>
        <v>-5.7416666666666692E-3</v>
      </c>
      <c r="BG1310" s="7">
        <v>1.4258333333333331E-2</v>
      </c>
      <c r="BH1310" s="7">
        <v>0.02</v>
      </c>
      <c r="BI1310" s="7">
        <f>BG1310 - BH1310</f>
        <v>-5.7416666666666692E-3</v>
      </c>
      <c r="BJ1310" s="7">
        <v>1.4258333333333331E-2</v>
      </c>
      <c r="BK1310" s="7">
        <v>0.02</v>
      </c>
      <c r="BL1310" s="7">
        <f>BJ1310 - BK1310</f>
        <v>-5.7416666666666692E-3</v>
      </c>
      <c r="BM1310" s="7">
        <v>1.4258333333333331E-2</v>
      </c>
      <c r="BN1310" s="7">
        <v>0.02</v>
      </c>
      <c r="BO1310" s="7">
        <f>BM1310 - BN1310</f>
        <v>-5.7416666666666692E-3</v>
      </c>
      <c r="BP1310" s="7">
        <v>1.4258333333333331E-2</v>
      </c>
      <c r="BQ1310" s="7">
        <v>0.02</v>
      </c>
      <c r="BR1310" s="7">
        <f>BP1310 - BQ1310</f>
        <v>-5.7416666666666692E-3</v>
      </c>
      <c r="BS1310" s="7">
        <v>1.4258333333333331E-2</v>
      </c>
      <c r="BT1310" s="7">
        <v>0.02</v>
      </c>
      <c r="BU1310" s="7">
        <f>BS1310 - BT1310</f>
        <v>-5.7416666666666692E-3</v>
      </c>
      <c r="BV1310" s="7">
        <v>1.4258333333333331E-2</v>
      </c>
      <c r="BW1310" s="7">
        <v>0.02</v>
      </c>
      <c r="BX1310" s="7">
        <f>BV1310 - BW1310</f>
        <v>-5.7416666666666692E-3</v>
      </c>
      <c r="BY1310" s="7">
        <v>1.4258333333333331E-2</v>
      </c>
      <c r="BZ1310" s="7">
        <v>0.02</v>
      </c>
      <c r="CA1310" s="7">
        <f>BY1310 - BZ1310</f>
        <v>-5.7416666666666692E-3</v>
      </c>
    </row>
    <row r="1311" spans="1:79" hidden="1" x14ac:dyDescent="0.25">
      <c r="A1311" s="49" t="s">
        <v>29</v>
      </c>
      <c r="B1311" s="7">
        <v>1398.3055031666668</v>
      </c>
      <c r="C1311" s="7">
        <v>4222.9918900000002</v>
      </c>
      <c r="D1311" s="7">
        <f>B1311 - C1311</f>
        <v>-2824.6863868333335</v>
      </c>
      <c r="E1311" s="7">
        <v>1398.3055031666668</v>
      </c>
      <c r="F1311" s="7">
        <v>4222.9918900000002</v>
      </c>
      <c r="G1311" s="7">
        <f>E1311 - F1311</f>
        <v>-2824.6863868333335</v>
      </c>
      <c r="H1311" s="7">
        <v>1398.3055031666668</v>
      </c>
      <c r="I1311" s="7">
        <v>4222.9918900000002</v>
      </c>
      <c r="J1311" s="7">
        <f>H1311 - I1311</f>
        <v>-2824.6863868333335</v>
      </c>
      <c r="K1311" s="7">
        <v>1398.3055031666668</v>
      </c>
      <c r="L1311" s="7">
        <v>4222.9918900000002</v>
      </c>
      <c r="M1311" s="7">
        <f>K1311 - L1311</f>
        <v>-2824.6863868333335</v>
      </c>
      <c r="N1311" s="7">
        <v>1398.3055031666668</v>
      </c>
      <c r="O1311" s="7">
        <v>4222.9918900000002</v>
      </c>
      <c r="P1311" s="7">
        <f>N1311 - O1311</f>
        <v>-2824.6863868333335</v>
      </c>
      <c r="Q1311" s="7">
        <v>1398.3055031666668</v>
      </c>
      <c r="R1311" s="7">
        <v>4222.9918900000002</v>
      </c>
      <c r="S1311" s="7">
        <f>Q1311 - R1311</f>
        <v>-2824.6863868333335</v>
      </c>
      <c r="T1311" s="7">
        <v>1398.3055031666668</v>
      </c>
      <c r="U1311" s="7">
        <v>4222.9918900000002</v>
      </c>
      <c r="V1311" s="7">
        <f>T1311 - U1311</f>
        <v>-2824.6863868333335</v>
      </c>
      <c r="W1311" s="7">
        <v>1398.3055031666668</v>
      </c>
      <c r="X1311" s="7">
        <v>4222.9918900000002</v>
      </c>
      <c r="Y1311" s="7">
        <f>W1311 - X1311</f>
        <v>-2824.6863868333335</v>
      </c>
      <c r="Z1311" s="7">
        <v>1398.3055031666668</v>
      </c>
      <c r="AA1311" s="7">
        <v>4222.9918900000002</v>
      </c>
      <c r="AB1311" s="7">
        <f>Z1311 - AA1311</f>
        <v>-2824.6863868333335</v>
      </c>
      <c r="AC1311" s="7">
        <v>1398.3055031666668</v>
      </c>
      <c r="AD1311" s="7">
        <v>4222.9918900000002</v>
      </c>
      <c r="AE1311" s="7">
        <f>AC1311 - AD1311</f>
        <v>-2824.6863868333335</v>
      </c>
      <c r="AF1311" s="7">
        <v>1398.3055031666668</v>
      </c>
      <c r="AG1311" s="7">
        <v>4222.9918900000002</v>
      </c>
      <c r="AH1311" s="7">
        <f>AF1311 - AG1311</f>
        <v>-2824.6863868333335</v>
      </c>
      <c r="AI1311" s="7">
        <v>1398.3055031666668</v>
      </c>
      <c r="AJ1311" s="7">
        <v>4222.9918900000002</v>
      </c>
      <c r="AK1311" s="7">
        <f>AI1311 - AJ1311</f>
        <v>-2824.6863868333335</v>
      </c>
      <c r="AL1311" s="7">
        <v>16779.666037999999</v>
      </c>
      <c r="AM1311" s="7">
        <v>50675.902679999992</v>
      </c>
      <c r="AN1311" s="7">
        <f>AL1311 - AM1311</f>
        <v>-33896.236641999989</v>
      </c>
      <c r="AO1311" s="7">
        <v>1398.3055031666668</v>
      </c>
      <c r="AP1311" s="7">
        <v>4222.9918900000002</v>
      </c>
      <c r="AQ1311" s="7">
        <f>AO1311 - AP1311</f>
        <v>-2824.6863868333335</v>
      </c>
      <c r="AR1311" s="7">
        <v>1398.3055031666668</v>
      </c>
      <c r="AS1311" s="7">
        <v>4222.9918900000002</v>
      </c>
      <c r="AT1311" s="7">
        <f>AR1311 - AS1311</f>
        <v>-2824.6863868333335</v>
      </c>
      <c r="AU1311" s="7">
        <v>1398.3055031666668</v>
      </c>
      <c r="AV1311" s="7">
        <v>4222.9918900000002</v>
      </c>
      <c r="AW1311" s="7">
        <f>AU1311 - AV1311</f>
        <v>-2824.6863868333335</v>
      </c>
      <c r="AX1311" s="7">
        <v>1398.3055031666668</v>
      </c>
      <c r="AY1311" s="7">
        <v>4222.9918900000002</v>
      </c>
      <c r="AZ1311" s="7">
        <f>AX1311 - AY1311</f>
        <v>-2824.6863868333335</v>
      </c>
      <c r="BA1311" s="7">
        <v>1398.3055031666668</v>
      </c>
      <c r="BB1311" s="7">
        <v>4222.9918900000002</v>
      </c>
      <c r="BC1311" s="7">
        <f>BA1311 - BB1311</f>
        <v>-2824.6863868333335</v>
      </c>
      <c r="BD1311" s="7">
        <v>1398.3055031666668</v>
      </c>
      <c r="BE1311" s="7">
        <v>4222.9918900000002</v>
      </c>
      <c r="BF1311" s="7">
        <f>BD1311 - BE1311</f>
        <v>-2824.6863868333335</v>
      </c>
      <c r="BG1311" s="7">
        <v>1398.3055031666668</v>
      </c>
      <c r="BH1311" s="7">
        <v>4222.9918900000002</v>
      </c>
      <c r="BI1311" s="7">
        <f>BG1311 - BH1311</f>
        <v>-2824.6863868333335</v>
      </c>
      <c r="BJ1311" s="7">
        <v>1398.3055031666668</v>
      </c>
      <c r="BK1311" s="7">
        <v>4222.9918900000002</v>
      </c>
      <c r="BL1311" s="7">
        <f>BJ1311 - BK1311</f>
        <v>-2824.6863868333335</v>
      </c>
      <c r="BM1311" s="7">
        <v>1398.3055031666668</v>
      </c>
      <c r="BN1311" s="7">
        <v>4222.9918900000002</v>
      </c>
      <c r="BO1311" s="7">
        <f>BM1311 - BN1311</f>
        <v>-2824.6863868333335</v>
      </c>
      <c r="BP1311" s="7">
        <v>1398.3055031666668</v>
      </c>
      <c r="BQ1311" s="7">
        <v>4222.9918900000002</v>
      </c>
      <c r="BR1311" s="7">
        <f>BP1311 - BQ1311</f>
        <v>-2824.6863868333335</v>
      </c>
      <c r="BS1311" s="7">
        <v>1398.3055031666668</v>
      </c>
      <c r="BT1311" s="7">
        <v>4222.9918900000002</v>
      </c>
      <c r="BU1311" s="7">
        <f>BS1311 - BT1311</f>
        <v>-2824.6863868333335</v>
      </c>
      <c r="BV1311" s="7">
        <v>1398.3055031666668</v>
      </c>
      <c r="BW1311" s="7">
        <v>4222.9918900000002</v>
      </c>
      <c r="BX1311" s="7">
        <f>BV1311 - BW1311</f>
        <v>-2824.6863868333335</v>
      </c>
      <c r="BY1311" s="7">
        <v>16779.666037999999</v>
      </c>
      <c r="BZ1311" s="7">
        <v>50675.902679999992</v>
      </c>
      <c r="CA1311" s="7">
        <f>BY1311 - BZ1311</f>
        <v>-33896.236641999989</v>
      </c>
    </row>
    <row r="1312" spans="1:79" hidden="1" x14ac:dyDescent="0.25">
      <c r="A1312" s="49" t="s">
        <v>151</v>
      </c>
      <c r="B1312" s="7">
        <v>538631.26</v>
      </c>
      <c r="C1312" s="7">
        <v>538631.26</v>
      </c>
      <c r="D1312" s="7">
        <f>B1312 - C1312</f>
        <v>0</v>
      </c>
      <c r="E1312" s="7">
        <v>538631.26</v>
      </c>
      <c r="F1312" s="7">
        <v>538631.26</v>
      </c>
      <c r="G1312" s="7">
        <f>E1312 - F1312</f>
        <v>0</v>
      </c>
      <c r="H1312" s="7">
        <v>538631.26</v>
      </c>
      <c r="I1312" s="7">
        <v>538631.26</v>
      </c>
      <c r="J1312" s="7">
        <f>H1312 - I1312</f>
        <v>0</v>
      </c>
      <c r="K1312" s="7">
        <v>538631.26</v>
      </c>
      <c r="L1312" s="7">
        <v>538631.26</v>
      </c>
      <c r="M1312" s="7">
        <f>K1312 - L1312</f>
        <v>0</v>
      </c>
      <c r="N1312" s="7">
        <v>538631.26</v>
      </c>
      <c r="O1312" s="7">
        <v>538631.26</v>
      </c>
      <c r="P1312" s="7">
        <f>N1312 - O1312</f>
        <v>0</v>
      </c>
      <c r="Q1312" s="7">
        <v>538631.26</v>
      </c>
      <c r="R1312" s="7">
        <v>538631.26</v>
      </c>
      <c r="S1312" s="7">
        <f>Q1312 - R1312</f>
        <v>0</v>
      </c>
      <c r="T1312" s="7">
        <v>538631.26</v>
      </c>
      <c r="U1312" s="7">
        <v>538631.26</v>
      </c>
      <c r="V1312" s="7">
        <f>T1312 - U1312</f>
        <v>0</v>
      </c>
      <c r="W1312" s="7">
        <v>538631.26</v>
      </c>
      <c r="X1312" s="7">
        <v>538631.26</v>
      </c>
      <c r="Y1312" s="7">
        <f>W1312 - X1312</f>
        <v>0</v>
      </c>
      <c r="Z1312" s="7">
        <v>538631.26</v>
      </c>
      <c r="AA1312" s="7">
        <v>538631.26</v>
      </c>
      <c r="AB1312" s="7">
        <f>Z1312 - AA1312</f>
        <v>0</v>
      </c>
      <c r="AC1312" s="7">
        <v>538631.26</v>
      </c>
      <c r="AD1312" s="7">
        <v>538631.26</v>
      </c>
      <c r="AE1312" s="7">
        <f>AC1312 - AD1312</f>
        <v>0</v>
      </c>
      <c r="AF1312" s="7">
        <v>538631.26</v>
      </c>
      <c r="AG1312" s="7">
        <v>538631.26</v>
      </c>
      <c r="AH1312" s="7">
        <f>AF1312 - AG1312</f>
        <v>0</v>
      </c>
      <c r="AI1312" s="7">
        <v>538631.26</v>
      </c>
      <c r="AJ1312" s="7">
        <v>538631.26</v>
      </c>
      <c r="AK1312" s="7">
        <f>AI1312 - AJ1312</f>
        <v>0</v>
      </c>
      <c r="AL1312" s="7">
        <v>538631.26</v>
      </c>
      <c r="AM1312" s="7">
        <v>538631.26</v>
      </c>
      <c r="AN1312" s="7">
        <f>AL1312 - AM1312</f>
        <v>0</v>
      </c>
      <c r="AO1312" s="7">
        <v>538631.26</v>
      </c>
      <c r="AP1312" s="7">
        <v>538631.26</v>
      </c>
      <c r="AQ1312" s="7">
        <f>AO1312 - AP1312</f>
        <v>0</v>
      </c>
      <c r="AR1312" s="7">
        <v>538631.26</v>
      </c>
      <c r="AS1312" s="7">
        <v>538631.26</v>
      </c>
      <c r="AT1312" s="7">
        <f>AR1312 - AS1312</f>
        <v>0</v>
      </c>
      <c r="AU1312" s="7">
        <v>538631.26</v>
      </c>
      <c r="AV1312" s="7">
        <v>538631.26</v>
      </c>
      <c r="AW1312" s="7">
        <f>AU1312 - AV1312</f>
        <v>0</v>
      </c>
      <c r="AX1312" s="7">
        <v>538631.26</v>
      </c>
      <c r="AY1312" s="7">
        <v>538631.26</v>
      </c>
      <c r="AZ1312" s="7">
        <f>AX1312 - AY1312</f>
        <v>0</v>
      </c>
      <c r="BA1312" s="7">
        <v>538631.26</v>
      </c>
      <c r="BB1312" s="7">
        <v>538631.26</v>
      </c>
      <c r="BC1312" s="7">
        <f>BA1312 - BB1312</f>
        <v>0</v>
      </c>
      <c r="BD1312" s="7">
        <v>538631.26</v>
      </c>
      <c r="BE1312" s="7">
        <v>538631.26</v>
      </c>
      <c r="BF1312" s="7">
        <f>BD1312 - BE1312</f>
        <v>0</v>
      </c>
      <c r="BG1312" s="7">
        <v>538631.26</v>
      </c>
      <c r="BH1312" s="7">
        <v>538631.26</v>
      </c>
      <c r="BI1312" s="7">
        <f>BG1312 - BH1312</f>
        <v>0</v>
      </c>
      <c r="BJ1312" s="7">
        <v>538631.26</v>
      </c>
      <c r="BK1312" s="7">
        <v>538631.26</v>
      </c>
      <c r="BL1312" s="7">
        <f>BJ1312 - BK1312</f>
        <v>0</v>
      </c>
      <c r="BM1312" s="7">
        <v>538631.26</v>
      </c>
      <c r="BN1312" s="7">
        <v>538631.26</v>
      </c>
      <c r="BO1312" s="7">
        <f>BM1312 - BN1312</f>
        <v>0</v>
      </c>
      <c r="BP1312" s="7">
        <v>538631.26</v>
      </c>
      <c r="BQ1312" s="7">
        <v>538631.26</v>
      </c>
      <c r="BR1312" s="7">
        <f>BP1312 - BQ1312</f>
        <v>0</v>
      </c>
      <c r="BS1312" s="7">
        <v>538631.26</v>
      </c>
      <c r="BT1312" s="7">
        <v>538631.26</v>
      </c>
      <c r="BU1312" s="7">
        <f>BS1312 - BT1312</f>
        <v>0</v>
      </c>
      <c r="BV1312" s="7">
        <v>538631.26</v>
      </c>
      <c r="BW1312" s="7">
        <v>538631.26</v>
      </c>
      <c r="BX1312" s="7">
        <f>BV1312 - BW1312</f>
        <v>0</v>
      </c>
      <c r="BY1312" s="7">
        <v>538631.26</v>
      </c>
      <c r="BZ1312" s="7">
        <v>538631.26</v>
      </c>
      <c r="CA1312" s="7">
        <f>BY1312 - BZ1312</f>
        <v>0</v>
      </c>
    </row>
    <row r="1313" spans="1:79" hidden="1" x14ac:dyDescent="0.25">
      <c r="A1313" s="49" t="s">
        <v>152</v>
      </c>
      <c r="B1313" s="7">
        <v>255637.92385316672</v>
      </c>
      <c r="C1313" s="7">
        <v>258462.61024000007</v>
      </c>
      <c r="D1313" s="7">
        <f>B1313 - C1313</f>
        <v>-2824.6863868333458</v>
      </c>
      <c r="E1313" s="7">
        <v>257036.22935633341</v>
      </c>
      <c r="F1313" s="7">
        <v>262685.60213000007</v>
      </c>
      <c r="G1313" s="7">
        <f>E1313 - F1313</f>
        <v>-5649.3727736666624</v>
      </c>
      <c r="H1313" s="7">
        <v>258434.53485950007</v>
      </c>
      <c r="I1313" s="7">
        <v>266908.59402000008</v>
      </c>
      <c r="J1313" s="7">
        <f>H1313 - I1313</f>
        <v>-8474.0591605000081</v>
      </c>
      <c r="K1313" s="7">
        <v>259832.84036266673</v>
      </c>
      <c r="L1313" s="7">
        <v>271131.58591000008</v>
      </c>
      <c r="M1313" s="7">
        <f>K1313 - L1313</f>
        <v>-11298.745547333354</v>
      </c>
      <c r="N1313" s="7">
        <v>261231.14586583342</v>
      </c>
      <c r="O1313" s="7">
        <v>275354.57780000009</v>
      </c>
      <c r="P1313" s="7">
        <f>N1313 - O1313</f>
        <v>-14123.431934166671</v>
      </c>
      <c r="Q1313" s="7">
        <v>262629.45136900007</v>
      </c>
      <c r="R1313" s="7">
        <v>279577.56969000009</v>
      </c>
      <c r="S1313" s="7">
        <f>Q1313 - R1313</f>
        <v>-16948.118321000016</v>
      </c>
      <c r="T1313" s="7">
        <v>264027.75687216676</v>
      </c>
      <c r="U1313" s="7">
        <v>283800.5615800001</v>
      </c>
      <c r="V1313" s="7">
        <f>T1313 - U1313</f>
        <v>-19772.804707833333</v>
      </c>
      <c r="W1313" s="7">
        <v>265426.06237533339</v>
      </c>
      <c r="X1313" s="7">
        <v>288023.5534700001</v>
      </c>
      <c r="Y1313" s="7">
        <f>W1313 - X1313</f>
        <v>-22597.491094666708</v>
      </c>
      <c r="Z1313" s="7">
        <v>266824.36787850008</v>
      </c>
      <c r="AA1313" s="7">
        <v>292246.54536000011</v>
      </c>
      <c r="AB1313" s="7">
        <f>Z1313 - AA1313</f>
        <v>-25422.177481500024</v>
      </c>
      <c r="AC1313" s="7">
        <v>268222.67338166677</v>
      </c>
      <c r="AD1313" s="7">
        <v>296469.53725000011</v>
      </c>
      <c r="AE1313" s="7">
        <f>AC1313 - AD1313</f>
        <v>-28246.863868333341</v>
      </c>
      <c r="AF1313" s="7">
        <v>269620.9788848334</v>
      </c>
      <c r="AG1313" s="7">
        <v>300692.52914000017</v>
      </c>
      <c r="AH1313" s="7">
        <f>AF1313 - AG1313</f>
        <v>-31071.550255166774</v>
      </c>
      <c r="AI1313" s="7">
        <v>271019.28438800009</v>
      </c>
      <c r="AJ1313" s="7">
        <v>304915.52103000012</v>
      </c>
      <c r="AK1313" s="7">
        <f>AI1313 - AJ1313</f>
        <v>-33896.236642000033</v>
      </c>
      <c r="AL1313" s="7">
        <v>271019.28438800009</v>
      </c>
      <c r="AM1313" s="7">
        <v>304915.52103000012</v>
      </c>
      <c r="AN1313" s="7">
        <f>AL1313 - AM1313</f>
        <v>-33896.236642000033</v>
      </c>
      <c r="AO1313" s="7">
        <v>272417.58989116678</v>
      </c>
      <c r="AP1313" s="7">
        <v>309138.51292000012</v>
      </c>
      <c r="AQ1313" s="7">
        <f>AO1313 - AP1313</f>
        <v>-36720.923028833349</v>
      </c>
      <c r="AR1313" s="7">
        <v>273815.89539433341</v>
      </c>
      <c r="AS1313" s="7">
        <v>313361.50481000013</v>
      </c>
      <c r="AT1313" s="7">
        <f>AR1313 - AS1313</f>
        <v>-39545.609415666724</v>
      </c>
      <c r="AU1313" s="7">
        <v>275214.20089750009</v>
      </c>
      <c r="AV1313" s="7">
        <v>317584.49670000013</v>
      </c>
      <c r="AW1313" s="7">
        <f>AU1313 - AV1313</f>
        <v>-42370.295802500041</v>
      </c>
      <c r="AX1313" s="7">
        <v>276612.50640066678</v>
      </c>
      <c r="AY1313" s="7">
        <v>321807.48859000014</v>
      </c>
      <c r="AZ1313" s="7">
        <f>AX1313 - AY1313</f>
        <v>-45194.982189333357</v>
      </c>
      <c r="BA1313" s="7">
        <v>278010.81190383347</v>
      </c>
      <c r="BB1313" s="7">
        <v>326030.48048000014</v>
      </c>
      <c r="BC1313" s="7">
        <f>BA1313 - BB1313</f>
        <v>-48019.668576166674</v>
      </c>
      <c r="BD1313" s="7">
        <v>279409.1174070001</v>
      </c>
      <c r="BE1313" s="7">
        <v>330253.47237000015</v>
      </c>
      <c r="BF1313" s="7">
        <f>BD1313 - BE1313</f>
        <v>-50844.354963000049</v>
      </c>
      <c r="BG1313" s="7">
        <v>280807.42291016679</v>
      </c>
      <c r="BH1313" s="7">
        <v>334476.46426000015</v>
      </c>
      <c r="BI1313" s="7">
        <f>BG1313 - BH1313</f>
        <v>-53669.041349833366</v>
      </c>
      <c r="BJ1313" s="7">
        <v>282205.72841333348</v>
      </c>
      <c r="BK1313" s="7">
        <v>338699.45615000022</v>
      </c>
      <c r="BL1313" s="7">
        <f>BJ1313 - BK1313</f>
        <v>-56493.72773666674</v>
      </c>
      <c r="BM1313" s="7">
        <v>283604.03391650011</v>
      </c>
      <c r="BN1313" s="7">
        <v>342922.44804000016</v>
      </c>
      <c r="BO1313" s="7">
        <f>BM1313 - BN1313</f>
        <v>-59318.414123500057</v>
      </c>
      <c r="BP1313" s="7">
        <v>285002.33941966679</v>
      </c>
      <c r="BQ1313" s="7">
        <v>347145.43993000017</v>
      </c>
      <c r="BR1313" s="7">
        <f>BP1313 - BQ1313</f>
        <v>-62143.100510333374</v>
      </c>
      <c r="BS1313" s="7">
        <v>286400.64492283342</v>
      </c>
      <c r="BT1313" s="7">
        <v>351368.43182000017</v>
      </c>
      <c r="BU1313" s="7">
        <f>BS1313 - BT1313</f>
        <v>-64967.786897166749</v>
      </c>
      <c r="BV1313" s="7">
        <v>287798.95042600011</v>
      </c>
      <c r="BW1313" s="7">
        <v>355591.42371000018</v>
      </c>
      <c r="BX1313" s="7">
        <f>BV1313 - BW1313</f>
        <v>-67792.473284000065</v>
      </c>
      <c r="BY1313" s="7">
        <v>287798.95042600011</v>
      </c>
      <c r="BZ1313" s="7">
        <v>355591.42371000018</v>
      </c>
      <c r="CA1313" s="7">
        <f>BY1313 - BZ1313</f>
        <v>-67792.473284000065</v>
      </c>
    </row>
    <row r="1314" spans="1:79" hidden="1" x14ac:dyDescent="0.25"/>
    <row r="1315" spans="1:79" hidden="1" x14ac:dyDescent="0.25">
      <c r="A1315" s="8" t="s">
        <v>219</v>
      </c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  <c r="AT1315" s="7"/>
      <c r="AU1315" s="7"/>
      <c r="AV1315" s="7"/>
      <c r="AW1315" s="7"/>
      <c r="AX1315" s="7"/>
      <c r="AY1315" s="7"/>
      <c r="AZ1315" s="7"/>
      <c r="BA1315" s="7"/>
      <c r="BB1315" s="7"/>
      <c r="BC1315" s="7"/>
      <c r="BD1315" s="7"/>
      <c r="BE1315" s="7"/>
      <c r="BF1315" s="7"/>
      <c r="BG1315" s="7"/>
      <c r="BH1315" s="7"/>
      <c r="BI1315" s="7"/>
      <c r="BJ1315" s="7"/>
      <c r="BK1315" s="7"/>
      <c r="BL1315" s="7"/>
      <c r="BM1315" s="7"/>
      <c r="BN1315" s="7"/>
      <c r="BO1315" s="7"/>
      <c r="BP1315" s="7"/>
      <c r="BQ1315" s="7"/>
      <c r="BR1315" s="7"/>
      <c r="BS1315" s="7"/>
      <c r="BT1315" s="7"/>
      <c r="BU1315" s="7"/>
      <c r="BV1315" s="7"/>
      <c r="BW1315" s="7"/>
      <c r="BX1315" s="7"/>
      <c r="BY1315" s="7"/>
      <c r="BZ1315" s="7"/>
      <c r="CA1315" s="7"/>
    </row>
    <row r="1316" spans="1:79" hidden="1" x14ac:dyDescent="0.25">
      <c r="A1316" s="49" t="s">
        <v>148</v>
      </c>
      <c r="B1316" s="7">
        <v>1.67E-2</v>
      </c>
      <c r="C1316" s="7">
        <v>1.5666666666666666E-2</v>
      </c>
      <c r="D1316" s="7">
        <f>B1316 - C1316</f>
        <v>1.033333333333334E-3</v>
      </c>
      <c r="E1316" s="7">
        <v>1.67E-2</v>
      </c>
      <c r="F1316" s="7">
        <v>1.5666666666666666E-2</v>
      </c>
      <c r="G1316" s="7">
        <f>E1316 - F1316</f>
        <v>1.033333333333334E-3</v>
      </c>
      <c r="H1316" s="7">
        <v>1.67E-2</v>
      </c>
      <c r="I1316" s="7">
        <v>1.5666666666666666E-2</v>
      </c>
      <c r="J1316" s="7">
        <f>H1316 - I1316</f>
        <v>1.033333333333334E-3</v>
      </c>
      <c r="K1316" s="7">
        <v>1.67E-2</v>
      </c>
      <c r="L1316" s="7">
        <v>1.5666666666666666E-2</v>
      </c>
      <c r="M1316" s="7">
        <f>K1316 - L1316</f>
        <v>1.033333333333334E-3</v>
      </c>
      <c r="N1316" s="7">
        <v>1.67E-2</v>
      </c>
      <c r="O1316" s="7">
        <v>1.5666666666666666E-2</v>
      </c>
      <c r="P1316" s="7">
        <f>N1316 - O1316</f>
        <v>1.033333333333334E-3</v>
      </c>
      <c r="Q1316" s="7">
        <v>1.67E-2</v>
      </c>
      <c r="R1316" s="7">
        <v>1.5666666666666666E-2</v>
      </c>
      <c r="S1316" s="7">
        <f>Q1316 - R1316</f>
        <v>1.033333333333334E-3</v>
      </c>
      <c r="T1316" s="7">
        <v>1.67E-2</v>
      </c>
      <c r="U1316" s="7">
        <v>1.5666666666666666E-2</v>
      </c>
      <c r="V1316" s="7">
        <f>T1316 - U1316</f>
        <v>1.033333333333334E-3</v>
      </c>
      <c r="W1316" s="7">
        <v>1.67E-2</v>
      </c>
      <c r="X1316" s="7">
        <v>1.5666666666666666E-2</v>
      </c>
      <c r="Y1316" s="7">
        <f>W1316 - X1316</f>
        <v>1.033333333333334E-3</v>
      </c>
      <c r="Z1316" s="7">
        <v>1.67E-2</v>
      </c>
      <c r="AA1316" s="7">
        <v>1.5666666666666666E-2</v>
      </c>
      <c r="AB1316" s="7">
        <f>Z1316 - AA1316</f>
        <v>1.033333333333334E-3</v>
      </c>
      <c r="AC1316" s="7">
        <v>1.67E-2</v>
      </c>
      <c r="AD1316" s="7">
        <v>1.5666666666666666E-2</v>
      </c>
      <c r="AE1316" s="7">
        <f>AC1316 - AD1316</f>
        <v>1.033333333333334E-3</v>
      </c>
      <c r="AF1316" s="7">
        <v>1.67E-2</v>
      </c>
      <c r="AG1316" s="7">
        <v>1.5666666666666666E-2</v>
      </c>
      <c r="AH1316" s="7">
        <f>AF1316 - AG1316</f>
        <v>1.033333333333334E-3</v>
      </c>
      <c r="AI1316" s="7">
        <v>1.67E-2</v>
      </c>
      <c r="AJ1316" s="7">
        <v>1.5666666666666666E-2</v>
      </c>
      <c r="AK1316" s="7">
        <f>AI1316 - AJ1316</f>
        <v>1.033333333333334E-3</v>
      </c>
      <c r="AL1316" s="7">
        <v>1.67E-2</v>
      </c>
      <c r="AM1316" s="7">
        <v>1.5666666666666666E-2</v>
      </c>
      <c r="AN1316" s="7">
        <f>AL1316 - AM1316</f>
        <v>1.033333333333334E-3</v>
      </c>
      <c r="AO1316" s="7">
        <v>1.67E-2</v>
      </c>
      <c r="AP1316" s="7">
        <v>1.5666666666666666E-2</v>
      </c>
      <c r="AQ1316" s="7">
        <f>AO1316 - AP1316</f>
        <v>1.033333333333334E-3</v>
      </c>
      <c r="AR1316" s="7">
        <v>1.67E-2</v>
      </c>
      <c r="AS1316" s="7">
        <v>1.5666666666666666E-2</v>
      </c>
      <c r="AT1316" s="7">
        <f>AR1316 - AS1316</f>
        <v>1.033333333333334E-3</v>
      </c>
      <c r="AU1316" s="7">
        <v>1.67E-2</v>
      </c>
      <c r="AV1316" s="7">
        <v>1.5666666666666666E-2</v>
      </c>
      <c r="AW1316" s="7">
        <f>AU1316 - AV1316</f>
        <v>1.033333333333334E-3</v>
      </c>
      <c r="AX1316" s="7">
        <v>1.67E-2</v>
      </c>
      <c r="AY1316" s="7">
        <v>1.5666666666666666E-2</v>
      </c>
      <c r="AZ1316" s="7">
        <f>AX1316 - AY1316</f>
        <v>1.033333333333334E-3</v>
      </c>
      <c r="BA1316" s="7">
        <v>1.67E-2</v>
      </c>
      <c r="BB1316" s="7">
        <v>1.5666666666666666E-2</v>
      </c>
      <c r="BC1316" s="7">
        <f>BA1316 - BB1316</f>
        <v>1.033333333333334E-3</v>
      </c>
      <c r="BD1316" s="7">
        <v>1.67E-2</v>
      </c>
      <c r="BE1316" s="7">
        <v>1.5666666666666666E-2</v>
      </c>
      <c r="BF1316" s="7">
        <f>BD1316 - BE1316</f>
        <v>1.033333333333334E-3</v>
      </c>
      <c r="BG1316" s="7">
        <v>1.67E-2</v>
      </c>
      <c r="BH1316" s="7">
        <v>1.5666666666666666E-2</v>
      </c>
      <c r="BI1316" s="7">
        <f>BG1316 - BH1316</f>
        <v>1.033333333333334E-3</v>
      </c>
      <c r="BJ1316" s="7">
        <v>1.67E-2</v>
      </c>
      <c r="BK1316" s="7">
        <v>1.5666666666666666E-2</v>
      </c>
      <c r="BL1316" s="7">
        <f>BJ1316 - BK1316</f>
        <v>1.033333333333334E-3</v>
      </c>
      <c r="BM1316" s="7">
        <v>1.67E-2</v>
      </c>
      <c r="BN1316" s="7">
        <v>1.5666666666666666E-2</v>
      </c>
      <c r="BO1316" s="7">
        <f>BM1316 - BN1316</f>
        <v>1.033333333333334E-3</v>
      </c>
      <c r="BP1316" s="7">
        <v>1.67E-2</v>
      </c>
      <c r="BQ1316" s="7">
        <v>1.5666666666666666E-2</v>
      </c>
      <c r="BR1316" s="7">
        <f>BP1316 - BQ1316</f>
        <v>1.033333333333334E-3</v>
      </c>
      <c r="BS1316" s="7">
        <v>1.67E-2</v>
      </c>
      <c r="BT1316" s="7">
        <v>1.5666666666666666E-2</v>
      </c>
      <c r="BU1316" s="7">
        <f>BS1316 - BT1316</f>
        <v>1.033333333333334E-3</v>
      </c>
      <c r="BV1316" s="7">
        <v>1.67E-2</v>
      </c>
      <c r="BW1316" s="7">
        <v>1.5666666666666666E-2</v>
      </c>
      <c r="BX1316" s="7">
        <f>BV1316 - BW1316</f>
        <v>1.033333333333334E-3</v>
      </c>
      <c r="BY1316" s="7">
        <v>1.67E-2</v>
      </c>
      <c r="BZ1316" s="7">
        <v>1.5666666666666666E-2</v>
      </c>
      <c r="CA1316" s="7">
        <f>BY1316 - BZ1316</f>
        <v>1.033333333333334E-3</v>
      </c>
    </row>
    <row r="1317" spans="1:79" hidden="1" x14ac:dyDescent="0.25">
      <c r="A1317" s="49" t="s">
        <v>29</v>
      </c>
      <c r="B1317" s="7">
        <v>237.35843599999998</v>
      </c>
      <c r="C1317" s="7">
        <v>222.67158666666666</v>
      </c>
      <c r="D1317" s="7">
        <f>B1317 - C1317</f>
        <v>14.686849333333328</v>
      </c>
      <c r="E1317" s="7">
        <v>237.35843599999998</v>
      </c>
      <c r="F1317" s="7">
        <v>222.67158666666666</v>
      </c>
      <c r="G1317" s="7">
        <f>E1317 - F1317</f>
        <v>14.686849333333328</v>
      </c>
      <c r="H1317" s="7">
        <v>237.35843599999998</v>
      </c>
      <c r="I1317" s="7">
        <v>222.67158666666666</v>
      </c>
      <c r="J1317" s="7">
        <f>H1317 - I1317</f>
        <v>14.686849333333328</v>
      </c>
      <c r="K1317" s="7">
        <v>237.35843599999998</v>
      </c>
      <c r="L1317" s="7">
        <v>222.67158666666666</v>
      </c>
      <c r="M1317" s="7">
        <f>K1317 - L1317</f>
        <v>14.686849333333328</v>
      </c>
      <c r="N1317" s="7">
        <v>237.35843599999998</v>
      </c>
      <c r="O1317" s="7">
        <v>222.67158666666666</v>
      </c>
      <c r="P1317" s="7">
        <f>N1317 - O1317</f>
        <v>14.686849333333328</v>
      </c>
      <c r="Q1317" s="7">
        <v>237.35843599999998</v>
      </c>
      <c r="R1317" s="7">
        <v>222.67158666666666</v>
      </c>
      <c r="S1317" s="7">
        <f>Q1317 - R1317</f>
        <v>14.686849333333328</v>
      </c>
      <c r="T1317" s="7">
        <v>237.35843599999998</v>
      </c>
      <c r="U1317" s="7">
        <v>222.67158666666666</v>
      </c>
      <c r="V1317" s="7">
        <f>T1317 - U1317</f>
        <v>14.686849333333328</v>
      </c>
      <c r="W1317" s="7">
        <v>237.35843599999998</v>
      </c>
      <c r="X1317" s="7">
        <v>222.67158666666666</v>
      </c>
      <c r="Y1317" s="7">
        <f>W1317 - X1317</f>
        <v>14.686849333333328</v>
      </c>
      <c r="Z1317" s="7">
        <v>237.35843599999998</v>
      </c>
      <c r="AA1317" s="7">
        <v>222.67158666666666</v>
      </c>
      <c r="AB1317" s="7">
        <f>Z1317 - AA1317</f>
        <v>14.686849333333328</v>
      </c>
      <c r="AC1317" s="7">
        <v>237.35843599999998</v>
      </c>
      <c r="AD1317" s="7">
        <v>222.67158666666666</v>
      </c>
      <c r="AE1317" s="7">
        <f>AC1317 - AD1317</f>
        <v>14.686849333333328</v>
      </c>
      <c r="AF1317" s="7">
        <v>237.35843599999998</v>
      </c>
      <c r="AG1317" s="7">
        <v>222.67158666666666</v>
      </c>
      <c r="AH1317" s="7">
        <f>AF1317 - AG1317</f>
        <v>14.686849333333328</v>
      </c>
      <c r="AI1317" s="7">
        <v>237.35843599999998</v>
      </c>
      <c r="AJ1317" s="7">
        <v>222.67158666666666</v>
      </c>
      <c r="AK1317" s="7">
        <f>AI1317 - AJ1317</f>
        <v>14.686849333333328</v>
      </c>
      <c r="AL1317" s="7">
        <v>2848.3012319999998</v>
      </c>
      <c r="AM1317" s="7">
        <v>2672.0590400000001</v>
      </c>
      <c r="AN1317" s="7">
        <f>AL1317 - AM1317</f>
        <v>176.2421919999997</v>
      </c>
      <c r="AO1317" s="7">
        <v>237.35843599999998</v>
      </c>
      <c r="AP1317" s="7">
        <v>222.67158666666666</v>
      </c>
      <c r="AQ1317" s="7">
        <f>AO1317 - AP1317</f>
        <v>14.686849333333328</v>
      </c>
      <c r="AR1317" s="7">
        <v>237.35843599999998</v>
      </c>
      <c r="AS1317" s="7">
        <v>222.67158666666666</v>
      </c>
      <c r="AT1317" s="7">
        <f>AR1317 - AS1317</f>
        <v>14.686849333333328</v>
      </c>
      <c r="AU1317" s="7">
        <v>237.35843599999998</v>
      </c>
      <c r="AV1317" s="7">
        <v>222.67158666666666</v>
      </c>
      <c r="AW1317" s="7">
        <f>AU1317 - AV1317</f>
        <v>14.686849333333328</v>
      </c>
      <c r="AX1317" s="7">
        <v>237.35843599999998</v>
      </c>
      <c r="AY1317" s="7">
        <v>222.67158666666666</v>
      </c>
      <c r="AZ1317" s="7">
        <f>AX1317 - AY1317</f>
        <v>14.686849333333328</v>
      </c>
      <c r="BA1317" s="7">
        <v>237.35843599999998</v>
      </c>
      <c r="BB1317" s="7">
        <v>222.67158666666666</v>
      </c>
      <c r="BC1317" s="7">
        <f>BA1317 - BB1317</f>
        <v>14.686849333333328</v>
      </c>
      <c r="BD1317" s="7">
        <v>237.35843599999998</v>
      </c>
      <c r="BE1317" s="7">
        <v>222.67158666666666</v>
      </c>
      <c r="BF1317" s="7">
        <f>BD1317 - BE1317</f>
        <v>14.686849333333328</v>
      </c>
      <c r="BG1317" s="7">
        <v>237.35843599999998</v>
      </c>
      <c r="BH1317" s="7">
        <v>222.67158666666666</v>
      </c>
      <c r="BI1317" s="7">
        <f>BG1317 - BH1317</f>
        <v>14.686849333333328</v>
      </c>
      <c r="BJ1317" s="7">
        <v>237.35843599999998</v>
      </c>
      <c r="BK1317" s="7">
        <v>222.67158666666666</v>
      </c>
      <c r="BL1317" s="7">
        <f>BJ1317 - BK1317</f>
        <v>14.686849333333328</v>
      </c>
      <c r="BM1317" s="7">
        <v>237.35843599999998</v>
      </c>
      <c r="BN1317" s="7">
        <v>222.67158666666666</v>
      </c>
      <c r="BO1317" s="7">
        <f>BM1317 - BN1317</f>
        <v>14.686849333333328</v>
      </c>
      <c r="BP1317" s="7">
        <v>237.35843599999998</v>
      </c>
      <c r="BQ1317" s="7">
        <v>222.67158666666666</v>
      </c>
      <c r="BR1317" s="7">
        <f>BP1317 - BQ1317</f>
        <v>14.686849333333328</v>
      </c>
      <c r="BS1317" s="7">
        <v>237.35843599999998</v>
      </c>
      <c r="BT1317" s="7">
        <v>222.67158666666666</v>
      </c>
      <c r="BU1317" s="7">
        <f>BS1317 - BT1317</f>
        <v>14.686849333333328</v>
      </c>
      <c r="BV1317" s="7">
        <v>237.35843599999998</v>
      </c>
      <c r="BW1317" s="7">
        <v>222.67158666666666</v>
      </c>
      <c r="BX1317" s="7">
        <f>BV1317 - BW1317</f>
        <v>14.686849333333328</v>
      </c>
      <c r="BY1317" s="7">
        <v>2848.3012319999998</v>
      </c>
      <c r="BZ1317" s="7">
        <v>2672.0590400000001</v>
      </c>
      <c r="CA1317" s="7">
        <f>BY1317 - BZ1317</f>
        <v>176.2421919999997</v>
      </c>
    </row>
    <row r="1318" spans="1:79" hidden="1" x14ac:dyDescent="0.25">
      <c r="A1318" s="49" t="s">
        <v>151</v>
      </c>
      <c r="B1318" s="7">
        <v>28426.16</v>
      </c>
      <c r="C1318" s="7">
        <v>28426.16</v>
      </c>
      <c r="D1318" s="7">
        <f>B1318 - C1318</f>
        <v>0</v>
      </c>
      <c r="E1318" s="7">
        <v>28426.16</v>
      </c>
      <c r="F1318" s="7">
        <v>28426.16</v>
      </c>
      <c r="G1318" s="7">
        <f>E1318 - F1318</f>
        <v>0</v>
      </c>
      <c r="H1318" s="7">
        <v>28426.16</v>
      </c>
      <c r="I1318" s="7">
        <v>28426.16</v>
      </c>
      <c r="J1318" s="7">
        <f>H1318 - I1318</f>
        <v>0</v>
      </c>
      <c r="K1318" s="7">
        <v>28426.16</v>
      </c>
      <c r="L1318" s="7">
        <v>28426.16</v>
      </c>
      <c r="M1318" s="7">
        <f>K1318 - L1318</f>
        <v>0</v>
      </c>
      <c r="N1318" s="7">
        <v>28426.16</v>
      </c>
      <c r="O1318" s="7">
        <v>28426.16</v>
      </c>
      <c r="P1318" s="7">
        <f>N1318 - O1318</f>
        <v>0</v>
      </c>
      <c r="Q1318" s="7">
        <v>28426.16</v>
      </c>
      <c r="R1318" s="7">
        <v>28426.16</v>
      </c>
      <c r="S1318" s="7">
        <f>Q1318 - R1318</f>
        <v>0</v>
      </c>
      <c r="T1318" s="7">
        <v>28426.16</v>
      </c>
      <c r="U1318" s="7">
        <v>28426.16</v>
      </c>
      <c r="V1318" s="7">
        <f>T1318 - U1318</f>
        <v>0</v>
      </c>
      <c r="W1318" s="7">
        <v>28426.16</v>
      </c>
      <c r="X1318" s="7">
        <v>28426.16</v>
      </c>
      <c r="Y1318" s="7">
        <f>W1318 - X1318</f>
        <v>0</v>
      </c>
      <c r="Z1318" s="7">
        <v>28426.16</v>
      </c>
      <c r="AA1318" s="7">
        <v>28426.16</v>
      </c>
      <c r="AB1318" s="7">
        <f>Z1318 - AA1318</f>
        <v>0</v>
      </c>
      <c r="AC1318" s="7">
        <v>28426.16</v>
      </c>
      <c r="AD1318" s="7">
        <v>28426.16</v>
      </c>
      <c r="AE1318" s="7">
        <f>AC1318 - AD1318</f>
        <v>0</v>
      </c>
      <c r="AF1318" s="7">
        <v>28426.16</v>
      </c>
      <c r="AG1318" s="7">
        <v>28426.16</v>
      </c>
      <c r="AH1318" s="7">
        <f>AF1318 - AG1318</f>
        <v>0</v>
      </c>
      <c r="AI1318" s="7">
        <v>28426.16</v>
      </c>
      <c r="AJ1318" s="7">
        <v>28426.16</v>
      </c>
      <c r="AK1318" s="7">
        <f>AI1318 - AJ1318</f>
        <v>0</v>
      </c>
      <c r="AL1318" s="7">
        <v>28426.16</v>
      </c>
      <c r="AM1318" s="7">
        <v>28426.16</v>
      </c>
      <c r="AN1318" s="7">
        <f>AL1318 - AM1318</f>
        <v>0</v>
      </c>
      <c r="AO1318" s="7">
        <v>28426.16</v>
      </c>
      <c r="AP1318" s="7">
        <v>28426.16</v>
      </c>
      <c r="AQ1318" s="7">
        <f>AO1318 - AP1318</f>
        <v>0</v>
      </c>
      <c r="AR1318" s="7">
        <v>28426.16</v>
      </c>
      <c r="AS1318" s="7">
        <v>28426.16</v>
      </c>
      <c r="AT1318" s="7">
        <f>AR1318 - AS1318</f>
        <v>0</v>
      </c>
      <c r="AU1318" s="7">
        <v>28426.16</v>
      </c>
      <c r="AV1318" s="7">
        <v>28426.16</v>
      </c>
      <c r="AW1318" s="7">
        <f>AU1318 - AV1318</f>
        <v>0</v>
      </c>
      <c r="AX1318" s="7">
        <v>28426.16</v>
      </c>
      <c r="AY1318" s="7">
        <v>28426.16</v>
      </c>
      <c r="AZ1318" s="7">
        <f>AX1318 - AY1318</f>
        <v>0</v>
      </c>
      <c r="BA1318" s="7">
        <v>28426.16</v>
      </c>
      <c r="BB1318" s="7">
        <v>28426.16</v>
      </c>
      <c r="BC1318" s="7">
        <f>BA1318 - BB1318</f>
        <v>0</v>
      </c>
      <c r="BD1318" s="7">
        <v>28426.16</v>
      </c>
      <c r="BE1318" s="7">
        <v>28426.16</v>
      </c>
      <c r="BF1318" s="7">
        <f>BD1318 - BE1318</f>
        <v>0</v>
      </c>
      <c r="BG1318" s="7">
        <v>28426.16</v>
      </c>
      <c r="BH1318" s="7">
        <v>28426.16</v>
      </c>
      <c r="BI1318" s="7">
        <f>BG1318 - BH1318</f>
        <v>0</v>
      </c>
      <c r="BJ1318" s="7">
        <v>28426.16</v>
      </c>
      <c r="BK1318" s="7">
        <v>28426.16</v>
      </c>
      <c r="BL1318" s="7">
        <f>BJ1318 - BK1318</f>
        <v>0</v>
      </c>
      <c r="BM1318" s="7">
        <v>28426.16</v>
      </c>
      <c r="BN1318" s="7">
        <v>28426.16</v>
      </c>
      <c r="BO1318" s="7">
        <f>BM1318 - BN1318</f>
        <v>0</v>
      </c>
      <c r="BP1318" s="7">
        <v>28426.16</v>
      </c>
      <c r="BQ1318" s="7">
        <v>28426.16</v>
      </c>
      <c r="BR1318" s="7">
        <f>BP1318 - BQ1318</f>
        <v>0</v>
      </c>
      <c r="BS1318" s="7">
        <v>28426.16</v>
      </c>
      <c r="BT1318" s="7">
        <v>28426.16</v>
      </c>
      <c r="BU1318" s="7">
        <f>BS1318 - BT1318</f>
        <v>0</v>
      </c>
      <c r="BV1318" s="7">
        <v>28426.16</v>
      </c>
      <c r="BW1318" s="7">
        <v>28426.16</v>
      </c>
      <c r="BX1318" s="7">
        <f>BV1318 - BW1318</f>
        <v>0</v>
      </c>
      <c r="BY1318" s="7">
        <v>28426.16</v>
      </c>
      <c r="BZ1318" s="7">
        <v>28426.16</v>
      </c>
      <c r="CA1318" s="7">
        <f>BY1318 - BZ1318</f>
        <v>0</v>
      </c>
    </row>
    <row r="1319" spans="1:79" hidden="1" x14ac:dyDescent="0.25">
      <c r="A1319" s="49" t="s">
        <v>152</v>
      </c>
      <c r="B1319" s="7">
        <v>19640.482236000007</v>
      </c>
      <c r="C1319" s="7">
        <v>19625.795386666676</v>
      </c>
      <c r="D1319" s="7">
        <f>B1319 - C1319</f>
        <v>14.686849333331338</v>
      </c>
      <c r="E1319" s="7">
        <v>19877.840672000006</v>
      </c>
      <c r="F1319" s="7">
        <v>19848.466973333343</v>
      </c>
      <c r="G1319" s="7">
        <f>E1319 - F1319</f>
        <v>29.373698666662676</v>
      </c>
      <c r="H1319" s="7">
        <v>20115.199108000004</v>
      </c>
      <c r="I1319" s="7">
        <v>20071.13856000001</v>
      </c>
      <c r="J1319" s="7">
        <f>H1319 - I1319</f>
        <v>44.060547999994014</v>
      </c>
      <c r="K1319" s="7">
        <v>20352.557544000003</v>
      </c>
      <c r="L1319" s="7">
        <v>20293.810146666678</v>
      </c>
      <c r="M1319" s="7">
        <f>K1319 - L1319</f>
        <v>58.747397333325353</v>
      </c>
      <c r="N1319" s="7">
        <v>20589.915980000002</v>
      </c>
      <c r="O1319" s="7">
        <v>20516.481733333345</v>
      </c>
      <c r="P1319" s="7">
        <f>N1319 - O1319</f>
        <v>73.434246666656691</v>
      </c>
      <c r="Q1319" s="7">
        <v>20827.274416</v>
      </c>
      <c r="R1319" s="7">
        <v>20739.153320000012</v>
      </c>
      <c r="S1319" s="7">
        <f>Q1319 - R1319</f>
        <v>88.121095999988029</v>
      </c>
      <c r="T1319" s="7">
        <v>21064.632851999999</v>
      </c>
      <c r="U1319" s="7">
        <v>20961.824906666679</v>
      </c>
      <c r="V1319" s="7">
        <f>T1319 - U1319</f>
        <v>102.80794533331937</v>
      </c>
      <c r="W1319" s="7">
        <v>21301.991287999997</v>
      </c>
      <c r="X1319" s="7">
        <v>21184.496493333347</v>
      </c>
      <c r="Y1319" s="7">
        <f>W1319 - X1319</f>
        <v>117.49479466665071</v>
      </c>
      <c r="Z1319" s="7">
        <v>21539.349723999996</v>
      </c>
      <c r="AA1319" s="7">
        <v>21407.168080000014</v>
      </c>
      <c r="AB1319" s="7">
        <f>Z1319 - AA1319</f>
        <v>132.18164399998204</v>
      </c>
      <c r="AC1319" s="7">
        <v>21776.708159999995</v>
      </c>
      <c r="AD1319" s="7">
        <v>21629.839666666681</v>
      </c>
      <c r="AE1319" s="7">
        <f>AC1319 - AD1319</f>
        <v>146.86849333331338</v>
      </c>
      <c r="AF1319" s="7">
        <v>22014.066595999993</v>
      </c>
      <c r="AG1319" s="7">
        <v>21852.511253333349</v>
      </c>
      <c r="AH1319" s="7">
        <f>AF1319 - AG1319</f>
        <v>161.55534266664472</v>
      </c>
      <c r="AI1319" s="7">
        <v>22251.425031999992</v>
      </c>
      <c r="AJ1319" s="7">
        <v>22075.182840000016</v>
      </c>
      <c r="AK1319" s="7">
        <f>AI1319 - AJ1319</f>
        <v>176.24219199997606</v>
      </c>
      <c r="AL1319" s="7">
        <v>22251.425031999992</v>
      </c>
      <c r="AM1319" s="7">
        <v>22075.182840000016</v>
      </c>
      <c r="AN1319" s="7">
        <f>AL1319 - AM1319</f>
        <v>176.24219199997606</v>
      </c>
      <c r="AO1319" s="7">
        <v>22488.783467999991</v>
      </c>
      <c r="AP1319" s="7">
        <v>22297.854426666683</v>
      </c>
      <c r="AQ1319" s="7">
        <f>AO1319 - AP1319</f>
        <v>190.9290413333074</v>
      </c>
      <c r="AR1319" s="7">
        <v>22726.141903999989</v>
      </c>
      <c r="AS1319" s="7">
        <v>22520.52601333335</v>
      </c>
      <c r="AT1319" s="7">
        <f>AR1319 - AS1319</f>
        <v>205.61589066663873</v>
      </c>
      <c r="AU1319" s="7">
        <v>22963.500339999988</v>
      </c>
      <c r="AV1319" s="7">
        <v>22743.197600000018</v>
      </c>
      <c r="AW1319" s="7">
        <f>AU1319 - AV1319</f>
        <v>220.30273999997007</v>
      </c>
      <c r="AX1319" s="7">
        <v>23200.858775999986</v>
      </c>
      <c r="AY1319" s="7">
        <v>22965.869186666685</v>
      </c>
      <c r="AZ1319" s="7">
        <f>AX1319 - AY1319</f>
        <v>234.98958933330141</v>
      </c>
      <c r="BA1319" s="7">
        <v>23438.217211999985</v>
      </c>
      <c r="BB1319" s="7">
        <v>23188.540773333352</v>
      </c>
      <c r="BC1319" s="7">
        <f>BA1319 - BB1319</f>
        <v>249.67643866663275</v>
      </c>
      <c r="BD1319" s="7">
        <v>23675.575647999984</v>
      </c>
      <c r="BE1319" s="7">
        <v>23411.21236000002</v>
      </c>
      <c r="BF1319" s="7">
        <f>BD1319 - BE1319</f>
        <v>264.36328799996409</v>
      </c>
      <c r="BG1319" s="7">
        <v>23912.934083999982</v>
      </c>
      <c r="BH1319" s="7">
        <v>23633.883946666687</v>
      </c>
      <c r="BI1319" s="7">
        <f>BG1319 - BH1319</f>
        <v>279.05013733329542</v>
      </c>
      <c r="BJ1319" s="7">
        <v>24150.292519999981</v>
      </c>
      <c r="BK1319" s="7">
        <v>23856.555533333354</v>
      </c>
      <c r="BL1319" s="7">
        <f>BJ1319 - BK1319</f>
        <v>293.73698666662676</v>
      </c>
      <c r="BM1319" s="7">
        <v>24387.650955999979</v>
      </c>
      <c r="BN1319" s="7">
        <v>24079.227120000021</v>
      </c>
      <c r="BO1319" s="7">
        <f>BM1319 - BN1319</f>
        <v>308.4238359999581</v>
      </c>
      <c r="BP1319" s="7">
        <v>24625.009391999978</v>
      </c>
      <c r="BQ1319" s="7">
        <v>24301.898706666689</v>
      </c>
      <c r="BR1319" s="7">
        <f>BP1319 - BQ1319</f>
        <v>323.11068533328944</v>
      </c>
      <c r="BS1319" s="7">
        <v>24862.367827999977</v>
      </c>
      <c r="BT1319" s="7">
        <v>24524.570293333356</v>
      </c>
      <c r="BU1319" s="7">
        <f>BS1319 - BT1319</f>
        <v>337.79753466662078</v>
      </c>
      <c r="BV1319" s="7">
        <v>25099.726263999975</v>
      </c>
      <c r="BW1319" s="7">
        <v>24747.241880000023</v>
      </c>
      <c r="BX1319" s="7">
        <f>BV1319 - BW1319</f>
        <v>352.48438399995212</v>
      </c>
      <c r="BY1319" s="7">
        <v>25099.726263999975</v>
      </c>
      <c r="BZ1319" s="7">
        <v>24747.241880000023</v>
      </c>
      <c r="CA1319" s="7">
        <f>BY1319 - BZ1319</f>
        <v>352.48438399995212</v>
      </c>
    </row>
    <row r="1320" spans="1:79" hidden="1" x14ac:dyDescent="0.25"/>
    <row r="1321" spans="1:79" hidden="1" x14ac:dyDescent="0.25">
      <c r="A1321" s="8" t="s">
        <v>220</v>
      </c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  <c r="AT1321" s="7"/>
      <c r="AU1321" s="7"/>
      <c r="AV1321" s="7"/>
      <c r="AW1321" s="7"/>
      <c r="AX1321" s="7"/>
      <c r="AY1321" s="7"/>
      <c r="AZ1321" s="7"/>
      <c r="BA1321" s="7"/>
      <c r="BB1321" s="7"/>
      <c r="BC1321" s="7"/>
      <c r="BD1321" s="7"/>
      <c r="BE1321" s="7"/>
      <c r="BF1321" s="7"/>
      <c r="BG1321" s="7"/>
      <c r="BH1321" s="7"/>
      <c r="BI1321" s="7"/>
      <c r="BJ1321" s="7"/>
      <c r="BK1321" s="7"/>
      <c r="BL1321" s="7"/>
      <c r="BM1321" s="7"/>
      <c r="BN1321" s="7"/>
      <c r="BO1321" s="7"/>
      <c r="BP1321" s="7"/>
      <c r="BQ1321" s="7"/>
      <c r="BR1321" s="7"/>
      <c r="BS1321" s="7"/>
      <c r="BT1321" s="7"/>
      <c r="BU1321" s="7"/>
      <c r="BV1321" s="7"/>
      <c r="BW1321" s="7"/>
      <c r="BX1321" s="7"/>
      <c r="BY1321" s="7"/>
      <c r="BZ1321" s="7"/>
      <c r="CA1321" s="7"/>
    </row>
    <row r="1322" spans="1:79" hidden="1" x14ac:dyDescent="0.25">
      <c r="A1322" s="49" t="s">
        <v>148</v>
      </c>
      <c r="B1322" s="7">
        <v>8.3499999999999998E-3</v>
      </c>
      <c r="C1322" s="7">
        <v>7.8333333333333328E-3</v>
      </c>
      <c r="D1322" s="7">
        <f>B1322 - C1322</f>
        <v>5.1666666666666701E-4</v>
      </c>
      <c r="E1322" s="7">
        <v>8.3499999999999998E-3</v>
      </c>
      <c r="F1322" s="7">
        <v>7.8333333333333328E-3</v>
      </c>
      <c r="G1322" s="7">
        <f>E1322 - F1322</f>
        <v>5.1666666666666701E-4</v>
      </c>
      <c r="H1322" s="7">
        <v>8.3499999999999998E-3</v>
      </c>
      <c r="I1322" s="7">
        <v>7.8333333333333328E-3</v>
      </c>
      <c r="J1322" s="7">
        <f>H1322 - I1322</f>
        <v>5.1666666666666701E-4</v>
      </c>
      <c r="K1322" s="7">
        <v>8.3499999999999998E-3</v>
      </c>
      <c r="L1322" s="7">
        <v>7.8333333333333328E-3</v>
      </c>
      <c r="M1322" s="7">
        <f>K1322 - L1322</f>
        <v>5.1666666666666701E-4</v>
      </c>
      <c r="N1322" s="7">
        <v>8.3499999999999998E-3</v>
      </c>
      <c r="O1322" s="7">
        <v>7.8333333333333328E-3</v>
      </c>
      <c r="P1322" s="7">
        <f>N1322 - O1322</f>
        <v>5.1666666666666701E-4</v>
      </c>
      <c r="Q1322" s="7">
        <v>8.3499999999999998E-3</v>
      </c>
      <c r="R1322" s="7">
        <v>7.8333333333333328E-3</v>
      </c>
      <c r="S1322" s="7">
        <f>Q1322 - R1322</f>
        <v>5.1666666666666701E-4</v>
      </c>
      <c r="T1322" s="7">
        <v>8.3499999999999998E-3</v>
      </c>
      <c r="U1322" s="7">
        <v>7.8333333333333328E-3</v>
      </c>
      <c r="V1322" s="7">
        <f>T1322 - U1322</f>
        <v>5.1666666666666701E-4</v>
      </c>
      <c r="W1322" s="7">
        <v>8.3499999999999998E-3</v>
      </c>
      <c r="X1322" s="7">
        <v>7.8333333333333328E-3</v>
      </c>
      <c r="Y1322" s="7">
        <f>W1322 - X1322</f>
        <v>5.1666666666666701E-4</v>
      </c>
      <c r="Z1322" s="7">
        <v>8.3499999999999998E-3</v>
      </c>
      <c r="AA1322" s="7">
        <v>7.8333333333333328E-3</v>
      </c>
      <c r="AB1322" s="7">
        <f>Z1322 - AA1322</f>
        <v>5.1666666666666701E-4</v>
      </c>
      <c r="AC1322" s="7">
        <v>8.3499999999999998E-3</v>
      </c>
      <c r="AD1322" s="7">
        <v>7.8333333333333328E-3</v>
      </c>
      <c r="AE1322" s="7">
        <f>AC1322 - AD1322</f>
        <v>5.1666666666666701E-4</v>
      </c>
      <c r="AF1322" s="7">
        <v>8.3499999999999998E-3</v>
      </c>
      <c r="AG1322" s="7">
        <v>7.8333333333333328E-3</v>
      </c>
      <c r="AH1322" s="7">
        <f>AF1322 - AG1322</f>
        <v>5.1666666666666701E-4</v>
      </c>
      <c r="AI1322" s="7">
        <v>8.3499999999999998E-3</v>
      </c>
      <c r="AJ1322" s="7">
        <v>7.8333333333333328E-3</v>
      </c>
      <c r="AK1322" s="7">
        <f>AI1322 - AJ1322</f>
        <v>5.1666666666666701E-4</v>
      </c>
      <c r="AL1322" s="7">
        <v>8.3499999999999998E-3</v>
      </c>
      <c r="AM1322" s="7">
        <v>7.8333333333333328E-3</v>
      </c>
      <c r="AN1322" s="7">
        <f>AL1322 - AM1322</f>
        <v>5.1666666666666701E-4</v>
      </c>
      <c r="AO1322" s="7">
        <v>8.3499999999999998E-3</v>
      </c>
      <c r="AP1322" s="7">
        <v>7.8333333333333328E-3</v>
      </c>
      <c r="AQ1322" s="7">
        <f>AO1322 - AP1322</f>
        <v>5.1666666666666701E-4</v>
      </c>
      <c r="AR1322" s="7">
        <v>8.3499999999999998E-3</v>
      </c>
      <c r="AS1322" s="7">
        <v>7.8333333333333328E-3</v>
      </c>
      <c r="AT1322" s="7">
        <f>AR1322 - AS1322</f>
        <v>5.1666666666666701E-4</v>
      </c>
      <c r="AU1322" s="7">
        <v>8.3499999999999998E-3</v>
      </c>
      <c r="AV1322" s="7">
        <v>7.8333333333333328E-3</v>
      </c>
      <c r="AW1322" s="7">
        <f>AU1322 - AV1322</f>
        <v>5.1666666666666701E-4</v>
      </c>
      <c r="AX1322" s="7">
        <v>8.3499999999999998E-3</v>
      </c>
      <c r="AY1322" s="7">
        <v>7.8333333333333328E-3</v>
      </c>
      <c r="AZ1322" s="7">
        <f>AX1322 - AY1322</f>
        <v>5.1666666666666701E-4</v>
      </c>
      <c r="BA1322" s="7">
        <v>8.3499999999999998E-3</v>
      </c>
      <c r="BB1322" s="7">
        <v>7.8333333333333328E-3</v>
      </c>
      <c r="BC1322" s="7">
        <f>BA1322 - BB1322</f>
        <v>5.1666666666666701E-4</v>
      </c>
      <c r="BD1322" s="7">
        <v>8.3499999999999998E-3</v>
      </c>
      <c r="BE1322" s="7">
        <v>7.8333333333333328E-3</v>
      </c>
      <c r="BF1322" s="7">
        <f>BD1322 - BE1322</f>
        <v>5.1666666666666701E-4</v>
      </c>
      <c r="BG1322" s="7">
        <v>8.3499999999999998E-3</v>
      </c>
      <c r="BH1322" s="7">
        <v>7.8333333333333328E-3</v>
      </c>
      <c r="BI1322" s="7">
        <f>BG1322 - BH1322</f>
        <v>5.1666666666666701E-4</v>
      </c>
      <c r="BJ1322" s="7">
        <v>8.3499999999999998E-3</v>
      </c>
      <c r="BK1322" s="7">
        <v>7.8333333333333328E-3</v>
      </c>
      <c r="BL1322" s="7">
        <f>BJ1322 - BK1322</f>
        <v>5.1666666666666701E-4</v>
      </c>
      <c r="BM1322" s="7">
        <v>8.3499999999999998E-3</v>
      </c>
      <c r="BN1322" s="7">
        <v>7.8333333333333328E-3</v>
      </c>
      <c r="BO1322" s="7">
        <f>BM1322 - BN1322</f>
        <v>5.1666666666666701E-4</v>
      </c>
      <c r="BP1322" s="7">
        <v>8.3499999999999998E-3</v>
      </c>
      <c r="BQ1322" s="7">
        <v>7.8333333333333328E-3</v>
      </c>
      <c r="BR1322" s="7">
        <f>BP1322 - BQ1322</f>
        <v>5.1666666666666701E-4</v>
      </c>
      <c r="BS1322" s="7">
        <v>8.3499999999999998E-3</v>
      </c>
      <c r="BT1322" s="7">
        <v>7.8333333333333328E-3</v>
      </c>
      <c r="BU1322" s="7">
        <f>BS1322 - BT1322</f>
        <v>5.1666666666666701E-4</v>
      </c>
      <c r="BV1322" s="7">
        <v>8.3499999999999998E-3</v>
      </c>
      <c r="BW1322" s="7">
        <v>7.8333333333333328E-3</v>
      </c>
      <c r="BX1322" s="7">
        <f>BV1322 - BW1322</f>
        <v>5.1666666666666701E-4</v>
      </c>
      <c r="BY1322" s="7">
        <v>8.3499999999999998E-3</v>
      </c>
      <c r="BZ1322" s="7">
        <v>7.8333333333333328E-3</v>
      </c>
      <c r="CA1322" s="7">
        <f>BY1322 - BZ1322</f>
        <v>5.1666666666666701E-4</v>
      </c>
    </row>
    <row r="1323" spans="1:79" hidden="1" x14ac:dyDescent="0.25">
      <c r="A1323" s="49" t="s">
        <v>29</v>
      </c>
      <c r="B1323" s="7">
        <v>266.015469</v>
      </c>
      <c r="C1323" s="7">
        <v>249.55542999999997</v>
      </c>
      <c r="D1323" s="7">
        <f>B1323 - C1323</f>
        <v>16.460039000000023</v>
      </c>
      <c r="E1323" s="7">
        <v>266.015469</v>
      </c>
      <c r="F1323" s="7">
        <v>249.55542999999997</v>
      </c>
      <c r="G1323" s="7">
        <f>E1323 - F1323</f>
        <v>16.460039000000023</v>
      </c>
      <c r="H1323" s="7">
        <v>266.015469</v>
      </c>
      <c r="I1323" s="7">
        <v>249.55542999999997</v>
      </c>
      <c r="J1323" s="7">
        <f>H1323 - I1323</f>
        <v>16.460039000000023</v>
      </c>
      <c r="K1323" s="7">
        <v>266.015469</v>
      </c>
      <c r="L1323" s="7">
        <v>249.55542999999997</v>
      </c>
      <c r="M1323" s="7">
        <f>K1323 - L1323</f>
        <v>16.460039000000023</v>
      </c>
      <c r="N1323" s="7">
        <v>266.015469</v>
      </c>
      <c r="O1323" s="7">
        <v>249.55542999999997</v>
      </c>
      <c r="P1323" s="7">
        <f>N1323 - O1323</f>
        <v>16.460039000000023</v>
      </c>
      <c r="Q1323" s="7">
        <v>266.015469</v>
      </c>
      <c r="R1323" s="7">
        <v>249.55542999999997</v>
      </c>
      <c r="S1323" s="7">
        <f>Q1323 - R1323</f>
        <v>16.460039000000023</v>
      </c>
      <c r="T1323" s="7">
        <v>266.015469</v>
      </c>
      <c r="U1323" s="7">
        <v>249.55542999999997</v>
      </c>
      <c r="V1323" s="7">
        <f>T1323 - U1323</f>
        <v>16.460039000000023</v>
      </c>
      <c r="W1323" s="7">
        <v>266.015469</v>
      </c>
      <c r="X1323" s="7">
        <v>249.55542999999997</v>
      </c>
      <c r="Y1323" s="7">
        <f>W1323 - X1323</f>
        <v>16.460039000000023</v>
      </c>
      <c r="Z1323" s="7">
        <v>266.015469</v>
      </c>
      <c r="AA1323" s="7">
        <v>249.55542999999997</v>
      </c>
      <c r="AB1323" s="7">
        <f>Z1323 - AA1323</f>
        <v>16.460039000000023</v>
      </c>
      <c r="AC1323" s="7">
        <v>266.015469</v>
      </c>
      <c r="AD1323" s="7">
        <v>249.55542999999997</v>
      </c>
      <c r="AE1323" s="7">
        <f>AC1323 - AD1323</f>
        <v>16.460039000000023</v>
      </c>
      <c r="AF1323" s="7">
        <v>266.015469</v>
      </c>
      <c r="AG1323" s="7">
        <v>249.55542999999997</v>
      </c>
      <c r="AH1323" s="7">
        <f>AF1323 - AG1323</f>
        <v>16.460039000000023</v>
      </c>
      <c r="AI1323" s="7">
        <v>266.015469</v>
      </c>
      <c r="AJ1323" s="7">
        <v>249.55542999999997</v>
      </c>
      <c r="AK1323" s="7">
        <f>AI1323 - AJ1323</f>
        <v>16.460039000000023</v>
      </c>
      <c r="AL1323" s="7">
        <v>3192.1856279999997</v>
      </c>
      <c r="AM1323" s="7">
        <v>2994.6651599999991</v>
      </c>
      <c r="AN1323" s="7">
        <f>AL1323 - AM1323</f>
        <v>197.52046800000062</v>
      </c>
      <c r="AO1323" s="7">
        <v>266.015469</v>
      </c>
      <c r="AP1323" s="7">
        <v>249.55542999999997</v>
      </c>
      <c r="AQ1323" s="7">
        <f>AO1323 - AP1323</f>
        <v>16.460039000000023</v>
      </c>
      <c r="AR1323" s="7">
        <v>266.015469</v>
      </c>
      <c r="AS1323" s="7">
        <v>249.55542999999997</v>
      </c>
      <c r="AT1323" s="7">
        <f>AR1323 - AS1323</f>
        <v>16.460039000000023</v>
      </c>
      <c r="AU1323" s="7">
        <v>266.015469</v>
      </c>
      <c r="AV1323" s="7">
        <v>249.55542999999997</v>
      </c>
      <c r="AW1323" s="7">
        <f>AU1323 - AV1323</f>
        <v>16.460039000000023</v>
      </c>
      <c r="AX1323" s="7">
        <v>266.015469</v>
      </c>
      <c r="AY1323" s="7">
        <v>249.55542999999997</v>
      </c>
      <c r="AZ1323" s="7">
        <f>AX1323 - AY1323</f>
        <v>16.460039000000023</v>
      </c>
      <c r="BA1323" s="7">
        <v>266.015469</v>
      </c>
      <c r="BB1323" s="7">
        <v>249.55542999999997</v>
      </c>
      <c r="BC1323" s="7">
        <f>BA1323 - BB1323</f>
        <v>16.460039000000023</v>
      </c>
      <c r="BD1323" s="7">
        <v>266.015469</v>
      </c>
      <c r="BE1323" s="7">
        <v>249.55542999999997</v>
      </c>
      <c r="BF1323" s="7">
        <f>BD1323 - BE1323</f>
        <v>16.460039000000023</v>
      </c>
      <c r="BG1323" s="7">
        <v>266.015469</v>
      </c>
      <c r="BH1323" s="7">
        <v>249.55542999999997</v>
      </c>
      <c r="BI1323" s="7">
        <f>BG1323 - BH1323</f>
        <v>16.460039000000023</v>
      </c>
      <c r="BJ1323" s="7">
        <v>266.015469</v>
      </c>
      <c r="BK1323" s="7">
        <v>249.55542999999997</v>
      </c>
      <c r="BL1323" s="7">
        <f>BJ1323 - BK1323</f>
        <v>16.460039000000023</v>
      </c>
      <c r="BM1323" s="7">
        <v>266.015469</v>
      </c>
      <c r="BN1323" s="7">
        <v>249.55542999999997</v>
      </c>
      <c r="BO1323" s="7">
        <f>BM1323 - BN1323</f>
        <v>16.460039000000023</v>
      </c>
      <c r="BP1323" s="7">
        <v>266.015469</v>
      </c>
      <c r="BQ1323" s="7">
        <v>249.55542999999997</v>
      </c>
      <c r="BR1323" s="7">
        <f>BP1323 - BQ1323</f>
        <v>16.460039000000023</v>
      </c>
      <c r="BS1323" s="7">
        <v>266.015469</v>
      </c>
      <c r="BT1323" s="7">
        <v>249.55542999999997</v>
      </c>
      <c r="BU1323" s="7">
        <f>BS1323 - BT1323</f>
        <v>16.460039000000023</v>
      </c>
      <c r="BV1323" s="7">
        <v>266.015469</v>
      </c>
      <c r="BW1323" s="7">
        <v>249.55542999999997</v>
      </c>
      <c r="BX1323" s="7">
        <f>BV1323 - BW1323</f>
        <v>16.460039000000023</v>
      </c>
      <c r="BY1323" s="7">
        <v>3192.1856279999997</v>
      </c>
      <c r="BZ1323" s="7">
        <v>2994.6651599999991</v>
      </c>
      <c r="CA1323" s="7">
        <f>BY1323 - BZ1323</f>
        <v>197.52046800000062</v>
      </c>
    </row>
    <row r="1324" spans="1:79" hidden="1" x14ac:dyDescent="0.25">
      <c r="A1324" s="49" t="s">
        <v>151</v>
      </c>
      <c r="B1324" s="7">
        <v>31858.14</v>
      </c>
      <c r="C1324" s="7">
        <v>31858.14</v>
      </c>
      <c r="D1324" s="7">
        <f>B1324 - C1324</f>
        <v>0</v>
      </c>
      <c r="E1324" s="7">
        <v>31858.14</v>
      </c>
      <c r="F1324" s="7">
        <v>31858.14</v>
      </c>
      <c r="G1324" s="7">
        <f>E1324 - F1324</f>
        <v>0</v>
      </c>
      <c r="H1324" s="7">
        <v>31858.14</v>
      </c>
      <c r="I1324" s="7">
        <v>31858.14</v>
      </c>
      <c r="J1324" s="7">
        <f>H1324 - I1324</f>
        <v>0</v>
      </c>
      <c r="K1324" s="7">
        <v>31858.14</v>
      </c>
      <c r="L1324" s="7">
        <v>31858.14</v>
      </c>
      <c r="M1324" s="7">
        <f>K1324 - L1324</f>
        <v>0</v>
      </c>
      <c r="N1324" s="7">
        <v>31858.14</v>
      </c>
      <c r="O1324" s="7">
        <v>31858.14</v>
      </c>
      <c r="P1324" s="7">
        <f>N1324 - O1324</f>
        <v>0</v>
      </c>
      <c r="Q1324" s="7">
        <v>31858.14</v>
      </c>
      <c r="R1324" s="7">
        <v>31858.14</v>
      </c>
      <c r="S1324" s="7">
        <f>Q1324 - R1324</f>
        <v>0</v>
      </c>
      <c r="T1324" s="7">
        <v>31858.14</v>
      </c>
      <c r="U1324" s="7">
        <v>31858.14</v>
      </c>
      <c r="V1324" s="7">
        <f>T1324 - U1324</f>
        <v>0</v>
      </c>
      <c r="W1324" s="7">
        <v>31858.14</v>
      </c>
      <c r="X1324" s="7">
        <v>31858.14</v>
      </c>
      <c r="Y1324" s="7">
        <f>W1324 - X1324</f>
        <v>0</v>
      </c>
      <c r="Z1324" s="7">
        <v>31858.14</v>
      </c>
      <c r="AA1324" s="7">
        <v>31858.14</v>
      </c>
      <c r="AB1324" s="7">
        <f>Z1324 - AA1324</f>
        <v>0</v>
      </c>
      <c r="AC1324" s="7">
        <v>31858.14</v>
      </c>
      <c r="AD1324" s="7">
        <v>31858.14</v>
      </c>
      <c r="AE1324" s="7">
        <f>AC1324 - AD1324</f>
        <v>0</v>
      </c>
      <c r="AF1324" s="7">
        <v>31858.14</v>
      </c>
      <c r="AG1324" s="7">
        <v>31858.14</v>
      </c>
      <c r="AH1324" s="7">
        <f>AF1324 - AG1324</f>
        <v>0</v>
      </c>
      <c r="AI1324" s="7">
        <v>31858.14</v>
      </c>
      <c r="AJ1324" s="7">
        <v>31858.14</v>
      </c>
      <c r="AK1324" s="7">
        <f>AI1324 - AJ1324</f>
        <v>0</v>
      </c>
      <c r="AL1324" s="7">
        <v>31858.14</v>
      </c>
      <c r="AM1324" s="7">
        <v>31858.14</v>
      </c>
      <c r="AN1324" s="7">
        <f>AL1324 - AM1324</f>
        <v>0</v>
      </c>
      <c r="AO1324" s="7">
        <v>31858.14</v>
      </c>
      <c r="AP1324" s="7">
        <v>31858.14</v>
      </c>
      <c r="AQ1324" s="7">
        <f>AO1324 - AP1324</f>
        <v>0</v>
      </c>
      <c r="AR1324" s="7">
        <v>31858.14</v>
      </c>
      <c r="AS1324" s="7">
        <v>31858.14</v>
      </c>
      <c r="AT1324" s="7">
        <f>AR1324 - AS1324</f>
        <v>0</v>
      </c>
      <c r="AU1324" s="7">
        <v>31858.14</v>
      </c>
      <c r="AV1324" s="7">
        <v>31858.14</v>
      </c>
      <c r="AW1324" s="7">
        <f>AU1324 - AV1324</f>
        <v>0</v>
      </c>
      <c r="AX1324" s="7">
        <v>31858.14</v>
      </c>
      <c r="AY1324" s="7">
        <v>31858.14</v>
      </c>
      <c r="AZ1324" s="7">
        <f>AX1324 - AY1324</f>
        <v>0</v>
      </c>
      <c r="BA1324" s="7">
        <v>31858.14</v>
      </c>
      <c r="BB1324" s="7">
        <v>31858.14</v>
      </c>
      <c r="BC1324" s="7">
        <f>BA1324 - BB1324</f>
        <v>0</v>
      </c>
      <c r="BD1324" s="7">
        <v>31858.14</v>
      </c>
      <c r="BE1324" s="7">
        <v>31858.14</v>
      </c>
      <c r="BF1324" s="7">
        <f>BD1324 - BE1324</f>
        <v>0</v>
      </c>
      <c r="BG1324" s="7">
        <v>31858.14</v>
      </c>
      <c r="BH1324" s="7">
        <v>31858.14</v>
      </c>
      <c r="BI1324" s="7">
        <f>BG1324 - BH1324</f>
        <v>0</v>
      </c>
      <c r="BJ1324" s="7">
        <v>31858.14</v>
      </c>
      <c r="BK1324" s="7">
        <v>31858.14</v>
      </c>
      <c r="BL1324" s="7">
        <f>BJ1324 - BK1324</f>
        <v>0</v>
      </c>
      <c r="BM1324" s="7">
        <v>31858.14</v>
      </c>
      <c r="BN1324" s="7">
        <v>31858.14</v>
      </c>
      <c r="BO1324" s="7">
        <f>BM1324 - BN1324</f>
        <v>0</v>
      </c>
      <c r="BP1324" s="7">
        <v>31858.14</v>
      </c>
      <c r="BQ1324" s="7">
        <v>31858.14</v>
      </c>
      <c r="BR1324" s="7">
        <f>BP1324 - BQ1324</f>
        <v>0</v>
      </c>
      <c r="BS1324" s="7">
        <v>31858.14</v>
      </c>
      <c r="BT1324" s="7">
        <v>31858.14</v>
      </c>
      <c r="BU1324" s="7">
        <f>BS1324 - BT1324</f>
        <v>0</v>
      </c>
      <c r="BV1324" s="7">
        <v>31858.14</v>
      </c>
      <c r="BW1324" s="7">
        <v>31858.14</v>
      </c>
      <c r="BX1324" s="7">
        <f>BV1324 - BW1324</f>
        <v>0</v>
      </c>
      <c r="BY1324" s="7">
        <v>31858.14</v>
      </c>
      <c r="BZ1324" s="7">
        <v>31858.14</v>
      </c>
      <c r="CA1324" s="7">
        <f>BY1324 - BZ1324</f>
        <v>0</v>
      </c>
    </row>
    <row r="1325" spans="1:79" hidden="1" x14ac:dyDescent="0.25">
      <c r="A1325" s="49" t="s">
        <v>152</v>
      </c>
      <c r="B1325" s="7">
        <v>20105.966919000006</v>
      </c>
      <c r="C1325" s="7">
        <v>20089.506880000004</v>
      </c>
      <c r="D1325" s="7">
        <f>B1325 - C1325</f>
        <v>16.460039000001416</v>
      </c>
      <c r="E1325" s="7">
        <v>20371.982388000008</v>
      </c>
      <c r="F1325" s="7">
        <v>20339.062310000005</v>
      </c>
      <c r="G1325" s="7">
        <f>E1325 - F1325</f>
        <v>32.920078000002832</v>
      </c>
      <c r="H1325" s="7">
        <v>20637.997857000009</v>
      </c>
      <c r="I1325" s="7">
        <v>20588.617740000005</v>
      </c>
      <c r="J1325" s="7">
        <f>H1325 - I1325</f>
        <v>49.380117000004248</v>
      </c>
      <c r="K1325" s="7">
        <v>20904.013326000011</v>
      </c>
      <c r="L1325" s="7">
        <v>20838.173170000005</v>
      </c>
      <c r="M1325" s="7">
        <f>K1325 - L1325</f>
        <v>65.840156000005663</v>
      </c>
      <c r="N1325" s="7">
        <v>21170.028795000013</v>
      </c>
      <c r="O1325" s="7">
        <v>21087.728600000006</v>
      </c>
      <c r="P1325" s="7">
        <f>N1325 - O1325</f>
        <v>82.300195000007079</v>
      </c>
      <c r="Q1325" s="7">
        <v>21436.044264000015</v>
      </c>
      <c r="R1325" s="7">
        <v>21337.284030000006</v>
      </c>
      <c r="S1325" s="7">
        <f>Q1325 - R1325</f>
        <v>98.760234000008495</v>
      </c>
      <c r="T1325" s="7">
        <v>21702.059733000016</v>
      </c>
      <c r="U1325" s="7">
        <v>21586.839460000007</v>
      </c>
      <c r="V1325" s="7">
        <f>T1325 - U1325</f>
        <v>115.22027300000991</v>
      </c>
      <c r="W1325" s="7">
        <v>21968.075202000018</v>
      </c>
      <c r="X1325" s="7">
        <v>21836.394890000007</v>
      </c>
      <c r="Y1325" s="7">
        <f>W1325 - X1325</f>
        <v>131.68031200001133</v>
      </c>
      <c r="Z1325" s="7">
        <v>22234.09067100002</v>
      </c>
      <c r="AA1325" s="7">
        <v>22085.950320000007</v>
      </c>
      <c r="AB1325" s="7">
        <f>Z1325 - AA1325</f>
        <v>148.14035100001274</v>
      </c>
      <c r="AC1325" s="7">
        <v>22500.106140000022</v>
      </c>
      <c r="AD1325" s="7">
        <v>22335.505750000008</v>
      </c>
      <c r="AE1325" s="7">
        <f>AC1325 - AD1325</f>
        <v>164.60039000001416</v>
      </c>
      <c r="AF1325" s="7">
        <v>22766.121609000023</v>
      </c>
      <c r="AG1325" s="7">
        <v>22585.061180000008</v>
      </c>
      <c r="AH1325" s="7">
        <f>AF1325 - AG1325</f>
        <v>181.06042900001557</v>
      </c>
      <c r="AI1325" s="7">
        <v>23032.137078000025</v>
      </c>
      <c r="AJ1325" s="7">
        <v>22834.616610000008</v>
      </c>
      <c r="AK1325" s="7">
        <f>AI1325 - AJ1325</f>
        <v>197.52046800001699</v>
      </c>
      <c r="AL1325" s="7">
        <v>23032.137078000025</v>
      </c>
      <c r="AM1325" s="7">
        <v>22834.616610000008</v>
      </c>
      <c r="AN1325" s="7">
        <f>AL1325 - AM1325</f>
        <v>197.52046800001699</v>
      </c>
      <c r="AO1325" s="7">
        <v>23298.152547000027</v>
      </c>
      <c r="AP1325" s="7">
        <v>23084.172040000009</v>
      </c>
      <c r="AQ1325" s="7">
        <f>AO1325 - AP1325</f>
        <v>213.98050700001841</v>
      </c>
      <c r="AR1325" s="7">
        <v>23564.168016000029</v>
      </c>
      <c r="AS1325" s="7">
        <v>23333.727470000009</v>
      </c>
      <c r="AT1325" s="7">
        <f>AR1325 - AS1325</f>
        <v>230.44054600001982</v>
      </c>
      <c r="AU1325" s="7">
        <v>23830.18348500003</v>
      </c>
      <c r="AV1325" s="7">
        <v>23583.282900000009</v>
      </c>
      <c r="AW1325" s="7">
        <f>AU1325 - AV1325</f>
        <v>246.90058500002124</v>
      </c>
      <c r="AX1325" s="7">
        <v>24096.198954000032</v>
      </c>
      <c r="AY1325" s="7">
        <v>23832.83833000001</v>
      </c>
      <c r="AZ1325" s="7">
        <f>AX1325 - AY1325</f>
        <v>263.36062400002265</v>
      </c>
      <c r="BA1325" s="7">
        <v>24362.214423000034</v>
      </c>
      <c r="BB1325" s="7">
        <v>24082.39376000001</v>
      </c>
      <c r="BC1325" s="7">
        <f>BA1325 - BB1325</f>
        <v>279.82066300002407</v>
      </c>
      <c r="BD1325" s="7">
        <v>24628.229892000036</v>
      </c>
      <c r="BE1325" s="7">
        <v>24331.94919000001</v>
      </c>
      <c r="BF1325" s="7">
        <f>BD1325 - BE1325</f>
        <v>296.28070200002549</v>
      </c>
      <c r="BG1325" s="7">
        <v>24894.245361000038</v>
      </c>
      <c r="BH1325" s="7">
        <v>24581.504620000011</v>
      </c>
      <c r="BI1325" s="7">
        <f>BG1325 - BH1325</f>
        <v>312.7407410000269</v>
      </c>
      <c r="BJ1325" s="7">
        <v>25160.260830000039</v>
      </c>
      <c r="BK1325" s="7">
        <v>24831.060050000011</v>
      </c>
      <c r="BL1325" s="7">
        <f>BJ1325 - BK1325</f>
        <v>329.20078000002832</v>
      </c>
      <c r="BM1325" s="7">
        <v>25426.276299000041</v>
      </c>
      <c r="BN1325" s="7">
        <v>25080.615480000011</v>
      </c>
      <c r="BO1325" s="7">
        <f>BM1325 - BN1325</f>
        <v>345.66081900002973</v>
      </c>
      <c r="BP1325" s="7">
        <v>25692.291768000043</v>
      </c>
      <c r="BQ1325" s="7">
        <v>25330.170910000012</v>
      </c>
      <c r="BR1325" s="7">
        <f>BP1325 - BQ1325</f>
        <v>362.12085800003115</v>
      </c>
      <c r="BS1325" s="7">
        <v>25958.307237000045</v>
      </c>
      <c r="BT1325" s="7">
        <v>25579.726340000012</v>
      </c>
      <c r="BU1325" s="7">
        <f>BS1325 - BT1325</f>
        <v>378.58089700003256</v>
      </c>
      <c r="BV1325" s="7">
        <v>26224.322706000046</v>
      </c>
      <c r="BW1325" s="7">
        <v>25829.281770000012</v>
      </c>
      <c r="BX1325" s="7">
        <f>BV1325 - BW1325</f>
        <v>395.04093600003398</v>
      </c>
      <c r="BY1325" s="7">
        <v>26224.322706000046</v>
      </c>
      <c r="BZ1325" s="7">
        <v>25829.281770000012</v>
      </c>
      <c r="CA1325" s="7">
        <f>BY1325 - BZ1325</f>
        <v>395.04093600003398</v>
      </c>
    </row>
    <row r="1326" spans="1:79" ht="15.75" hidden="1" thickBot="1" x14ac:dyDescent="0.3"/>
    <row r="1327" spans="1:79" hidden="1" x14ac:dyDescent="0.25">
      <c r="A1327" s="5" t="s">
        <v>49</v>
      </c>
      <c r="B1327" s="6">
        <v>56641233589.996399</v>
      </c>
      <c r="C1327" s="6">
        <v>56606727497.925522</v>
      </c>
      <c r="D1327" s="6">
        <f>B1327 - C1327</f>
        <v>34506092.070877075</v>
      </c>
      <c r="E1327" s="6">
        <v>56894576667.999229</v>
      </c>
      <c r="F1327" s="6">
        <v>56841389039.439003</v>
      </c>
      <c r="G1327" s="6">
        <f>E1327 - F1327</f>
        <v>53187628.56022644</v>
      </c>
      <c r="H1327" s="6">
        <v>57229340150.117599</v>
      </c>
      <c r="I1327" s="6">
        <v>57157403865.759972</v>
      </c>
      <c r="J1327" s="6">
        <f>H1327 - I1327</f>
        <v>71936284.357627869</v>
      </c>
      <c r="K1327" s="6">
        <v>57521335476.056435</v>
      </c>
      <c r="L1327" s="6">
        <v>57430617841.895599</v>
      </c>
      <c r="M1327" s="6">
        <f>K1327 - L1327</f>
        <v>90717634.160835266</v>
      </c>
      <c r="N1327" s="6">
        <v>57912486476.30719</v>
      </c>
      <c r="O1327" s="6">
        <v>57802922985.808464</v>
      </c>
      <c r="P1327" s="6">
        <f>N1327 - O1327</f>
        <v>109563490.49872589</v>
      </c>
      <c r="Q1327" s="6">
        <v>58222019170.500778</v>
      </c>
      <c r="R1327" s="6">
        <v>58093563411.566788</v>
      </c>
      <c r="S1327" s="6">
        <f>Q1327 - R1327</f>
        <v>128455758.93399048</v>
      </c>
      <c r="T1327" s="6">
        <v>58477217493.579155</v>
      </c>
      <c r="U1327" s="6">
        <v>58329897505.30899</v>
      </c>
      <c r="V1327" s="6">
        <f>T1327 - U1327</f>
        <v>147319988.27016449</v>
      </c>
      <c r="W1327" s="6">
        <v>58817485692.663033</v>
      </c>
      <c r="X1327" s="6">
        <v>58651322206.984161</v>
      </c>
      <c r="Y1327" s="6">
        <f>W1327 - X1327</f>
        <v>166163485.67887115</v>
      </c>
      <c r="Z1327" s="6">
        <v>59096431265.302544</v>
      </c>
      <c r="AA1327" s="6">
        <v>58911431171.471115</v>
      </c>
      <c r="AB1327" s="6">
        <f>Z1327 - AA1327</f>
        <v>185000093.83142853</v>
      </c>
      <c r="AC1327" s="6">
        <v>59363481613.039429</v>
      </c>
      <c r="AD1327" s="6">
        <v>59159633638.138336</v>
      </c>
      <c r="AE1327" s="6">
        <f>AC1327 - AD1327</f>
        <v>203847974.90109253</v>
      </c>
      <c r="AF1327" s="6">
        <v>59621372337.626144</v>
      </c>
      <c r="AG1327" s="6">
        <v>59398672612.047447</v>
      </c>
      <c r="AH1327" s="6">
        <f>AF1327 - AG1327</f>
        <v>222699725.5786972</v>
      </c>
      <c r="AI1327" s="6">
        <v>60197479922.274139</v>
      </c>
      <c r="AJ1327" s="6">
        <v>59955875418.676437</v>
      </c>
      <c r="AK1327" s="6">
        <f>AI1327 - AJ1327</f>
        <v>241604503.59770203</v>
      </c>
      <c r="AL1327" s="6">
        <v>63730906979.974274</v>
      </c>
      <c r="AM1327" s="6">
        <v>63286516014.116638</v>
      </c>
      <c r="AN1327" s="6">
        <f>AL1327 - AM1327</f>
        <v>444390965.8576355</v>
      </c>
      <c r="AO1327" s="6">
        <v>60267988510.415855</v>
      </c>
      <c r="AP1327" s="6">
        <v>60007458261.549942</v>
      </c>
      <c r="AQ1327" s="6">
        <f>AO1327 - AP1327</f>
        <v>260530248.86591339</v>
      </c>
      <c r="AR1327" s="6">
        <v>60532313386.13353</v>
      </c>
      <c r="AS1327" s="6">
        <v>60252839667.990601</v>
      </c>
      <c r="AT1327" s="6">
        <f>AR1327 - AS1327</f>
        <v>279473718.14292908</v>
      </c>
      <c r="AU1327" s="6">
        <v>60790928631.213867</v>
      </c>
      <c r="AV1327" s="6">
        <v>60492508470.78492</v>
      </c>
      <c r="AW1327" s="6">
        <f>AU1327 - AV1327</f>
        <v>298420160.42894745</v>
      </c>
      <c r="AX1327" s="6">
        <v>61103271383.989365</v>
      </c>
      <c r="AY1327" s="6">
        <v>60785915676.174431</v>
      </c>
      <c r="AZ1327" s="6">
        <f>AX1327 - AY1327</f>
        <v>317355707.81493378</v>
      </c>
      <c r="BA1327" s="6">
        <v>61634273777.102394</v>
      </c>
      <c r="BB1327" s="6">
        <v>61297990176.803352</v>
      </c>
      <c r="BC1327" s="6">
        <f>BA1327 - BB1327</f>
        <v>336283600.29904175</v>
      </c>
      <c r="BD1327" s="6">
        <v>61851411526.59996</v>
      </c>
      <c r="BE1327" s="6">
        <v>61496240175.898193</v>
      </c>
      <c r="BF1327" s="6">
        <f>BD1327 - BE1327</f>
        <v>355171350.70176697</v>
      </c>
      <c r="BG1327" s="6">
        <v>62097905457.458519</v>
      </c>
      <c r="BH1327" s="6">
        <v>61723819497.903305</v>
      </c>
      <c r="BI1327" s="6">
        <f>BG1327 - BH1327</f>
        <v>374085959.55521393</v>
      </c>
      <c r="BJ1327" s="6">
        <v>62378170416.712112</v>
      </c>
      <c r="BK1327" s="6">
        <v>61985150293.213158</v>
      </c>
      <c r="BL1327" s="6">
        <f>BJ1327 - BK1327</f>
        <v>393020123.49895477</v>
      </c>
      <c r="BM1327" s="6">
        <v>62611225098.35894</v>
      </c>
      <c r="BN1327" s="6">
        <v>62199252469.104889</v>
      </c>
      <c r="BO1327" s="6">
        <f>BM1327 - BN1327</f>
        <v>411972629.25405121</v>
      </c>
      <c r="BP1327" s="6">
        <v>62893515148.344185</v>
      </c>
      <c r="BQ1327" s="6">
        <v>62462551108.246124</v>
      </c>
      <c r="BR1327" s="6">
        <f>BP1327 - BQ1327</f>
        <v>430964040.09806061</v>
      </c>
      <c r="BS1327" s="6">
        <v>63379342722.86084</v>
      </c>
      <c r="BT1327" s="6">
        <v>62929395997.449722</v>
      </c>
      <c r="BU1327" s="6">
        <f>BS1327 - BT1327</f>
        <v>449946725.41111755</v>
      </c>
      <c r="BV1327" s="6">
        <v>63603854601.060265</v>
      </c>
      <c r="BW1327" s="6">
        <v>63134925450.465317</v>
      </c>
      <c r="BX1327" s="6">
        <f>BV1327 - BW1327</f>
        <v>468929150.59494781</v>
      </c>
      <c r="BY1327" s="6">
        <v>67249549383.34507</v>
      </c>
      <c r="BZ1327" s="6">
        <v>66576336985.208336</v>
      </c>
      <c r="CA1327" s="6">
        <f>BY1327 - BZ1327</f>
        <v>673212398.13673401</v>
      </c>
    </row>
    <row r="1328" spans="1:79" hidden="1" x14ac:dyDescent="0.25">
      <c r="A1328" s="5"/>
      <c r="B1328" s="53"/>
      <c r="C1328" s="53"/>
      <c r="D1328" s="53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3"/>
      <c r="AV1328" s="53"/>
      <c r="AW1328" s="53"/>
      <c r="AX1328" s="53"/>
      <c r="AY1328" s="53"/>
      <c r="AZ1328" s="53"/>
      <c r="BA1328" s="53"/>
      <c r="BB1328" s="53"/>
      <c r="BC1328" s="53"/>
      <c r="BD1328" s="53"/>
      <c r="BE1328" s="53"/>
      <c r="BF1328" s="53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53"/>
      <c r="BS1328" s="53"/>
      <c r="BT1328" s="53"/>
      <c r="BU1328" s="53"/>
      <c r="BV1328" s="53"/>
      <c r="BW1328" s="53"/>
      <c r="BX1328" s="53"/>
      <c r="BY1328" s="53"/>
      <c r="BZ1328" s="53"/>
      <c r="CA1328" s="53"/>
    </row>
    <row r="1329" spans="1:79" hidden="1" x14ac:dyDescent="0.25">
      <c r="A1329" s="5"/>
      <c r="B1329" s="53"/>
      <c r="C1329" s="53"/>
      <c r="D1329" s="53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3"/>
      <c r="AV1329" s="53"/>
      <c r="AW1329" s="53"/>
      <c r="AX1329" s="53"/>
      <c r="AY1329" s="53"/>
      <c r="AZ1329" s="53"/>
      <c r="BA1329" s="53"/>
      <c r="BB1329" s="53"/>
      <c r="BC1329" s="53"/>
      <c r="BD1329" s="53"/>
      <c r="BE1329" s="53"/>
      <c r="BF1329" s="53"/>
      <c r="BG1329" s="53"/>
      <c r="BH1329" s="53"/>
      <c r="BI1329" s="53"/>
      <c r="BJ1329" s="53"/>
      <c r="BK1329" s="53"/>
      <c r="BL1329" s="53"/>
      <c r="BM1329" s="53"/>
      <c r="BN1329" s="53"/>
      <c r="BO1329" s="53"/>
      <c r="BP1329" s="53"/>
      <c r="BQ1329" s="53"/>
      <c r="BR1329" s="53"/>
      <c r="BS1329" s="53"/>
      <c r="BT1329" s="53"/>
      <c r="BU1329" s="53"/>
      <c r="BV1329" s="53"/>
      <c r="BW1329" s="53"/>
      <c r="BX1329" s="53"/>
      <c r="BY1329" s="53"/>
      <c r="BZ1329" s="53"/>
      <c r="CA1329" s="53"/>
    </row>
    <row r="1330" spans="1:79" hidden="1" x14ac:dyDescent="0.25">
      <c r="A1330" s="4" t="s">
        <v>58</v>
      </c>
    </row>
    <row r="1331" spans="1:79" hidden="1" x14ac:dyDescent="0.25">
      <c r="A1331" s="3" t="s">
        <v>236</v>
      </c>
      <c r="B1331" s="54">
        <f>B23+B270+B279</f>
        <v>18850.075726877199</v>
      </c>
      <c r="C1331" s="54">
        <f t="shared" ref="C1331:BN1331" si="2028">C23+C270+C279</f>
        <v>54750.96511756035</v>
      </c>
      <c r="D1331" s="54">
        <f t="shared" si="2028"/>
        <v>-35900.889390683151</v>
      </c>
      <c r="E1331" s="54">
        <f t="shared" si="2028"/>
        <v>18866.662391654354</v>
      </c>
      <c r="F1331" s="54">
        <f t="shared" si="2028"/>
        <v>54834.736151788398</v>
      </c>
      <c r="G1331" s="54">
        <f t="shared" si="2028"/>
        <v>-35968.073760134052</v>
      </c>
      <c r="H1331" s="54">
        <f t="shared" si="2028"/>
        <v>18878.669659700572</v>
      </c>
      <c r="I1331" s="54">
        <f t="shared" si="2028"/>
        <v>54895.378919698596</v>
      </c>
      <c r="J1331" s="54">
        <f t="shared" si="2028"/>
        <v>-36016.709259998024</v>
      </c>
      <c r="K1331" s="54">
        <f t="shared" si="2028"/>
        <v>18893.608052529882</v>
      </c>
      <c r="L1331" s="54">
        <f t="shared" si="2028"/>
        <v>54965.30471667221</v>
      </c>
      <c r="M1331" s="54">
        <f t="shared" si="2028"/>
        <v>-36071.696664142328</v>
      </c>
      <c r="N1331" s="54">
        <f t="shared" si="2028"/>
        <v>18910.668318648386</v>
      </c>
      <c r="O1331" s="54">
        <f t="shared" si="2028"/>
        <v>55041.950599916505</v>
      </c>
      <c r="P1331" s="54">
        <f t="shared" si="2028"/>
        <v>-36131.282281268126</v>
      </c>
      <c r="Q1331" s="54">
        <f t="shared" si="2028"/>
        <v>18923.01843188555</v>
      </c>
      <c r="R1331" s="54">
        <f t="shared" si="2028"/>
        <v>55097.435393099346</v>
      </c>
      <c r="S1331" s="54">
        <f t="shared" si="2028"/>
        <v>-36174.416961213807</v>
      </c>
      <c r="T1331" s="54">
        <f t="shared" si="2028"/>
        <v>18931.958813935347</v>
      </c>
      <c r="U1331" s="54">
        <f t="shared" si="2028"/>
        <v>55137.60144174059</v>
      </c>
      <c r="V1331" s="54">
        <f t="shared" si="2028"/>
        <v>-36205.642627805239</v>
      </c>
      <c r="W1331" s="54">
        <f t="shared" si="2028"/>
        <v>18938.430854285223</v>
      </c>
      <c r="X1331" s="54">
        <f t="shared" si="2028"/>
        <v>55166.67808366182</v>
      </c>
      <c r="Y1331" s="54">
        <f t="shared" si="2028"/>
        <v>-36228.247229376604</v>
      </c>
      <c r="Z1331" s="54">
        <f t="shared" si="2028"/>
        <v>18943.116035081421</v>
      </c>
      <c r="AA1331" s="54">
        <f t="shared" si="2028"/>
        <v>55187.726982769796</v>
      </c>
      <c r="AB1331" s="54">
        <f t="shared" si="2028"/>
        <v>-36244.610947688387</v>
      </c>
      <c r="AC1331" s="54">
        <f t="shared" si="2028"/>
        <v>18946.507688703212</v>
      </c>
      <c r="AD1331" s="54">
        <f t="shared" si="2028"/>
        <v>55202.964511053084</v>
      </c>
      <c r="AE1331" s="54">
        <f t="shared" si="2028"/>
        <v>-36256.456822349879</v>
      </c>
      <c r="AF1331" s="54">
        <f t="shared" si="2028"/>
        <v>18948.962943855706</v>
      </c>
      <c r="AG1331" s="54">
        <f t="shared" si="2028"/>
        <v>55213.995124435416</v>
      </c>
      <c r="AH1331" s="54">
        <f t="shared" si="2028"/>
        <v>-36265.032180579707</v>
      </c>
      <c r="AI1331" s="54">
        <f t="shared" si="2028"/>
        <v>18950.740329914563</v>
      </c>
      <c r="AJ1331" s="54">
        <f t="shared" si="2028"/>
        <v>55221.980306108489</v>
      </c>
      <c r="AK1331" s="54">
        <f t="shared" si="2028"/>
        <v>-36271.23997619393</v>
      </c>
      <c r="AL1331" s="54">
        <f t="shared" si="2028"/>
        <v>226982.4192470714</v>
      </c>
      <c r="AM1331" s="54">
        <f t="shared" si="2028"/>
        <v>660716.7173485047</v>
      </c>
      <c r="AN1331" s="54">
        <f t="shared" si="2028"/>
        <v>-433734.2981014332</v>
      </c>
      <c r="AO1331" s="54">
        <f t="shared" si="2028"/>
        <v>18952.026999122449</v>
      </c>
      <c r="AP1331" s="54">
        <f t="shared" si="2028"/>
        <v>55227.760866458295</v>
      </c>
      <c r="AQ1331" s="54">
        <f t="shared" si="2028"/>
        <v>-36275.733867335846</v>
      </c>
      <c r="AR1331" s="54">
        <f t="shared" si="2028"/>
        <v>18952.958433034779</v>
      </c>
      <c r="AS1331" s="54">
        <f t="shared" si="2028"/>
        <v>55231.945477319496</v>
      </c>
      <c r="AT1331" s="54">
        <f t="shared" si="2028"/>
        <v>-36278.987044284717</v>
      </c>
      <c r="AU1331" s="54">
        <f t="shared" si="2028"/>
        <v>18953.632708231329</v>
      </c>
      <c r="AV1331" s="54">
        <f t="shared" si="2028"/>
        <v>55234.974762890444</v>
      </c>
      <c r="AW1331" s="54">
        <f t="shared" si="2028"/>
        <v>-36281.342054659122</v>
      </c>
      <c r="AX1331" s="54">
        <f t="shared" si="2028"/>
        <v>18954.120823420893</v>
      </c>
      <c r="AY1331" s="54">
        <f t="shared" si="2028"/>
        <v>55237.167695847573</v>
      </c>
      <c r="AZ1331" s="54">
        <f t="shared" si="2028"/>
        <v>-36283.046872426683</v>
      </c>
      <c r="BA1331" s="54">
        <f t="shared" si="2028"/>
        <v>18954.474175345298</v>
      </c>
      <c r="BB1331" s="54">
        <f t="shared" si="2028"/>
        <v>55238.755184000103</v>
      </c>
      <c r="BC1331" s="54">
        <f t="shared" si="2028"/>
        <v>-36284.281008654812</v>
      </c>
      <c r="BD1331" s="54">
        <f t="shared" si="2028"/>
        <v>18954.729970668104</v>
      </c>
      <c r="BE1331" s="54">
        <f t="shared" si="2028"/>
        <v>55239.904384036628</v>
      </c>
      <c r="BF1331" s="54">
        <f t="shared" si="2028"/>
        <v>-36285.174413368521</v>
      </c>
      <c r="BG1331" s="54">
        <f t="shared" si="2028"/>
        <v>18954.915143700007</v>
      </c>
      <c r="BH1331" s="54">
        <f t="shared" si="2028"/>
        <v>55240.736302512254</v>
      </c>
      <c r="BI1331" s="54">
        <f t="shared" si="2028"/>
        <v>-36285.82115881225</v>
      </c>
      <c r="BJ1331" s="54">
        <f t="shared" si="2028"/>
        <v>18955.0491924831</v>
      </c>
      <c r="BK1331" s="54">
        <f t="shared" si="2028"/>
        <v>55241.338537395743</v>
      </c>
      <c r="BL1331" s="54">
        <f t="shared" si="2028"/>
        <v>-36286.289344912642</v>
      </c>
      <c r="BM1331" s="54">
        <f t="shared" si="2028"/>
        <v>18955.146231863317</v>
      </c>
      <c r="BN1331" s="54">
        <f t="shared" si="2028"/>
        <v>55241.77450181474</v>
      </c>
      <c r="BO1331" s="54">
        <f t="shared" ref="BO1331:CA1331" si="2029">BO23+BO270+BO279</f>
        <v>-36286.628269951419</v>
      </c>
      <c r="BP1331" s="54">
        <f t="shared" si="2029"/>
        <v>18955.216479732015</v>
      </c>
      <c r="BQ1331" s="54">
        <f t="shared" si="2029"/>
        <v>55242.090101225956</v>
      </c>
      <c r="BR1331" s="54">
        <f t="shared" si="2029"/>
        <v>-36286.873621493949</v>
      </c>
      <c r="BS1331" s="54">
        <f t="shared" si="2029"/>
        <v>18955.267332932486</v>
      </c>
      <c r="BT1331" s="54">
        <f t="shared" si="2029"/>
        <v>55242.318567091548</v>
      </c>
      <c r="BU1331" s="54">
        <f t="shared" si="2029"/>
        <v>-36287.051234159058</v>
      </c>
      <c r="BV1331" s="54">
        <f t="shared" si="2029"/>
        <v>18955.30414612051</v>
      </c>
      <c r="BW1331" s="54">
        <f t="shared" si="2029"/>
        <v>55242.483956030461</v>
      </c>
      <c r="BX1331" s="54">
        <f t="shared" si="2029"/>
        <v>-36287.179809909954</v>
      </c>
      <c r="BY1331" s="54">
        <f t="shared" si="2029"/>
        <v>227452.84163665428</v>
      </c>
      <c r="BZ1331" s="54">
        <f t="shared" si="2029"/>
        <v>662861.25033662328</v>
      </c>
      <c r="CA1331" s="54">
        <f t="shared" si="2029"/>
        <v>-435408.408699969</v>
      </c>
    </row>
    <row r="1332" spans="1:79" hidden="1" x14ac:dyDescent="0.25">
      <c r="A1332" s="3" t="s">
        <v>237</v>
      </c>
      <c r="B1332" s="54">
        <f>B151+B158+B165+B173+B180+B190</f>
        <v>3995.4817746135486</v>
      </c>
      <c r="C1332" s="54">
        <f t="shared" ref="C1332:BN1332" si="2030">C151+C158+C165+C173+C180+C190</f>
        <v>4040.1755778249271</v>
      </c>
      <c r="D1332" s="54">
        <f t="shared" si="2030"/>
        <v>-44.693803211378601</v>
      </c>
      <c r="E1332" s="54">
        <f t="shared" si="2030"/>
        <v>3995.5838485387931</v>
      </c>
      <c r="F1332" s="54">
        <f t="shared" si="2030"/>
        <v>4040.2528797934674</v>
      </c>
      <c r="G1332" s="54">
        <f t="shared" si="2030"/>
        <v>-44.669031254673946</v>
      </c>
      <c r="H1332" s="54">
        <f t="shared" si="2030"/>
        <v>3995.6371571000054</v>
      </c>
      <c r="I1332" s="54">
        <f t="shared" si="2030"/>
        <v>4040.2931447766664</v>
      </c>
      <c r="J1332" s="54">
        <f t="shared" si="2030"/>
        <v>-44.655987676660779</v>
      </c>
      <c r="K1332" s="54">
        <f t="shared" si="2030"/>
        <v>3995.6648314003914</v>
      </c>
      <c r="L1332" s="54">
        <f t="shared" si="2030"/>
        <v>4040.3139407010103</v>
      </c>
      <c r="M1332" s="54">
        <f t="shared" si="2030"/>
        <v>-44.649109300619024</v>
      </c>
      <c r="N1332" s="54">
        <f t="shared" si="2030"/>
        <v>3995.6790306587845</v>
      </c>
      <c r="O1332" s="54">
        <f t="shared" si="2030"/>
        <v>4040.3245024162452</v>
      </c>
      <c r="P1332" s="54">
        <f t="shared" si="2030"/>
        <v>-44.64547175746069</v>
      </c>
      <c r="Q1332" s="54">
        <f t="shared" si="2030"/>
        <v>3995.6861465548782</v>
      </c>
      <c r="R1332" s="54">
        <f t="shared" si="2030"/>
        <v>4040.3296843626454</v>
      </c>
      <c r="S1332" s="54">
        <f t="shared" si="2030"/>
        <v>-44.643537807767594</v>
      </c>
      <c r="T1332" s="54">
        <f t="shared" si="2030"/>
        <v>3995.6895389730425</v>
      </c>
      <c r="U1332" s="54">
        <f t="shared" si="2030"/>
        <v>4040.3320383511245</v>
      </c>
      <c r="V1332" s="54">
        <f t="shared" si="2030"/>
        <v>-44.642499378082427</v>
      </c>
      <c r="W1332" s="54">
        <f t="shared" si="2030"/>
        <v>3997.4202272442781</v>
      </c>
      <c r="X1332" s="54">
        <f t="shared" si="2030"/>
        <v>4041.64626260776</v>
      </c>
      <c r="Y1332" s="54">
        <f t="shared" si="2030"/>
        <v>-44.226035363481607</v>
      </c>
      <c r="Z1332" s="54">
        <f t="shared" si="2030"/>
        <v>4000.0588950477213</v>
      </c>
      <c r="AA1332" s="54">
        <f t="shared" si="2030"/>
        <v>4043.6500915724005</v>
      </c>
      <c r="AB1332" s="54">
        <f t="shared" si="2030"/>
        <v>-43.591196524679198</v>
      </c>
      <c r="AC1332" s="54">
        <f t="shared" si="2030"/>
        <v>4001.4456030487736</v>
      </c>
      <c r="AD1332" s="54">
        <f t="shared" si="2030"/>
        <v>4044.7030649909211</v>
      </c>
      <c r="AE1332" s="54">
        <f t="shared" si="2030"/>
        <v>-43.257461942147053</v>
      </c>
      <c r="AF1332" s="54">
        <f t="shared" si="2030"/>
        <v>4002.174199196148</v>
      </c>
      <c r="AG1332" s="54">
        <f t="shared" si="2030"/>
        <v>4045.2562066218379</v>
      </c>
      <c r="AH1332" s="54">
        <f t="shared" si="2030"/>
        <v>-43.082007425689916</v>
      </c>
      <c r="AI1332" s="54">
        <f t="shared" si="2030"/>
        <v>4002.5568487635082</v>
      </c>
      <c r="AJ1332" s="54">
        <f t="shared" si="2030"/>
        <v>4045.5466040147699</v>
      </c>
      <c r="AK1332" s="54">
        <f t="shared" si="2030"/>
        <v>-42.989755251261904</v>
      </c>
      <c r="AL1332" s="54">
        <f t="shared" si="2030"/>
        <v>47973.078101139872</v>
      </c>
      <c r="AM1332" s="54">
        <f t="shared" si="2030"/>
        <v>48502.823998033775</v>
      </c>
      <c r="AN1332" s="54">
        <f t="shared" si="2030"/>
        <v>-529.74589689390712</v>
      </c>
      <c r="AO1332" s="54">
        <f t="shared" si="2030"/>
        <v>4002.757646210207</v>
      </c>
      <c r="AP1332" s="54">
        <f t="shared" si="2030"/>
        <v>4045.6988858730219</v>
      </c>
      <c r="AQ1332" s="54">
        <f t="shared" si="2030"/>
        <v>-42.941239662815128</v>
      </c>
      <c r="AR1332" s="54">
        <f t="shared" si="2030"/>
        <v>4002.8628503031941</v>
      </c>
      <c r="AS1332" s="54">
        <f t="shared" si="2030"/>
        <v>4045.7785651841518</v>
      </c>
      <c r="AT1332" s="54">
        <f t="shared" si="2030"/>
        <v>-42.91571488095736</v>
      </c>
      <c r="AU1332" s="54">
        <f t="shared" si="2030"/>
        <v>4002.9178042850435</v>
      </c>
      <c r="AV1332" s="54">
        <f t="shared" si="2030"/>
        <v>4045.8200798539106</v>
      </c>
      <c r="AW1332" s="54">
        <f t="shared" si="2030"/>
        <v>-42.902275568867061</v>
      </c>
      <c r="AX1332" s="54">
        <f t="shared" si="2030"/>
        <v>4002.9463435259986</v>
      </c>
      <c r="AY1332" s="54">
        <f t="shared" si="2030"/>
        <v>4045.8415326951426</v>
      </c>
      <c r="AZ1332" s="54">
        <f t="shared" si="2030"/>
        <v>-42.895189169143897</v>
      </c>
      <c r="BA1332" s="54">
        <f t="shared" si="2030"/>
        <v>4002.9609974536552</v>
      </c>
      <c r="BB1332" s="54">
        <f t="shared" si="2030"/>
        <v>4045.8524397288056</v>
      </c>
      <c r="BC1332" s="54">
        <f t="shared" si="2030"/>
        <v>-42.891442275150389</v>
      </c>
      <c r="BD1332" s="54">
        <f t="shared" si="2030"/>
        <v>4002.968352353615</v>
      </c>
      <c r="BE1332" s="54">
        <f t="shared" si="2030"/>
        <v>4045.8578031971292</v>
      </c>
      <c r="BF1332" s="54">
        <f t="shared" si="2030"/>
        <v>-42.889450843514517</v>
      </c>
      <c r="BG1332" s="54">
        <f t="shared" si="2030"/>
        <v>4002.9718704078232</v>
      </c>
      <c r="BH1332" s="54">
        <f t="shared" si="2030"/>
        <v>4045.8602526053892</v>
      </c>
      <c r="BI1332" s="54">
        <f t="shared" si="2030"/>
        <v>-42.888382197565569</v>
      </c>
      <c r="BJ1332" s="54">
        <f t="shared" si="2030"/>
        <v>4004.7544990686492</v>
      </c>
      <c r="BK1332" s="54">
        <f t="shared" si="2030"/>
        <v>4047.2139252591805</v>
      </c>
      <c r="BL1332" s="54">
        <f t="shared" si="2030"/>
        <v>-42.459426190531907</v>
      </c>
      <c r="BM1332" s="54">
        <f t="shared" si="2030"/>
        <v>4007.4723444808296</v>
      </c>
      <c r="BN1332" s="54">
        <f t="shared" si="2030"/>
        <v>4049.2778891165335</v>
      </c>
      <c r="BO1332" s="54">
        <f t="shared" ref="BO1332:CA1332" si="2031">BO151+BO158+BO165+BO173+BO180+BO190</f>
        <v>-41.805544635703377</v>
      </c>
      <c r="BP1332" s="54">
        <f t="shared" si="2031"/>
        <v>4008.90067340514</v>
      </c>
      <c r="BQ1332" s="54">
        <f t="shared" si="2031"/>
        <v>4050.3624733628449</v>
      </c>
      <c r="BR1332" s="54">
        <f t="shared" si="2031"/>
        <v>-41.461799957704734</v>
      </c>
      <c r="BS1332" s="54">
        <f t="shared" si="2031"/>
        <v>4009.6511482285741</v>
      </c>
      <c r="BT1332" s="54">
        <f t="shared" si="2031"/>
        <v>4050.9322317097567</v>
      </c>
      <c r="BU1332" s="54">
        <f t="shared" si="2031"/>
        <v>-41.281083481182499</v>
      </c>
      <c r="BV1332" s="54">
        <f t="shared" si="2031"/>
        <v>4010.0452986572482</v>
      </c>
      <c r="BW1332" s="54">
        <f t="shared" si="2031"/>
        <v>4051.2313639340655</v>
      </c>
      <c r="BX1332" s="54">
        <f t="shared" si="2031"/>
        <v>-41.186065276817779</v>
      </c>
      <c r="BY1332" s="54">
        <f t="shared" si="2031"/>
        <v>48061.209828379986</v>
      </c>
      <c r="BZ1332" s="54">
        <f t="shared" si="2031"/>
        <v>48569.727442519936</v>
      </c>
      <c r="CA1332" s="54">
        <f t="shared" si="2031"/>
        <v>-508.51761413995712</v>
      </c>
    </row>
    <row r="1333" spans="1:79" hidden="1" x14ac:dyDescent="0.25">
      <c r="A1333" s="3" t="s">
        <v>238</v>
      </c>
      <c r="B1333" s="54">
        <f>B232+B243+B251</f>
        <v>34792.558900015858</v>
      </c>
      <c r="C1333" s="54">
        <f t="shared" ref="C1333:BN1333" si="2032">C232+C243+C251</f>
        <v>217381.90973948737</v>
      </c>
      <c r="D1333" s="54">
        <f t="shared" si="2032"/>
        <v>-182589.3508394715</v>
      </c>
      <c r="E1333" s="54">
        <f t="shared" si="2032"/>
        <v>35375.546910446399</v>
      </c>
      <c r="F1333" s="54">
        <f t="shared" si="2032"/>
        <v>222366.30753949203</v>
      </c>
      <c r="G1333" s="54">
        <f t="shared" si="2032"/>
        <v>-186990.76062904563</v>
      </c>
      <c r="H1333" s="54">
        <f t="shared" si="2032"/>
        <v>36224.259525382076</v>
      </c>
      <c r="I1333" s="54">
        <f t="shared" si="2032"/>
        <v>229621.8558053525</v>
      </c>
      <c r="J1333" s="54">
        <f t="shared" si="2032"/>
        <v>-193397.59627997043</v>
      </c>
      <c r="K1333" s="54">
        <f t="shared" si="2032"/>
        <v>37678.235764737918</v>
      </c>
      <c r="L1333" s="54">
        <f t="shared" si="2032"/>
        <v>242050.59744232552</v>
      </c>
      <c r="M1333" s="54">
        <f t="shared" si="2032"/>
        <v>-204372.36167758759</v>
      </c>
      <c r="N1333" s="54">
        <f t="shared" si="2032"/>
        <v>39509.078720600737</v>
      </c>
      <c r="O1333" s="54">
        <f t="shared" si="2032"/>
        <v>257700.42212636667</v>
      </c>
      <c r="P1333" s="54">
        <f t="shared" si="2032"/>
        <v>-218191.34340576592</v>
      </c>
      <c r="Q1333" s="54">
        <f t="shared" si="2032"/>
        <v>41577.583561022722</v>
      </c>
      <c r="R1333" s="54">
        <f t="shared" si="2032"/>
        <v>275381.54496903328</v>
      </c>
      <c r="S1333" s="54">
        <f t="shared" si="2032"/>
        <v>-233803.96140801054</v>
      </c>
      <c r="T1333" s="54">
        <f t="shared" si="2032"/>
        <v>43839.417542788418</v>
      </c>
      <c r="U1333" s="54">
        <f t="shared" si="2032"/>
        <v>294715.05363515031</v>
      </c>
      <c r="V1333" s="54">
        <f t="shared" si="2032"/>
        <v>-250875.63609236191</v>
      </c>
      <c r="W1333" s="54">
        <f t="shared" si="2032"/>
        <v>46262.137935291757</v>
      </c>
      <c r="X1333" s="54">
        <f t="shared" si="2032"/>
        <v>315423.65982893953</v>
      </c>
      <c r="Y1333" s="54">
        <f t="shared" si="2032"/>
        <v>-269161.52189364773</v>
      </c>
      <c r="Z1333" s="54">
        <f t="shared" si="2032"/>
        <v>48738.035877689814</v>
      </c>
      <c r="AA1333" s="54">
        <f t="shared" si="2032"/>
        <v>336586.77499618789</v>
      </c>
      <c r="AB1333" s="54">
        <f t="shared" si="2032"/>
        <v>-287848.73911849805</v>
      </c>
      <c r="AC1333" s="54">
        <f t="shared" si="2032"/>
        <v>51203.672738374364</v>
      </c>
      <c r="AD1333" s="54">
        <f t="shared" si="2032"/>
        <v>357662.18861032929</v>
      </c>
      <c r="AE1333" s="54">
        <f t="shared" si="2032"/>
        <v>-306458.51587195491</v>
      </c>
      <c r="AF1333" s="54">
        <f t="shared" si="2032"/>
        <v>53239.632344020371</v>
      </c>
      <c r="AG1333" s="54">
        <f t="shared" si="2032"/>
        <v>375065.1470532011</v>
      </c>
      <c r="AH1333" s="54">
        <f t="shared" si="2032"/>
        <v>-321825.51470918074</v>
      </c>
      <c r="AI1333" s="54">
        <f t="shared" si="2032"/>
        <v>54562.107392640843</v>
      </c>
      <c r="AJ1333" s="54">
        <f t="shared" si="2032"/>
        <v>386369.94688901713</v>
      </c>
      <c r="AK1333" s="54">
        <f t="shared" si="2032"/>
        <v>-331807.83949637628</v>
      </c>
      <c r="AL1333" s="54">
        <f t="shared" si="2032"/>
        <v>523002.26721301134</v>
      </c>
      <c r="AM1333" s="54">
        <f t="shared" si="2032"/>
        <v>3510325.4086348824</v>
      </c>
      <c r="AN1333" s="54">
        <f t="shared" si="2032"/>
        <v>-2987323.1414218717</v>
      </c>
      <c r="AO1333" s="54">
        <f t="shared" si="2032"/>
        <v>55424.984328294966</v>
      </c>
      <c r="AP1333" s="54">
        <f t="shared" si="2032"/>
        <v>393746.5577251208</v>
      </c>
      <c r="AQ1333" s="54">
        <f t="shared" si="2032"/>
        <v>-338321.57339682587</v>
      </c>
      <c r="AR1333" s="54">
        <f t="shared" si="2032"/>
        <v>56007.683137851986</v>
      </c>
      <c r="AS1333" s="54">
        <f t="shared" si="2032"/>
        <v>398728.48372278758</v>
      </c>
      <c r="AT1333" s="54">
        <f t="shared" si="2032"/>
        <v>-342720.80058493564</v>
      </c>
      <c r="AU1333" s="54">
        <f t="shared" si="2032"/>
        <v>56857.257013625676</v>
      </c>
      <c r="AV1333" s="54">
        <f t="shared" si="2032"/>
        <v>405991.39319239184</v>
      </c>
      <c r="AW1333" s="54">
        <f t="shared" si="2032"/>
        <v>-349134.1361787662</v>
      </c>
      <c r="AX1333" s="54">
        <f t="shared" si="2032"/>
        <v>58313.863663065073</v>
      </c>
      <c r="AY1333" s="54">
        <f t="shared" si="2032"/>
        <v>418442.61696683109</v>
      </c>
      <c r="AZ1333" s="54">
        <f t="shared" si="2032"/>
        <v>-360128.75330376602</v>
      </c>
      <c r="BA1333" s="54">
        <f t="shared" si="2032"/>
        <v>60148.452700216527</v>
      </c>
      <c r="BB1333" s="54">
        <f t="shared" si="2032"/>
        <v>434124.45943966403</v>
      </c>
      <c r="BC1333" s="54">
        <f t="shared" si="2032"/>
        <v>-373976.00673944748</v>
      </c>
      <c r="BD1333" s="54">
        <f t="shared" si="2032"/>
        <v>62221.407193002909</v>
      </c>
      <c r="BE1333" s="54">
        <f t="shared" si="2032"/>
        <v>451843.61349912029</v>
      </c>
      <c r="BF1333" s="54">
        <f t="shared" si="2032"/>
        <v>-389622.20630611735</v>
      </c>
      <c r="BG1333" s="54">
        <f t="shared" si="2032"/>
        <v>64488.134517224098</v>
      </c>
      <c r="BH1333" s="54">
        <f t="shared" si="2032"/>
        <v>471218.94560502784</v>
      </c>
      <c r="BI1333" s="54">
        <f t="shared" si="2032"/>
        <v>-406730.81108780374</v>
      </c>
      <c r="BJ1333" s="54">
        <f t="shared" si="2032"/>
        <v>66916.028054613329</v>
      </c>
      <c r="BK1333" s="54">
        <f t="shared" si="2032"/>
        <v>491971.76671237178</v>
      </c>
      <c r="BL1333" s="54">
        <f t="shared" si="2032"/>
        <v>-425055.73865775845</v>
      </c>
      <c r="BM1333" s="54">
        <f t="shared" si="2032"/>
        <v>69397.2755925362</v>
      </c>
      <c r="BN1333" s="54">
        <f t="shared" si="2032"/>
        <v>513180.60491829365</v>
      </c>
      <c r="BO1333" s="54">
        <f t="shared" ref="BO1333:CA1333" si="2033">BO232+BO243+BO251</f>
        <v>-443783.32932575746</v>
      </c>
      <c r="BP1333" s="54">
        <f t="shared" si="2033"/>
        <v>71868.373323075546</v>
      </c>
      <c r="BQ1333" s="54">
        <f t="shared" si="2033"/>
        <v>534302.69263375818</v>
      </c>
      <c r="BR1333" s="54">
        <f t="shared" si="2033"/>
        <v>-462434.31931068265</v>
      </c>
      <c r="BS1333" s="54">
        <f t="shared" si="2033"/>
        <v>73908.820332664778</v>
      </c>
      <c r="BT1333" s="54">
        <f t="shared" si="2033"/>
        <v>551744.00495648663</v>
      </c>
      <c r="BU1333" s="54">
        <f t="shared" si="2033"/>
        <v>-477835.18462382187</v>
      </c>
      <c r="BV1333" s="54">
        <f t="shared" si="2033"/>
        <v>75234.125254105558</v>
      </c>
      <c r="BW1333" s="54">
        <f t="shared" si="2033"/>
        <v>563072.99173948495</v>
      </c>
      <c r="BX1333" s="54">
        <f t="shared" si="2033"/>
        <v>-487838.8664853794</v>
      </c>
      <c r="BY1333" s="54">
        <f t="shared" si="2033"/>
        <v>770786.40511027665</v>
      </c>
      <c r="BZ1333" s="54">
        <f t="shared" si="2033"/>
        <v>5628368.1311113387</v>
      </c>
      <c r="CA1333" s="54">
        <f t="shared" si="2033"/>
        <v>-4857581.7260010615</v>
      </c>
    </row>
    <row r="1334" spans="1:79" hidden="1" x14ac:dyDescent="0.25">
      <c r="A1334" s="3" t="s">
        <v>51</v>
      </c>
      <c r="B1334" s="54">
        <f>B424+B431+B438+B445+B452+B459+B467+B474+B481+B489+B496+B504+B512</f>
        <v>513209.63660220959</v>
      </c>
      <c r="C1334" s="54">
        <f t="shared" ref="C1334:BN1334" si="2034">C424+C431+C438+C445+C452+C459+C467+C474+C481+C489+C496+C504+C512</f>
        <v>240216.56354562819</v>
      </c>
      <c r="D1334" s="54">
        <f t="shared" si="2034"/>
        <v>272993.07305658149</v>
      </c>
      <c r="E1334" s="54">
        <f t="shared" si="2034"/>
        <v>516762.17623916699</v>
      </c>
      <c r="F1334" s="54">
        <f t="shared" si="2034"/>
        <v>241694.6366549879</v>
      </c>
      <c r="G1334" s="54">
        <f t="shared" si="2034"/>
        <v>275067.53958417918</v>
      </c>
      <c r="H1334" s="54">
        <f t="shared" si="2034"/>
        <v>520155.96041167254</v>
      </c>
      <c r="I1334" s="54">
        <f t="shared" si="2034"/>
        <v>243101.53542400303</v>
      </c>
      <c r="J1334" s="54">
        <f t="shared" si="2034"/>
        <v>277054.42498766951</v>
      </c>
      <c r="K1334" s="54">
        <f t="shared" si="2034"/>
        <v>523584.91802156152</v>
      </c>
      <c r="L1334" s="54">
        <f t="shared" si="2034"/>
        <v>244523.64383971272</v>
      </c>
      <c r="M1334" s="54">
        <f t="shared" si="2034"/>
        <v>279061.2741818488</v>
      </c>
      <c r="N1334" s="54">
        <f t="shared" si="2034"/>
        <v>526945.62752548989</v>
      </c>
      <c r="O1334" s="54">
        <f t="shared" si="2034"/>
        <v>245924.48702598445</v>
      </c>
      <c r="P1334" s="54">
        <f t="shared" si="2034"/>
        <v>281021.14049950539</v>
      </c>
      <c r="Q1334" s="54">
        <f t="shared" si="2034"/>
        <v>530375.23070587858</v>
      </c>
      <c r="R1334" s="54">
        <f t="shared" si="2034"/>
        <v>247351.8163909459</v>
      </c>
      <c r="S1334" s="54">
        <f t="shared" si="2034"/>
        <v>283023.41431493266</v>
      </c>
      <c r="T1334" s="54">
        <f t="shared" si="2034"/>
        <v>533862.74781093327</v>
      </c>
      <c r="U1334" s="54">
        <f t="shared" si="2034"/>
        <v>248801.41076825871</v>
      </c>
      <c r="V1334" s="54">
        <f t="shared" si="2034"/>
        <v>285061.3370426746</v>
      </c>
      <c r="W1334" s="54">
        <f t="shared" si="2034"/>
        <v>537274.42928866018</v>
      </c>
      <c r="X1334" s="54">
        <f t="shared" si="2034"/>
        <v>250226.14822416371</v>
      </c>
      <c r="Y1334" s="54">
        <f t="shared" si="2034"/>
        <v>287048.28106449638</v>
      </c>
      <c r="Z1334" s="54">
        <f t="shared" si="2034"/>
        <v>540746.88091613888</v>
      </c>
      <c r="AA1334" s="54">
        <f t="shared" si="2034"/>
        <v>251673.56377123343</v>
      </c>
      <c r="AB1334" s="54">
        <f t="shared" si="2034"/>
        <v>289073.31714490539</v>
      </c>
      <c r="AC1334" s="54">
        <f t="shared" si="2034"/>
        <v>544270.41760766832</v>
      </c>
      <c r="AD1334" s="54">
        <f t="shared" si="2034"/>
        <v>253140.04314724583</v>
      </c>
      <c r="AE1334" s="54">
        <f t="shared" si="2034"/>
        <v>291130.37446042238</v>
      </c>
      <c r="AF1334" s="54">
        <f t="shared" si="2034"/>
        <v>547710.21767533955</v>
      </c>
      <c r="AG1334" s="54">
        <f t="shared" si="2034"/>
        <v>254578.21858038998</v>
      </c>
      <c r="AH1334" s="54">
        <f t="shared" si="2034"/>
        <v>293131.99909494951</v>
      </c>
      <c r="AI1334" s="54">
        <f t="shared" si="2034"/>
        <v>566205.42867605272</v>
      </c>
      <c r="AJ1334" s="54">
        <f t="shared" si="2034"/>
        <v>262943.62226218567</v>
      </c>
      <c r="AK1334" s="54">
        <f t="shared" si="2034"/>
        <v>303261.80641386705</v>
      </c>
      <c r="AL1334" s="54">
        <f t="shared" si="2034"/>
        <v>6401103.671480773</v>
      </c>
      <c r="AM1334" s="54">
        <f t="shared" si="2034"/>
        <v>2984175.6896347394</v>
      </c>
      <c r="AN1334" s="54">
        <f t="shared" si="2034"/>
        <v>3416927.9818460327</v>
      </c>
      <c r="AO1334" s="54">
        <f t="shared" si="2034"/>
        <v>585499.63681164454</v>
      </c>
      <c r="AP1334" s="54">
        <f t="shared" si="2034"/>
        <v>271671.20881216176</v>
      </c>
      <c r="AQ1334" s="54">
        <f t="shared" si="2034"/>
        <v>313828.4279994829</v>
      </c>
      <c r="AR1334" s="54">
        <f t="shared" si="2034"/>
        <v>590318.9042056296</v>
      </c>
      <c r="AS1334" s="54">
        <f t="shared" si="2034"/>
        <v>273747.92866251589</v>
      </c>
      <c r="AT1334" s="54">
        <f t="shared" si="2034"/>
        <v>316570.97554311377</v>
      </c>
      <c r="AU1334" s="54">
        <f t="shared" si="2034"/>
        <v>594858.49226724776</v>
      </c>
      <c r="AV1334" s="54">
        <f t="shared" si="2034"/>
        <v>275708.727608377</v>
      </c>
      <c r="AW1334" s="54">
        <f t="shared" si="2034"/>
        <v>319149.76465887087</v>
      </c>
      <c r="AX1334" s="54">
        <f t="shared" si="2034"/>
        <v>599212.96977151011</v>
      </c>
      <c r="AY1334" s="54">
        <f t="shared" si="2034"/>
        <v>277589.57533379679</v>
      </c>
      <c r="AZ1334" s="54">
        <f t="shared" si="2034"/>
        <v>321623.39443771337</v>
      </c>
      <c r="BA1334" s="54">
        <f t="shared" si="2034"/>
        <v>603411.8382355182</v>
      </c>
      <c r="BB1334" s="54">
        <f t="shared" si="2034"/>
        <v>279403.21385808976</v>
      </c>
      <c r="BC1334" s="54">
        <f t="shared" si="2034"/>
        <v>324008.62437742844</v>
      </c>
      <c r="BD1334" s="54">
        <f t="shared" si="2034"/>
        <v>607479.8974482615</v>
      </c>
      <c r="BE1334" s="54">
        <f t="shared" si="2034"/>
        <v>281160.35447414347</v>
      </c>
      <c r="BF1334" s="54">
        <f t="shared" si="2034"/>
        <v>326319.5429741182</v>
      </c>
      <c r="BG1334" s="54">
        <f t="shared" si="2034"/>
        <v>611437.99479639588</v>
      </c>
      <c r="BH1334" s="54">
        <f t="shared" si="2034"/>
        <v>282870.00139019924</v>
      </c>
      <c r="BI1334" s="54">
        <f t="shared" si="2034"/>
        <v>328567.99340619671</v>
      </c>
      <c r="BJ1334" s="54">
        <f t="shared" si="2034"/>
        <v>615303.6551681587</v>
      </c>
      <c r="BK1334" s="54">
        <f t="shared" si="2034"/>
        <v>284539.7237920601</v>
      </c>
      <c r="BL1334" s="54">
        <f t="shared" si="2034"/>
        <v>330763.93137609877</v>
      </c>
      <c r="BM1334" s="54">
        <f t="shared" si="2034"/>
        <v>619091.61046797642</v>
      </c>
      <c r="BN1334" s="54">
        <f t="shared" si="2034"/>
        <v>286175.88454608596</v>
      </c>
      <c r="BO1334" s="54">
        <f t="shared" ref="BO1334:CA1334" si="2035">BO424+BO431+BO438+BO445+BO452+BO459+BO467+BO474+BO481+BO489+BO496+BO504+BO512</f>
        <v>332915.72592189047</v>
      </c>
      <c r="BP1334" s="54">
        <f t="shared" si="2035"/>
        <v>633692.24388333794</v>
      </c>
      <c r="BQ1334" s="54">
        <f t="shared" si="2035"/>
        <v>292151.67149699043</v>
      </c>
      <c r="BR1334" s="54">
        <f t="shared" si="2035"/>
        <v>341540.57238634751</v>
      </c>
      <c r="BS1334" s="54">
        <f t="shared" si="2035"/>
        <v>648237.9666419233</v>
      </c>
      <c r="BT1334" s="54">
        <f t="shared" si="2035"/>
        <v>298103.74195064488</v>
      </c>
      <c r="BU1334" s="54">
        <f t="shared" si="2035"/>
        <v>350134.22469127842</v>
      </c>
      <c r="BV1334" s="54">
        <f t="shared" si="2035"/>
        <v>651854.86303052574</v>
      </c>
      <c r="BW1334" s="54">
        <f t="shared" si="2035"/>
        <v>299666.28924872947</v>
      </c>
      <c r="BX1334" s="54">
        <f t="shared" si="2035"/>
        <v>352188.57378179632</v>
      </c>
      <c r="BY1334" s="54">
        <f t="shared" si="2035"/>
        <v>7360400.072728131</v>
      </c>
      <c r="BZ1334" s="54">
        <f t="shared" si="2035"/>
        <v>3402788.3211737955</v>
      </c>
      <c r="CA1334" s="54">
        <f t="shared" si="2035"/>
        <v>3957611.7515543355</v>
      </c>
    </row>
    <row r="1335" spans="1:79" hidden="1" x14ac:dyDescent="0.25">
      <c r="A1335" s="3" t="s">
        <v>57</v>
      </c>
      <c r="B1335" s="54">
        <f>B826+B833+B854+B859+B867+B876+B885+B891+B897+B906+B913+B921+B929+B936+B946+B954+B970+B978</f>
        <v>1803613.896768189</v>
      </c>
      <c r="C1335" s="54">
        <f t="shared" ref="C1335:BN1335" si="2036">C826+C833+C854+C859+C867+C876+C885+C891+C897+C906+C913+C921+C929+C936+C946+C954+C970+C978</f>
        <v>1785792.5641697617</v>
      </c>
      <c r="D1335" s="54">
        <f t="shared" si="2036"/>
        <v>17821.332598427274</v>
      </c>
      <c r="E1335" s="54">
        <f t="shared" si="2036"/>
        <v>1803293.2578163582</v>
      </c>
      <c r="F1335" s="54">
        <f t="shared" si="2036"/>
        <v>1785483.7091254089</v>
      </c>
      <c r="G1335" s="54">
        <f t="shared" si="2036"/>
        <v>17809.548690949236</v>
      </c>
      <c r="H1335" s="54">
        <f t="shared" si="2036"/>
        <v>1803138.0057849535</v>
      </c>
      <c r="I1335" s="54">
        <f t="shared" si="2036"/>
        <v>1785339.3580662806</v>
      </c>
      <c r="J1335" s="54">
        <f t="shared" si="2036"/>
        <v>17798.64771867271</v>
      </c>
      <c r="K1335" s="54">
        <f t="shared" si="2036"/>
        <v>1803024.9322890625</v>
      </c>
      <c r="L1335" s="54">
        <f t="shared" si="2036"/>
        <v>1785240.8302694503</v>
      </c>
      <c r="M1335" s="54">
        <f t="shared" si="2036"/>
        <v>17784.102019612397</v>
      </c>
      <c r="N1335" s="54">
        <f t="shared" si="2036"/>
        <v>1802903.0450183034</v>
      </c>
      <c r="O1335" s="54">
        <f t="shared" si="2036"/>
        <v>1785115.7848538738</v>
      </c>
      <c r="P1335" s="54">
        <f t="shared" si="2036"/>
        <v>17787.26016442955</v>
      </c>
      <c r="Q1335" s="54">
        <f t="shared" si="2036"/>
        <v>1802966.7964642695</v>
      </c>
      <c r="R1335" s="54">
        <f t="shared" si="2036"/>
        <v>1785205.9711416126</v>
      </c>
      <c r="S1335" s="54">
        <f t="shared" si="2036"/>
        <v>17760.825322656496</v>
      </c>
      <c r="T1335" s="54">
        <f t="shared" si="2036"/>
        <v>1803271.6692464505</v>
      </c>
      <c r="U1335" s="54">
        <f t="shared" si="2036"/>
        <v>1785587.8464403413</v>
      </c>
      <c r="V1335" s="54">
        <f t="shared" si="2036"/>
        <v>17683.822806108918</v>
      </c>
      <c r="W1335" s="54">
        <f t="shared" si="2036"/>
        <v>1803402.8285048679</v>
      </c>
      <c r="X1335" s="54">
        <f t="shared" si="2036"/>
        <v>1785804.3940194824</v>
      </c>
      <c r="Y1335" s="54">
        <f t="shared" si="2036"/>
        <v>17598.434485385427</v>
      </c>
      <c r="Z1335" s="54">
        <f t="shared" si="2036"/>
        <v>1803483.0169744587</v>
      </c>
      <c r="AA1335" s="54">
        <f t="shared" si="2036"/>
        <v>1785921.3494699793</v>
      </c>
      <c r="AB1335" s="54">
        <f t="shared" si="2036"/>
        <v>17561.667504479214</v>
      </c>
      <c r="AC1335" s="54">
        <f t="shared" si="2036"/>
        <v>1803562.3439521524</v>
      </c>
      <c r="AD1335" s="54">
        <f t="shared" si="2036"/>
        <v>1786029.706064495</v>
      </c>
      <c r="AE1335" s="54">
        <f t="shared" si="2036"/>
        <v>17532.637887657205</v>
      </c>
      <c r="AF1335" s="54">
        <f t="shared" si="2036"/>
        <v>1803517.8663655815</v>
      </c>
      <c r="AG1335" s="54">
        <f t="shared" si="2036"/>
        <v>1786076.9918611303</v>
      </c>
      <c r="AH1335" s="54">
        <f t="shared" si="2036"/>
        <v>17440.874504451018</v>
      </c>
      <c r="AI1335" s="54">
        <f t="shared" si="2036"/>
        <v>1803610.2946842792</v>
      </c>
      <c r="AJ1335" s="54">
        <f t="shared" si="2036"/>
        <v>1786193.4161789597</v>
      </c>
      <c r="AK1335" s="54">
        <f t="shared" si="2036"/>
        <v>17416.878505319401</v>
      </c>
      <c r="AL1335" s="54">
        <f t="shared" si="2036"/>
        <v>21639787.953868929</v>
      </c>
      <c r="AM1335" s="54">
        <f t="shared" si="2036"/>
        <v>21427791.921660777</v>
      </c>
      <c r="AN1335" s="54">
        <f t="shared" si="2036"/>
        <v>211996.032208149</v>
      </c>
      <c r="AO1335" s="54">
        <f t="shared" si="2036"/>
        <v>1803596.5171515201</v>
      </c>
      <c r="AP1335" s="54">
        <f t="shared" si="2036"/>
        <v>1786194.491651562</v>
      </c>
      <c r="AQ1335" s="54">
        <f t="shared" si="2036"/>
        <v>17402.02549995813</v>
      </c>
      <c r="AR1335" s="54">
        <f t="shared" si="2036"/>
        <v>1803605.1365994755</v>
      </c>
      <c r="AS1335" s="54">
        <f t="shared" si="2036"/>
        <v>1786203.603370687</v>
      </c>
      <c r="AT1335" s="54">
        <f t="shared" si="2036"/>
        <v>17401.533228788478</v>
      </c>
      <c r="AU1335" s="54">
        <f t="shared" si="2036"/>
        <v>1803528.4534405195</v>
      </c>
      <c r="AV1335" s="54">
        <f t="shared" si="2036"/>
        <v>1786146.4638598736</v>
      </c>
      <c r="AW1335" s="54">
        <f t="shared" si="2036"/>
        <v>17381.989580645826</v>
      </c>
      <c r="AX1335" s="54">
        <f t="shared" si="2036"/>
        <v>1803433.1373195951</v>
      </c>
      <c r="AY1335" s="54">
        <f t="shared" si="2036"/>
        <v>1786064.4756442199</v>
      </c>
      <c r="AZ1335" s="54">
        <f t="shared" si="2036"/>
        <v>17368.661675374929</v>
      </c>
      <c r="BA1335" s="54">
        <f t="shared" si="2036"/>
        <v>1803323.6255230131</v>
      </c>
      <c r="BB1335" s="54">
        <f t="shared" si="2036"/>
        <v>1785930.7099255766</v>
      </c>
      <c r="BC1335" s="54">
        <f t="shared" si="2036"/>
        <v>17392.915597436408</v>
      </c>
      <c r="BD1335" s="54">
        <f t="shared" si="2036"/>
        <v>1803246.9734559432</v>
      </c>
      <c r="BE1335" s="54">
        <f t="shared" si="2036"/>
        <v>1785873.5689038383</v>
      </c>
      <c r="BF1335" s="54">
        <f t="shared" si="2036"/>
        <v>17373.404552104847</v>
      </c>
      <c r="BG1335" s="54">
        <f t="shared" si="2036"/>
        <v>1803162.0385705708</v>
      </c>
      <c r="BH1335" s="54">
        <f t="shared" si="2036"/>
        <v>1785808.0498163262</v>
      </c>
      <c r="BI1335" s="54">
        <f t="shared" si="2036"/>
        <v>17353.988754244518</v>
      </c>
      <c r="BJ1335" s="54">
        <f t="shared" si="2036"/>
        <v>1803088.5108556543</v>
      </c>
      <c r="BK1335" s="54">
        <f t="shared" si="2036"/>
        <v>1785750.2487107739</v>
      </c>
      <c r="BL1335" s="54">
        <f t="shared" si="2036"/>
        <v>17338.262144880384</v>
      </c>
      <c r="BM1335" s="54">
        <f t="shared" si="2036"/>
        <v>1803019.8191671949</v>
      </c>
      <c r="BN1335" s="54">
        <f t="shared" si="2036"/>
        <v>1785695.6072986959</v>
      </c>
      <c r="BO1335" s="54">
        <f t="shared" ref="BO1335:CA1335" si="2037">BO826+BO833+BO854+BO859+BO867+BO876+BO885+BO891+BO897+BO906+BO913+BO921+BO929+BO936+BO946+BO954+BO970+BO978</f>
        <v>17324.211868498769</v>
      </c>
      <c r="BP1335" s="54">
        <f t="shared" si="2037"/>
        <v>1802934.7728358218</v>
      </c>
      <c r="BQ1335" s="54">
        <f t="shared" si="2037"/>
        <v>1785626.9867942622</v>
      </c>
      <c r="BR1335" s="54">
        <f t="shared" si="2037"/>
        <v>17307.786041559801</v>
      </c>
      <c r="BS1335" s="54">
        <f t="shared" si="2037"/>
        <v>1802829.9111280618</v>
      </c>
      <c r="BT1335" s="54">
        <f t="shared" si="2037"/>
        <v>1785542.1592015047</v>
      </c>
      <c r="BU1335" s="54">
        <f t="shared" si="2037"/>
        <v>17287.751926557208</v>
      </c>
      <c r="BV1335" s="54">
        <f t="shared" si="2037"/>
        <v>1802739.3586121642</v>
      </c>
      <c r="BW1335" s="54">
        <f t="shared" si="2037"/>
        <v>1785469.7350649796</v>
      </c>
      <c r="BX1335" s="54">
        <f t="shared" si="2037"/>
        <v>17269.623547184572</v>
      </c>
      <c r="BY1335" s="54">
        <f t="shared" si="2037"/>
        <v>21638508.254659537</v>
      </c>
      <c r="BZ1335" s="54">
        <f t="shared" si="2037"/>
        <v>21430306.100242298</v>
      </c>
      <c r="CA1335" s="54">
        <f t="shared" si="2037"/>
        <v>208202.1544172366</v>
      </c>
    </row>
    <row r="1336" spans="1:79" hidden="1" x14ac:dyDescent="0.25">
      <c r="A1336" s="3" t="s">
        <v>50</v>
      </c>
      <c r="B1336" s="54">
        <f>B1121+B1132+B1148+B1158+B1165+B1176+B1185+B1193+B1200+B1114</f>
        <v>3164923.4894760223</v>
      </c>
      <c r="C1336" s="54">
        <f t="shared" ref="C1336:BN1336" si="2038">C1121+C1132+C1148+C1158+C1165+C1176+C1185+C1193+C1200+C1114</f>
        <v>1908283.6141931543</v>
      </c>
      <c r="D1336" s="54">
        <f t="shared" si="2038"/>
        <v>1256639.8752828678</v>
      </c>
      <c r="E1336" s="54">
        <f t="shared" si="2038"/>
        <v>3166335.4715551361</v>
      </c>
      <c r="F1336" s="54">
        <f t="shared" si="2038"/>
        <v>1909330.3035481703</v>
      </c>
      <c r="G1336" s="54">
        <f t="shared" si="2038"/>
        <v>1257005.1680069652</v>
      </c>
      <c r="H1336" s="54">
        <f t="shared" si="2038"/>
        <v>3167769.8315504803</v>
      </c>
      <c r="I1336" s="54">
        <f t="shared" si="2038"/>
        <v>1910416.349473485</v>
      </c>
      <c r="J1336" s="54">
        <f t="shared" si="2038"/>
        <v>1257353.4820769951</v>
      </c>
      <c r="K1336" s="54">
        <f t="shared" si="2038"/>
        <v>3169260.6936813151</v>
      </c>
      <c r="L1336" s="54">
        <f t="shared" si="2038"/>
        <v>1911567.549688363</v>
      </c>
      <c r="M1336" s="54">
        <f t="shared" si="2038"/>
        <v>1257693.1439929525</v>
      </c>
      <c r="N1336" s="54">
        <f t="shared" si="2038"/>
        <v>3170739.279047804</v>
      </c>
      <c r="O1336" s="54">
        <f t="shared" si="2038"/>
        <v>1912716.036979906</v>
      </c>
      <c r="P1336" s="54">
        <f t="shared" si="2038"/>
        <v>1258023.2420678986</v>
      </c>
      <c r="Q1336" s="54">
        <f t="shared" si="2038"/>
        <v>3172145.4761978472</v>
      </c>
      <c r="R1336" s="54">
        <f t="shared" si="2038"/>
        <v>1913803.7116267045</v>
      </c>
      <c r="S1336" s="54">
        <f t="shared" si="2038"/>
        <v>1258341.7645711426</v>
      </c>
      <c r="T1336" s="54">
        <f t="shared" si="2038"/>
        <v>3173526.1231716136</v>
      </c>
      <c r="U1336" s="54">
        <f t="shared" si="2038"/>
        <v>1914862.2125062104</v>
      </c>
      <c r="V1336" s="54">
        <f t="shared" si="2038"/>
        <v>1258663.9106654031</v>
      </c>
      <c r="W1336" s="54">
        <f t="shared" si="2038"/>
        <v>3174912.261427456</v>
      </c>
      <c r="X1336" s="54">
        <f t="shared" si="2038"/>
        <v>1915912.342440147</v>
      </c>
      <c r="Y1336" s="54">
        <f t="shared" si="2038"/>
        <v>1258999.9189873091</v>
      </c>
      <c r="Z1336" s="54">
        <f t="shared" si="2038"/>
        <v>3176302.4750596359</v>
      </c>
      <c r="AA1336" s="54">
        <f t="shared" si="2038"/>
        <v>1916956.2598442915</v>
      </c>
      <c r="AB1336" s="54">
        <f t="shared" si="2038"/>
        <v>1259346.2152153449</v>
      </c>
      <c r="AC1336" s="54">
        <f t="shared" si="2038"/>
        <v>3177695.7132482063</v>
      </c>
      <c r="AD1336" s="54">
        <f t="shared" si="2038"/>
        <v>1917995.5665953029</v>
      </c>
      <c r="AE1336" s="54">
        <f t="shared" si="2038"/>
        <v>1259700.1466529036</v>
      </c>
      <c r="AF1336" s="54">
        <f t="shared" si="2038"/>
        <v>3179063.0231031263</v>
      </c>
      <c r="AG1336" s="54">
        <f t="shared" si="2038"/>
        <v>1919015.4929587892</v>
      </c>
      <c r="AH1336" s="54">
        <f t="shared" si="2038"/>
        <v>1260047.5301443373</v>
      </c>
      <c r="AI1336" s="54">
        <f t="shared" si="2038"/>
        <v>3180552.2976641897</v>
      </c>
      <c r="AJ1336" s="54">
        <f t="shared" si="2038"/>
        <v>1920130.5445853875</v>
      </c>
      <c r="AK1336" s="54">
        <f t="shared" si="2038"/>
        <v>1260421.753078802</v>
      </c>
      <c r="AL1336" s="54">
        <f t="shared" si="2038"/>
        <v>38073226.135182843</v>
      </c>
      <c r="AM1336" s="54">
        <f t="shared" si="2038"/>
        <v>22970989.984439913</v>
      </c>
      <c r="AN1336" s="54">
        <f t="shared" si="2038"/>
        <v>15102236.150742929</v>
      </c>
      <c r="AO1336" s="54">
        <f t="shared" si="2038"/>
        <v>3181962.7075799922</v>
      </c>
      <c r="AP1336" s="54">
        <f t="shared" si="2038"/>
        <v>1921190.7262209393</v>
      </c>
      <c r="AQ1336" s="54">
        <f t="shared" si="2038"/>
        <v>1260771.9813590527</v>
      </c>
      <c r="AR1336" s="54">
        <f t="shared" si="2038"/>
        <v>3183751.3975411374</v>
      </c>
      <c r="AS1336" s="54">
        <f t="shared" si="2038"/>
        <v>1922539.2322787631</v>
      </c>
      <c r="AT1336" s="54">
        <f t="shared" si="2038"/>
        <v>1261212.1652623743</v>
      </c>
      <c r="AU1336" s="54">
        <f t="shared" si="2038"/>
        <v>3186596.4006829415</v>
      </c>
      <c r="AV1336" s="54">
        <f t="shared" si="2038"/>
        <v>1924681.7002165231</v>
      </c>
      <c r="AW1336" s="54">
        <f t="shared" si="2038"/>
        <v>1261914.7004664182</v>
      </c>
      <c r="AX1336" s="54">
        <f t="shared" si="2038"/>
        <v>3190263.6973927151</v>
      </c>
      <c r="AY1336" s="54">
        <f t="shared" si="2038"/>
        <v>1927447.0682751397</v>
      </c>
      <c r="AZ1336" s="54">
        <f t="shared" si="2038"/>
        <v>1262816.6291175755</v>
      </c>
      <c r="BA1336" s="54">
        <f t="shared" si="2038"/>
        <v>3194522.80894145</v>
      </c>
      <c r="BB1336" s="54">
        <f t="shared" si="2038"/>
        <v>1930655.0837185974</v>
      </c>
      <c r="BC1336" s="54">
        <f t="shared" si="2038"/>
        <v>1263867.7252228521</v>
      </c>
      <c r="BD1336" s="54">
        <f t="shared" si="2038"/>
        <v>3199166.6528967791</v>
      </c>
      <c r="BE1336" s="54">
        <f t="shared" si="2038"/>
        <v>1934140.2849295218</v>
      </c>
      <c r="BF1336" s="54">
        <f t="shared" si="2038"/>
        <v>1265026.3679672575</v>
      </c>
      <c r="BG1336" s="54">
        <f t="shared" si="2038"/>
        <v>3204087.2383935796</v>
      </c>
      <c r="BH1336" s="54">
        <f t="shared" si="2038"/>
        <v>1937825.1776413457</v>
      </c>
      <c r="BI1336" s="54">
        <f t="shared" si="2038"/>
        <v>1266262.060752234</v>
      </c>
      <c r="BJ1336" s="54">
        <f t="shared" si="2038"/>
        <v>3209202.1043648212</v>
      </c>
      <c r="BK1336" s="54">
        <f t="shared" si="2038"/>
        <v>1941650.2770546591</v>
      </c>
      <c r="BL1336" s="54">
        <f t="shared" si="2038"/>
        <v>1267551.8273101624</v>
      </c>
      <c r="BM1336" s="54">
        <f t="shared" si="2038"/>
        <v>3214461.1563453297</v>
      </c>
      <c r="BN1336" s="54">
        <f t="shared" si="2038"/>
        <v>1945579.4314164608</v>
      </c>
      <c r="BO1336" s="54">
        <f t="shared" ref="BO1336:CA1336" si="2039">BO1121+BO1132+BO1148+BO1158+BO1165+BO1176+BO1185+BO1193+BO1200+BO1114</f>
        <v>1268881.7249288687</v>
      </c>
      <c r="BP1336" s="54">
        <f t="shared" si="2039"/>
        <v>3219827.2165330607</v>
      </c>
      <c r="BQ1336" s="54">
        <f t="shared" si="2039"/>
        <v>1949585.8105627391</v>
      </c>
      <c r="BR1336" s="54">
        <f t="shared" si="2039"/>
        <v>1270241.4059703215</v>
      </c>
      <c r="BS1336" s="54">
        <f t="shared" si="2039"/>
        <v>3225272.6932777171</v>
      </c>
      <c r="BT1336" s="54">
        <f t="shared" si="2039"/>
        <v>1953649.5023829872</v>
      </c>
      <c r="BU1336" s="54">
        <f t="shared" si="2039"/>
        <v>1271623.1908947295</v>
      </c>
      <c r="BV1336" s="54">
        <f t="shared" si="2039"/>
        <v>3231525.4381970321</v>
      </c>
      <c r="BW1336" s="54">
        <f t="shared" si="2039"/>
        <v>1958310.0467071768</v>
      </c>
      <c r="BX1336" s="54">
        <f t="shared" si="2039"/>
        <v>1273215.3914898557</v>
      </c>
      <c r="BY1336" s="54">
        <f t="shared" si="2039"/>
        <v>38440639.512146555</v>
      </c>
      <c r="BZ1336" s="54">
        <f t="shared" si="2039"/>
        <v>23247254.341404855</v>
      </c>
      <c r="CA1336" s="54">
        <f t="shared" si="2039"/>
        <v>15193385.170741703</v>
      </c>
    </row>
    <row r="1337" spans="1:79" hidden="1" x14ac:dyDescent="0.25">
      <c r="A1337" s="3" t="s">
        <v>239</v>
      </c>
      <c r="B1337" s="54">
        <f t="shared" ref="B1337:BM1337" si="2040">B1281</f>
        <v>19857.683074005199</v>
      </c>
      <c r="C1337" s="54">
        <f t="shared" si="2040"/>
        <v>19539.3953774115</v>
      </c>
      <c r="D1337" s="54">
        <f t="shared" si="2040"/>
        <v>318.28769659369937</v>
      </c>
      <c r="E1337" s="54">
        <f t="shared" si="2040"/>
        <v>19871.62512602644</v>
      </c>
      <c r="F1337" s="54">
        <f t="shared" si="2040"/>
        <v>19554.404440567821</v>
      </c>
      <c r="G1337" s="54">
        <f t="shared" si="2040"/>
        <v>317.22068545861839</v>
      </c>
      <c r="H1337" s="54">
        <f t="shared" si="2040"/>
        <v>19885.442153366912</v>
      </c>
      <c r="I1337" s="54">
        <f t="shared" si="2040"/>
        <v>19569.279813966554</v>
      </c>
      <c r="J1337" s="54">
        <f t="shared" si="2040"/>
        <v>316.16233940035818</v>
      </c>
      <c r="K1337" s="54">
        <f t="shared" si="2040"/>
        <v>19899.217327916667</v>
      </c>
      <c r="L1337" s="54">
        <f t="shared" si="2040"/>
        <v>19584.11043388609</v>
      </c>
      <c r="M1337" s="54">
        <f t="shared" si="2040"/>
        <v>315.10689403057768</v>
      </c>
      <c r="N1337" s="54">
        <f t="shared" si="2040"/>
        <v>19912.974138389684</v>
      </c>
      <c r="O1337" s="54">
        <f t="shared" si="2040"/>
        <v>19598.921416971098</v>
      </c>
      <c r="P1337" s="54">
        <f t="shared" si="2040"/>
        <v>314.05272141858586</v>
      </c>
      <c r="Q1337" s="54">
        <f t="shared" si="2040"/>
        <v>19926.716885089241</v>
      </c>
      <c r="R1337" s="54">
        <f t="shared" si="2040"/>
        <v>19613.717361565679</v>
      </c>
      <c r="S1337" s="54">
        <f t="shared" si="2040"/>
        <v>312.99952352356195</v>
      </c>
      <c r="T1337" s="54">
        <f t="shared" si="2040"/>
        <v>19940.435173244921</v>
      </c>
      <c r="U1337" s="54">
        <f t="shared" si="2040"/>
        <v>19628.487152469766</v>
      </c>
      <c r="V1337" s="54">
        <f t="shared" si="2040"/>
        <v>311.94802077515487</v>
      </c>
      <c r="W1337" s="54">
        <f t="shared" si="2040"/>
        <v>19954.134730297195</v>
      </c>
      <c r="X1337" s="54">
        <f t="shared" si="2040"/>
        <v>19643.236914075169</v>
      </c>
      <c r="Y1337" s="54">
        <f t="shared" si="2040"/>
        <v>310.89781622202645</v>
      </c>
      <c r="Z1337" s="54">
        <f t="shared" si="2040"/>
        <v>19967.819942495731</v>
      </c>
      <c r="AA1337" s="54">
        <f t="shared" si="2040"/>
        <v>19657.971336629053</v>
      </c>
      <c r="AB1337" s="54">
        <f t="shared" si="2040"/>
        <v>309.84860586667855</v>
      </c>
      <c r="AC1337" s="54">
        <f t="shared" si="2040"/>
        <v>19981.494168965106</v>
      </c>
      <c r="AD1337" s="54">
        <f t="shared" si="2040"/>
        <v>19672.694012066597</v>
      </c>
      <c r="AE1337" s="54">
        <f t="shared" si="2040"/>
        <v>308.80015689850916</v>
      </c>
      <c r="AF1337" s="54">
        <f t="shared" si="2040"/>
        <v>19995.159982226</v>
      </c>
      <c r="AG1337" s="54">
        <f t="shared" si="2040"/>
        <v>19687.40769120201</v>
      </c>
      <c r="AH1337" s="54">
        <f t="shared" si="2040"/>
        <v>307.75229102398953</v>
      </c>
      <c r="AI1337" s="54">
        <f t="shared" si="2040"/>
        <v>20008.819352393686</v>
      </c>
      <c r="AJ1337" s="54">
        <f t="shared" si="2040"/>
        <v>19702.114480693199</v>
      </c>
      <c r="AK1337" s="54">
        <f t="shared" si="2040"/>
        <v>306.70487170048727</v>
      </c>
      <c r="AL1337" s="54">
        <f t="shared" si="2040"/>
        <v>239201.52205441686</v>
      </c>
      <c r="AM1337" s="54">
        <f t="shared" si="2040"/>
        <v>235451.74043150456</v>
      </c>
      <c r="AN1337" s="54">
        <f t="shared" si="2040"/>
        <v>3749.7816229122982</v>
      </c>
      <c r="AO1337" s="54">
        <f t="shared" si="2040"/>
        <v>20022.473788242882</v>
      </c>
      <c r="AP1337" s="54">
        <f t="shared" si="2040"/>
        <v>19716.815993883429</v>
      </c>
      <c r="AQ1337" s="54">
        <f t="shared" si="2040"/>
        <v>305.65779435945296</v>
      </c>
      <c r="AR1337" s="54">
        <f t="shared" si="2040"/>
        <v>20036.070550293487</v>
      </c>
      <c r="AS1337" s="54">
        <f t="shared" si="2040"/>
        <v>19731.455836081106</v>
      </c>
      <c r="AT1337" s="54">
        <f t="shared" si="2040"/>
        <v>304.61471421238093</v>
      </c>
      <c r="AU1337" s="54">
        <f t="shared" si="2040"/>
        <v>20049.623143979432</v>
      </c>
      <c r="AV1337" s="54">
        <f t="shared" si="2040"/>
        <v>19746.048448740337</v>
      </c>
      <c r="AW1337" s="54">
        <f t="shared" si="2040"/>
        <v>303.57469523909458</v>
      </c>
      <c r="AX1337" s="54">
        <f t="shared" si="2040"/>
        <v>20063.195807122531</v>
      </c>
      <c r="AY1337" s="54">
        <f t="shared" si="2040"/>
        <v>19760.662521809194</v>
      </c>
      <c r="AZ1337" s="54">
        <f t="shared" si="2040"/>
        <v>302.53328531333682</v>
      </c>
      <c r="BA1337" s="54">
        <f t="shared" si="2040"/>
        <v>20076.783840071745</v>
      </c>
      <c r="BB1337" s="54">
        <f t="shared" si="2040"/>
        <v>19775.293029918255</v>
      </c>
      <c r="BC1337" s="54">
        <f t="shared" si="2040"/>
        <v>301.49081015348929</v>
      </c>
      <c r="BD1337" s="54">
        <f t="shared" si="2040"/>
        <v>20090.397331764718</v>
      </c>
      <c r="BE1337" s="54">
        <f t="shared" si="2040"/>
        <v>19789.950761238462</v>
      </c>
      <c r="BF1337" s="54">
        <f t="shared" si="2040"/>
        <v>300.44657052625553</v>
      </c>
      <c r="BG1337" s="54">
        <f t="shared" si="2040"/>
        <v>20104.030320544847</v>
      </c>
      <c r="BH1337" s="54">
        <f t="shared" si="2040"/>
        <v>19804.629340929096</v>
      </c>
      <c r="BI1337" s="54">
        <f t="shared" si="2040"/>
        <v>299.40097961575157</v>
      </c>
      <c r="BJ1337" s="54">
        <f t="shared" si="2040"/>
        <v>20117.664552717964</v>
      </c>
      <c r="BK1337" s="54">
        <f t="shared" si="2040"/>
        <v>19819.309250188468</v>
      </c>
      <c r="BL1337" s="54">
        <f t="shared" si="2040"/>
        <v>298.35530252949684</v>
      </c>
      <c r="BM1337" s="54">
        <f t="shared" si="2040"/>
        <v>20131.299737119574</v>
      </c>
      <c r="BN1337" s="54">
        <f t="shared" ref="BN1337:CA1337" si="2041">BN1281</f>
        <v>19833.990177672371</v>
      </c>
      <c r="BO1337" s="54">
        <f t="shared" si="2041"/>
        <v>297.30955944720336</v>
      </c>
      <c r="BP1337" s="54">
        <f t="shared" si="2041"/>
        <v>20144.935650766987</v>
      </c>
      <c r="BQ1337" s="54">
        <f t="shared" si="2041"/>
        <v>19848.671884943862</v>
      </c>
      <c r="BR1337" s="54">
        <f t="shared" si="2041"/>
        <v>296.26376582312514</v>
      </c>
      <c r="BS1337" s="54">
        <f t="shared" si="2041"/>
        <v>20158.572122893213</v>
      </c>
      <c r="BT1337" s="54">
        <f t="shared" si="2041"/>
        <v>19863.354189400612</v>
      </c>
      <c r="BU1337" s="54">
        <f t="shared" si="2041"/>
        <v>295.21793349260042</v>
      </c>
      <c r="BV1337" s="54">
        <f t="shared" si="2041"/>
        <v>20172.209022719646</v>
      </c>
      <c r="BW1337" s="54">
        <f t="shared" si="2041"/>
        <v>19878.036951200171</v>
      </c>
      <c r="BX1337" s="54">
        <f t="shared" si="2041"/>
        <v>294.17207151947514</v>
      </c>
      <c r="BY1337" s="54">
        <f t="shared" si="2041"/>
        <v>241167.25586823703</v>
      </c>
      <c r="BZ1337" s="54">
        <f t="shared" si="2041"/>
        <v>237568.21838600538</v>
      </c>
      <c r="CA1337" s="54">
        <f t="shared" si="2041"/>
        <v>3599.0374822316517</v>
      </c>
    </row>
    <row r="1338" spans="1:79" hidden="1" x14ac:dyDescent="0.25">
      <c r="A1338" s="3" t="s">
        <v>240</v>
      </c>
      <c r="B1338" s="54">
        <f t="shared" ref="B1338:BM1338" si="2042">B1311+B1317+B1323</f>
        <v>1901.6794081666667</v>
      </c>
      <c r="C1338" s="54">
        <f t="shared" si="2042"/>
        <v>4695.218906666667</v>
      </c>
      <c r="D1338" s="54">
        <f t="shared" si="2042"/>
        <v>-2793.5394985000003</v>
      </c>
      <c r="E1338" s="54">
        <f t="shared" si="2042"/>
        <v>1901.6794081666667</v>
      </c>
      <c r="F1338" s="54">
        <f t="shared" si="2042"/>
        <v>4695.218906666667</v>
      </c>
      <c r="G1338" s="54">
        <f t="shared" si="2042"/>
        <v>-2793.5394985000003</v>
      </c>
      <c r="H1338" s="54">
        <f t="shared" si="2042"/>
        <v>1901.6794081666667</v>
      </c>
      <c r="I1338" s="54">
        <f t="shared" si="2042"/>
        <v>4695.218906666667</v>
      </c>
      <c r="J1338" s="54">
        <f t="shared" si="2042"/>
        <v>-2793.5394985000003</v>
      </c>
      <c r="K1338" s="54">
        <f t="shared" si="2042"/>
        <v>1901.6794081666667</v>
      </c>
      <c r="L1338" s="54">
        <f t="shared" si="2042"/>
        <v>4695.218906666667</v>
      </c>
      <c r="M1338" s="54">
        <f t="shared" si="2042"/>
        <v>-2793.5394985000003</v>
      </c>
      <c r="N1338" s="54">
        <f t="shared" si="2042"/>
        <v>1901.6794081666667</v>
      </c>
      <c r="O1338" s="54">
        <f t="shared" si="2042"/>
        <v>4695.218906666667</v>
      </c>
      <c r="P1338" s="54">
        <f t="shared" si="2042"/>
        <v>-2793.5394985000003</v>
      </c>
      <c r="Q1338" s="54">
        <f t="shared" si="2042"/>
        <v>1901.6794081666667</v>
      </c>
      <c r="R1338" s="54">
        <f t="shared" si="2042"/>
        <v>4695.218906666667</v>
      </c>
      <c r="S1338" s="54">
        <f t="shared" si="2042"/>
        <v>-2793.5394985000003</v>
      </c>
      <c r="T1338" s="54">
        <f t="shared" si="2042"/>
        <v>1901.6794081666667</v>
      </c>
      <c r="U1338" s="54">
        <f t="shared" si="2042"/>
        <v>4695.218906666667</v>
      </c>
      <c r="V1338" s="54">
        <f t="shared" si="2042"/>
        <v>-2793.5394985000003</v>
      </c>
      <c r="W1338" s="54">
        <f t="shared" si="2042"/>
        <v>1901.6794081666667</v>
      </c>
      <c r="X1338" s="54">
        <f t="shared" si="2042"/>
        <v>4695.218906666667</v>
      </c>
      <c r="Y1338" s="54">
        <f t="shared" si="2042"/>
        <v>-2793.5394985000003</v>
      </c>
      <c r="Z1338" s="54">
        <f t="shared" si="2042"/>
        <v>1901.6794081666667</v>
      </c>
      <c r="AA1338" s="54">
        <f t="shared" si="2042"/>
        <v>4695.218906666667</v>
      </c>
      <c r="AB1338" s="54">
        <f t="shared" si="2042"/>
        <v>-2793.5394985000003</v>
      </c>
      <c r="AC1338" s="54">
        <f t="shared" si="2042"/>
        <v>1901.6794081666667</v>
      </c>
      <c r="AD1338" s="54">
        <f t="shared" si="2042"/>
        <v>4695.218906666667</v>
      </c>
      <c r="AE1338" s="54">
        <f t="shared" si="2042"/>
        <v>-2793.5394985000003</v>
      </c>
      <c r="AF1338" s="54">
        <f t="shared" si="2042"/>
        <v>1901.6794081666667</v>
      </c>
      <c r="AG1338" s="54">
        <f t="shared" si="2042"/>
        <v>4695.218906666667</v>
      </c>
      <c r="AH1338" s="54">
        <f t="shared" si="2042"/>
        <v>-2793.5394985000003</v>
      </c>
      <c r="AI1338" s="54">
        <f t="shared" si="2042"/>
        <v>1901.6794081666667</v>
      </c>
      <c r="AJ1338" s="54">
        <f t="shared" si="2042"/>
        <v>4695.218906666667</v>
      </c>
      <c r="AK1338" s="54">
        <f t="shared" si="2042"/>
        <v>-2793.5394985000003</v>
      </c>
      <c r="AL1338" s="54">
        <f t="shared" si="2042"/>
        <v>22820.152898</v>
      </c>
      <c r="AM1338" s="54">
        <f t="shared" si="2042"/>
        <v>56342.626879999989</v>
      </c>
      <c r="AN1338" s="54">
        <f t="shared" si="2042"/>
        <v>-33522.473981999989</v>
      </c>
      <c r="AO1338" s="54">
        <f t="shared" si="2042"/>
        <v>1901.6794081666667</v>
      </c>
      <c r="AP1338" s="54">
        <f t="shared" si="2042"/>
        <v>4695.218906666667</v>
      </c>
      <c r="AQ1338" s="54">
        <f t="shared" si="2042"/>
        <v>-2793.5394985000003</v>
      </c>
      <c r="AR1338" s="54">
        <f t="shared" si="2042"/>
        <v>1901.6794081666667</v>
      </c>
      <c r="AS1338" s="54">
        <f t="shared" si="2042"/>
        <v>4695.218906666667</v>
      </c>
      <c r="AT1338" s="54">
        <f t="shared" si="2042"/>
        <v>-2793.5394985000003</v>
      </c>
      <c r="AU1338" s="54">
        <f t="shared" si="2042"/>
        <v>1901.6794081666667</v>
      </c>
      <c r="AV1338" s="54">
        <f t="shared" si="2042"/>
        <v>4695.218906666667</v>
      </c>
      <c r="AW1338" s="54">
        <f t="shared" si="2042"/>
        <v>-2793.5394985000003</v>
      </c>
      <c r="AX1338" s="54">
        <f t="shared" si="2042"/>
        <v>1901.6794081666667</v>
      </c>
      <c r="AY1338" s="54">
        <f t="shared" si="2042"/>
        <v>4695.218906666667</v>
      </c>
      <c r="AZ1338" s="54">
        <f t="shared" si="2042"/>
        <v>-2793.5394985000003</v>
      </c>
      <c r="BA1338" s="54">
        <f t="shared" si="2042"/>
        <v>1901.6794081666667</v>
      </c>
      <c r="BB1338" s="54">
        <f t="shared" si="2042"/>
        <v>4695.218906666667</v>
      </c>
      <c r="BC1338" s="54">
        <f t="shared" si="2042"/>
        <v>-2793.5394985000003</v>
      </c>
      <c r="BD1338" s="54">
        <f t="shared" si="2042"/>
        <v>1901.6794081666667</v>
      </c>
      <c r="BE1338" s="54">
        <f t="shared" si="2042"/>
        <v>4695.218906666667</v>
      </c>
      <c r="BF1338" s="54">
        <f t="shared" si="2042"/>
        <v>-2793.5394985000003</v>
      </c>
      <c r="BG1338" s="54">
        <f t="shared" si="2042"/>
        <v>1901.6794081666667</v>
      </c>
      <c r="BH1338" s="54">
        <f t="shared" si="2042"/>
        <v>4695.218906666667</v>
      </c>
      <c r="BI1338" s="54">
        <f t="shared" si="2042"/>
        <v>-2793.5394985000003</v>
      </c>
      <c r="BJ1338" s="54">
        <f t="shared" si="2042"/>
        <v>1901.6794081666667</v>
      </c>
      <c r="BK1338" s="54">
        <f t="shared" si="2042"/>
        <v>4695.218906666667</v>
      </c>
      <c r="BL1338" s="54">
        <f t="shared" si="2042"/>
        <v>-2793.5394985000003</v>
      </c>
      <c r="BM1338" s="54">
        <f t="shared" si="2042"/>
        <v>1901.6794081666667</v>
      </c>
      <c r="BN1338" s="54">
        <f t="shared" ref="BN1338:CA1338" si="2043">BN1311+BN1317+BN1323</f>
        <v>4695.218906666667</v>
      </c>
      <c r="BO1338" s="54">
        <f t="shared" si="2043"/>
        <v>-2793.5394985000003</v>
      </c>
      <c r="BP1338" s="54">
        <f t="shared" si="2043"/>
        <v>1901.6794081666667</v>
      </c>
      <c r="BQ1338" s="54">
        <f t="shared" si="2043"/>
        <v>4695.218906666667</v>
      </c>
      <c r="BR1338" s="54">
        <f t="shared" si="2043"/>
        <v>-2793.5394985000003</v>
      </c>
      <c r="BS1338" s="54">
        <f t="shared" si="2043"/>
        <v>1901.6794081666667</v>
      </c>
      <c r="BT1338" s="54">
        <f t="shared" si="2043"/>
        <v>4695.218906666667</v>
      </c>
      <c r="BU1338" s="54">
        <f t="shared" si="2043"/>
        <v>-2793.5394985000003</v>
      </c>
      <c r="BV1338" s="54">
        <f t="shared" si="2043"/>
        <v>1901.6794081666667</v>
      </c>
      <c r="BW1338" s="54">
        <f t="shared" si="2043"/>
        <v>4695.218906666667</v>
      </c>
      <c r="BX1338" s="54">
        <f t="shared" si="2043"/>
        <v>-2793.5394985000003</v>
      </c>
      <c r="BY1338" s="54">
        <f t="shared" si="2043"/>
        <v>22820.152898</v>
      </c>
      <c r="BZ1338" s="54">
        <f t="shared" si="2043"/>
        <v>56342.626879999989</v>
      </c>
      <c r="CA1338" s="54">
        <f t="shared" si="2043"/>
        <v>-33522.473981999989</v>
      </c>
    </row>
    <row r="1339" spans="1:79" hidden="1" x14ac:dyDescent="0.25"/>
    <row r="1340" spans="1:79" hidden="1" x14ac:dyDescent="0.25"/>
    <row r="1341" spans="1:79" hidden="1" x14ac:dyDescent="0.25">
      <c r="A1341" s="3" t="s">
        <v>50</v>
      </c>
      <c r="B1341" s="55">
        <f>B1336</f>
        <v>3164923.4894760223</v>
      </c>
      <c r="C1341" s="55">
        <f t="shared" ref="C1341:BN1341" si="2044">C1336</f>
        <v>1908283.6141931543</v>
      </c>
      <c r="D1341" s="55">
        <f t="shared" si="2044"/>
        <v>1256639.8752828678</v>
      </c>
      <c r="E1341" s="55">
        <f t="shared" si="2044"/>
        <v>3166335.4715551361</v>
      </c>
      <c r="F1341" s="55">
        <f t="shared" si="2044"/>
        <v>1909330.3035481703</v>
      </c>
      <c r="G1341" s="55">
        <f t="shared" si="2044"/>
        <v>1257005.1680069652</v>
      </c>
      <c r="H1341" s="55">
        <f t="shared" si="2044"/>
        <v>3167769.8315504803</v>
      </c>
      <c r="I1341" s="55">
        <f t="shared" si="2044"/>
        <v>1910416.349473485</v>
      </c>
      <c r="J1341" s="55">
        <f t="shared" si="2044"/>
        <v>1257353.4820769951</v>
      </c>
      <c r="K1341" s="55">
        <f t="shared" si="2044"/>
        <v>3169260.6936813151</v>
      </c>
      <c r="L1341" s="55">
        <f t="shared" si="2044"/>
        <v>1911567.549688363</v>
      </c>
      <c r="M1341" s="55">
        <f t="shared" si="2044"/>
        <v>1257693.1439929525</v>
      </c>
      <c r="N1341" s="55">
        <f t="shared" si="2044"/>
        <v>3170739.279047804</v>
      </c>
      <c r="O1341" s="55">
        <f t="shared" si="2044"/>
        <v>1912716.036979906</v>
      </c>
      <c r="P1341" s="55">
        <f t="shared" si="2044"/>
        <v>1258023.2420678986</v>
      </c>
      <c r="Q1341" s="55">
        <f t="shared" si="2044"/>
        <v>3172145.4761978472</v>
      </c>
      <c r="R1341" s="55">
        <f t="shared" si="2044"/>
        <v>1913803.7116267045</v>
      </c>
      <c r="S1341" s="55">
        <f t="shared" si="2044"/>
        <v>1258341.7645711426</v>
      </c>
      <c r="T1341" s="55">
        <f t="shared" si="2044"/>
        <v>3173526.1231716136</v>
      </c>
      <c r="U1341" s="55">
        <f t="shared" si="2044"/>
        <v>1914862.2125062104</v>
      </c>
      <c r="V1341" s="55">
        <f t="shared" si="2044"/>
        <v>1258663.9106654031</v>
      </c>
      <c r="W1341" s="55">
        <f t="shared" si="2044"/>
        <v>3174912.261427456</v>
      </c>
      <c r="X1341" s="55">
        <f t="shared" si="2044"/>
        <v>1915912.342440147</v>
      </c>
      <c r="Y1341" s="55">
        <f t="shared" si="2044"/>
        <v>1258999.9189873091</v>
      </c>
      <c r="Z1341" s="55">
        <f t="shared" si="2044"/>
        <v>3176302.4750596359</v>
      </c>
      <c r="AA1341" s="55">
        <f t="shared" si="2044"/>
        <v>1916956.2598442915</v>
      </c>
      <c r="AB1341" s="55">
        <f t="shared" si="2044"/>
        <v>1259346.2152153449</v>
      </c>
      <c r="AC1341" s="55">
        <f t="shared" si="2044"/>
        <v>3177695.7132482063</v>
      </c>
      <c r="AD1341" s="55">
        <f t="shared" si="2044"/>
        <v>1917995.5665953029</v>
      </c>
      <c r="AE1341" s="55">
        <f t="shared" si="2044"/>
        <v>1259700.1466529036</v>
      </c>
      <c r="AF1341" s="55">
        <f t="shared" si="2044"/>
        <v>3179063.0231031263</v>
      </c>
      <c r="AG1341" s="55">
        <f t="shared" si="2044"/>
        <v>1919015.4929587892</v>
      </c>
      <c r="AH1341" s="55">
        <f t="shared" si="2044"/>
        <v>1260047.5301443373</v>
      </c>
      <c r="AI1341" s="55">
        <f t="shared" si="2044"/>
        <v>3180552.2976641897</v>
      </c>
      <c r="AJ1341" s="55">
        <f t="shared" si="2044"/>
        <v>1920130.5445853875</v>
      </c>
      <c r="AK1341" s="55">
        <f t="shared" si="2044"/>
        <v>1260421.753078802</v>
      </c>
      <c r="AL1341" s="55">
        <f t="shared" si="2044"/>
        <v>38073226.135182843</v>
      </c>
      <c r="AM1341" s="55">
        <f t="shared" si="2044"/>
        <v>22970989.984439913</v>
      </c>
      <c r="AN1341" s="55">
        <f t="shared" si="2044"/>
        <v>15102236.150742929</v>
      </c>
      <c r="AO1341" s="55">
        <f t="shared" si="2044"/>
        <v>3181962.7075799922</v>
      </c>
      <c r="AP1341" s="55">
        <f t="shared" si="2044"/>
        <v>1921190.7262209393</v>
      </c>
      <c r="AQ1341" s="55">
        <f t="shared" si="2044"/>
        <v>1260771.9813590527</v>
      </c>
      <c r="AR1341" s="55">
        <f t="shared" si="2044"/>
        <v>3183751.3975411374</v>
      </c>
      <c r="AS1341" s="55">
        <f t="shared" si="2044"/>
        <v>1922539.2322787631</v>
      </c>
      <c r="AT1341" s="55">
        <f t="shared" si="2044"/>
        <v>1261212.1652623743</v>
      </c>
      <c r="AU1341" s="55">
        <f t="shared" si="2044"/>
        <v>3186596.4006829415</v>
      </c>
      <c r="AV1341" s="55">
        <f t="shared" si="2044"/>
        <v>1924681.7002165231</v>
      </c>
      <c r="AW1341" s="55">
        <f t="shared" si="2044"/>
        <v>1261914.7004664182</v>
      </c>
      <c r="AX1341" s="55">
        <f t="shared" si="2044"/>
        <v>3190263.6973927151</v>
      </c>
      <c r="AY1341" s="55">
        <f t="shared" si="2044"/>
        <v>1927447.0682751397</v>
      </c>
      <c r="AZ1341" s="55">
        <f t="shared" si="2044"/>
        <v>1262816.6291175755</v>
      </c>
      <c r="BA1341" s="55">
        <f t="shared" si="2044"/>
        <v>3194522.80894145</v>
      </c>
      <c r="BB1341" s="55">
        <f t="shared" si="2044"/>
        <v>1930655.0837185974</v>
      </c>
      <c r="BC1341" s="55">
        <f t="shared" si="2044"/>
        <v>1263867.7252228521</v>
      </c>
      <c r="BD1341" s="55">
        <f t="shared" si="2044"/>
        <v>3199166.6528967791</v>
      </c>
      <c r="BE1341" s="55">
        <f t="shared" si="2044"/>
        <v>1934140.2849295218</v>
      </c>
      <c r="BF1341" s="55">
        <f t="shared" si="2044"/>
        <v>1265026.3679672575</v>
      </c>
      <c r="BG1341" s="55">
        <f t="shared" si="2044"/>
        <v>3204087.2383935796</v>
      </c>
      <c r="BH1341" s="55">
        <f t="shared" si="2044"/>
        <v>1937825.1776413457</v>
      </c>
      <c r="BI1341" s="55">
        <f t="shared" si="2044"/>
        <v>1266262.060752234</v>
      </c>
      <c r="BJ1341" s="55">
        <f t="shared" si="2044"/>
        <v>3209202.1043648212</v>
      </c>
      <c r="BK1341" s="55">
        <f t="shared" si="2044"/>
        <v>1941650.2770546591</v>
      </c>
      <c r="BL1341" s="55">
        <f t="shared" si="2044"/>
        <v>1267551.8273101624</v>
      </c>
      <c r="BM1341" s="55">
        <f t="shared" si="2044"/>
        <v>3214461.1563453297</v>
      </c>
      <c r="BN1341" s="55">
        <f t="shared" si="2044"/>
        <v>1945579.4314164608</v>
      </c>
      <c r="BO1341" s="55">
        <f t="shared" ref="BO1341:CA1341" si="2045">BO1336</f>
        <v>1268881.7249288687</v>
      </c>
      <c r="BP1341" s="55">
        <f t="shared" si="2045"/>
        <v>3219827.2165330607</v>
      </c>
      <c r="BQ1341" s="55">
        <f t="shared" si="2045"/>
        <v>1949585.8105627391</v>
      </c>
      <c r="BR1341" s="55">
        <f t="shared" si="2045"/>
        <v>1270241.4059703215</v>
      </c>
      <c r="BS1341" s="55">
        <f t="shared" si="2045"/>
        <v>3225272.6932777171</v>
      </c>
      <c r="BT1341" s="55">
        <f t="shared" si="2045"/>
        <v>1953649.5023829872</v>
      </c>
      <c r="BU1341" s="55">
        <f t="shared" si="2045"/>
        <v>1271623.1908947295</v>
      </c>
      <c r="BV1341" s="55">
        <f t="shared" si="2045"/>
        <v>3231525.4381970321</v>
      </c>
      <c r="BW1341" s="55">
        <f t="shared" si="2045"/>
        <v>1958310.0467071768</v>
      </c>
      <c r="BX1341" s="55">
        <f t="shared" si="2045"/>
        <v>1273215.3914898557</v>
      </c>
      <c r="BY1341" s="55">
        <f t="shared" si="2045"/>
        <v>38440639.512146555</v>
      </c>
      <c r="BZ1341" s="55">
        <f t="shared" si="2045"/>
        <v>23247254.341404855</v>
      </c>
      <c r="CA1341" s="55">
        <f t="shared" si="2045"/>
        <v>15193385.170741703</v>
      </c>
    </row>
    <row r="1342" spans="1:79" hidden="1" x14ac:dyDescent="0.25">
      <c r="A1342" s="3" t="s">
        <v>51</v>
      </c>
      <c r="B1342" s="55">
        <f>B1334</f>
        <v>513209.63660220959</v>
      </c>
      <c r="C1342" s="55">
        <f t="shared" ref="C1342:BN1343" si="2046">C1334</f>
        <v>240216.56354562819</v>
      </c>
      <c r="D1342" s="55">
        <f t="shared" si="2046"/>
        <v>272993.07305658149</v>
      </c>
      <c r="E1342" s="55">
        <f t="shared" si="2046"/>
        <v>516762.17623916699</v>
      </c>
      <c r="F1342" s="55">
        <f t="shared" si="2046"/>
        <v>241694.6366549879</v>
      </c>
      <c r="G1342" s="55">
        <f t="shared" si="2046"/>
        <v>275067.53958417918</v>
      </c>
      <c r="H1342" s="55">
        <f t="shared" si="2046"/>
        <v>520155.96041167254</v>
      </c>
      <c r="I1342" s="55">
        <f t="shared" si="2046"/>
        <v>243101.53542400303</v>
      </c>
      <c r="J1342" s="55">
        <f t="shared" si="2046"/>
        <v>277054.42498766951</v>
      </c>
      <c r="K1342" s="55">
        <f t="shared" si="2046"/>
        <v>523584.91802156152</v>
      </c>
      <c r="L1342" s="55">
        <f t="shared" si="2046"/>
        <v>244523.64383971272</v>
      </c>
      <c r="M1342" s="55">
        <f t="shared" si="2046"/>
        <v>279061.2741818488</v>
      </c>
      <c r="N1342" s="55">
        <f t="shared" si="2046"/>
        <v>526945.62752548989</v>
      </c>
      <c r="O1342" s="55">
        <f t="shared" si="2046"/>
        <v>245924.48702598445</v>
      </c>
      <c r="P1342" s="55">
        <f t="shared" si="2046"/>
        <v>281021.14049950539</v>
      </c>
      <c r="Q1342" s="55">
        <f t="shared" si="2046"/>
        <v>530375.23070587858</v>
      </c>
      <c r="R1342" s="55">
        <f t="shared" si="2046"/>
        <v>247351.8163909459</v>
      </c>
      <c r="S1342" s="55">
        <f t="shared" si="2046"/>
        <v>283023.41431493266</v>
      </c>
      <c r="T1342" s="55">
        <f t="shared" si="2046"/>
        <v>533862.74781093327</v>
      </c>
      <c r="U1342" s="55">
        <f t="shared" si="2046"/>
        <v>248801.41076825871</v>
      </c>
      <c r="V1342" s="55">
        <f t="shared" si="2046"/>
        <v>285061.3370426746</v>
      </c>
      <c r="W1342" s="55">
        <f t="shared" si="2046"/>
        <v>537274.42928866018</v>
      </c>
      <c r="X1342" s="55">
        <f t="shared" si="2046"/>
        <v>250226.14822416371</v>
      </c>
      <c r="Y1342" s="55">
        <f t="shared" si="2046"/>
        <v>287048.28106449638</v>
      </c>
      <c r="Z1342" s="55">
        <f t="shared" si="2046"/>
        <v>540746.88091613888</v>
      </c>
      <c r="AA1342" s="55">
        <f t="shared" si="2046"/>
        <v>251673.56377123343</v>
      </c>
      <c r="AB1342" s="55">
        <f t="shared" si="2046"/>
        <v>289073.31714490539</v>
      </c>
      <c r="AC1342" s="55">
        <f t="shared" si="2046"/>
        <v>544270.41760766832</v>
      </c>
      <c r="AD1342" s="55">
        <f t="shared" si="2046"/>
        <v>253140.04314724583</v>
      </c>
      <c r="AE1342" s="55">
        <f t="shared" si="2046"/>
        <v>291130.37446042238</v>
      </c>
      <c r="AF1342" s="55">
        <f t="shared" si="2046"/>
        <v>547710.21767533955</v>
      </c>
      <c r="AG1342" s="55">
        <f t="shared" si="2046"/>
        <v>254578.21858038998</v>
      </c>
      <c r="AH1342" s="55">
        <f t="shared" si="2046"/>
        <v>293131.99909494951</v>
      </c>
      <c r="AI1342" s="55">
        <f t="shared" si="2046"/>
        <v>566205.42867605272</v>
      </c>
      <c r="AJ1342" s="55">
        <f t="shared" si="2046"/>
        <v>262943.62226218567</v>
      </c>
      <c r="AK1342" s="55">
        <f t="shared" si="2046"/>
        <v>303261.80641386705</v>
      </c>
      <c r="AL1342" s="55">
        <f t="shared" si="2046"/>
        <v>6401103.671480773</v>
      </c>
      <c r="AM1342" s="55">
        <f t="shared" si="2046"/>
        <v>2984175.6896347394</v>
      </c>
      <c r="AN1342" s="55">
        <f t="shared" si="2046"/>
        <v>3416927.9818460327</v>
      </c>
      <c r="AO1342" s="55">
        <f t="shared" si="2046"/>
        <v>585499.63681164454</v>
      </c>
      <c r="AP1342" s="55">
        <f t="shared" si="2046"/>
        <v>271671.20881216176</v>
      </c>
      <c r="AQ1342" s="55">
        <f t="shared" si="2046"/>
        <v>313828.4279994829</v>
      </c>
      <c r="AR1342" s="55">
        <f t="shared" si="2046"/>
        <v>590318.9042056296</v>
      </c>
      <c r="AS1342" s="55">
        <f t="shared" si="2046"/>
        <v>273747.92866251589</v>
      </c>
      <c r="AT1342" s="55">
        <f t="shared" si="2046"/>
        <v>316570.97554311377</v>
      </c>
      <c r="AU1342" s="55">
        <f t="shared" si="2046"/>
        <v>594858.49226724776</v>
      </c>
      <c r="AV1342" s="55">
        <f t="shared" si="2046"/>
        <v>275708.727608377</v>
      </c>
      <c r="AW1342" s="55">
        <f t="shared" si="2046"/>
        <v>319149.76465887087</v>
      </c>
      <c r="AX1342" s="55">
        <f t="shared" si="2046"/>
        <v>599212.96977151011</v>
      </c>
      <c r="AY1342" s="55">
        <f t="shared" si="2046"/>
        <v>277589.57533379679</v>
      </c>
      <c r="AZ1342" s="55">
        <f t="shared" si="2046"/>
        <v>321623.39443771337</v>
      </c>
      <c r="BA1342" s="55">
        <f t="shared" si="2046"/>
        <v>603411.8382355182</v>
      </c>
      <c r="BB1342" s="55">
        <f t="shared" si="2046"/>
        <v>279403.21385808976</v>
      </c>
      <c r="BC1342" s="55">
        <f t="shared" si="2046"/>
        <v>324008.62437742844</v>
      </c>
      <c r="BD1342" s="55">
        <f t="shared" si="2046"/>
        <v>607479.8974482615</v>
      </c>
      <c r="BE1342" s="55">
        <f t="shared" si="2046"/>
        <v>281160.35447414347</v>
      </c>
      <c r="BF1342" s="55">
        <f t="shared" si="2046"/>
        <v>326319.5429741182</v>
      </c>
      <c r="BG1342" s="55">
        <f t="shared" si="2046"/>
        <v>611437.99479639588</v>
      </c>
      <c r="BH1342" s="55">
        <f t="shared" si="2046"/>
        <v>282870.00139019924</v>
      </c>
      <c r="BI1342" s="55">
        <f t="shared" si="2046"/>
        <v>328567.99340619671</v>
      </c>
      <c r="BJ1342" s="55">
        <f t="shared" si="2046"/>
        <v>615303.6551681587</v>
      </c>
      <c r="BK1342" s="55">
        <f t="shared" si="2046"/>
        <v>284539.7237920601</v>
      </c>
      <c r="BL1342" s="55">
        <f t="shared" si="2046"/>
        <v>330763.93137609877</v>
      </c>
      <c r="BM1342" s="55">
        <f t="shared" si="2046"/>
        <v>619091.61046797642</v>
      </c>
      <c r="BN1342" s="55">
        <f t="shared" si="2046"/>
        <v>286175.88454608596</v>
      </c>
      <c r="BO1342" s="55">
        <f t="shared" ref="BO1342:CA1343" si="2047">BO1334</f>
        <v>332915.72592189047</v>
      </c>
      <c r="BP1342" s="55">
        <f t="shared" si="2047"/>
        <v>633692.24388333794</v>
      </c>
      <c r="BQ1342" s="55">
        <f t="shared" si="2047"/>
        <v>292151.67149699043</v>
      </c>
      <c r="BR1342" s="55">
        <f t="shared" si="2047"/>
        <v>341540.57238634751</v>
      </c>
      <c r="BS1342" s="55">
        <f t="shared" si="2047"/>
        <v>648237.9666419233</v>
      </c>
      <c r="BT1342" s="55">
        <f t="shared" si="2047"/>
        <v>298103.74195064488</v>
      </c>
      <c r="BU1342" s="55">
        <f t="shared" si="2047"/>
        <v>350134.22469127842</v>
      </c>
      <c r="BV1342" s="55">
        <f t="shared" si="2047"/>
        <v>651854.86303052574</v>
      </c>
      <c r="BW1342" s="55">
        <f t="shared" si="2047"/>
        <v>299666.28924872947</v>
      </c>
      <c r="BX1342" s="55">
        <f t="shared" si="2047"/>
        <v>352188.57378179632</v>
      </c>
      <c r="BY1342" s="55">
        <f t="shared" si="2047"/>
        <v>7360400.072728131</v>
      </c>
      <c r="BZ1342" s="55">
        <f t="shared" si="2047"/>
        <v>3402788.3211737955</v>
      </c>
      <c r="CA1342" s="55">
        <f t="shared" si="2047"/>
        <v>3957611.7515543355</v>
      </c>
    </row>
    <row r="1343" spans="1:79" hidden="1" x14ac:dyDescent="0.25">
      <c r="A1343" s="3" t="s">
        <v>52</v>
      </c>
      <c r="B1343" s="55">
        <f>B1335</f>
        <v>1803613.896768189</v>
      </c>
      <c r="C1343" s="55">
        <f t="shared" si="2046"/>
        <v>1785792.5641697617</v>
      </c>
      <c r="D1343" s="55">
        <f t="shared" si="2046"/>
        <v>17821.332598427274</v>
      </c>
      <c r="E1343" s="55">
        <f t="shared" si="2046"/>
        <v>1803293.2578163582</v>
      </c>
      <c r="F1343" s="55">
        <f t="shared" si="2046"/>
        <v>1785483.7091254089</v>
      </c>
      <c r="G1343" s="55">
        <f t="shared" si="2046"/>
        <v>17809.548690949236</v>
      </c>
      <c r="H1343" s="55">
        <f t="shared" si="2046"/>
        <v>1803138.0057849535</v>
      </c>
      <c r="I1343" s="55">
        <f t="shared" si="2046"/>
        <v>1785339.3580662806</v>
      </c>
      <c r="J1343" s="55">
        <f t="shared" si="2046"/>
        <v>17798.64771867271</v>
      </c>
      <c r="K1343" s="55">
        <f t="shared" si="2046"/>
        <v>1803024.9322890625</v>
      </c>
      <c r="L1343" s="55">
        <f t="shared" si="2046"/>
        <v>1785240.8302694503</v>
      </c>
      <c r="M1343" s="55">
        <f t="shared" si="2046"/>
        <v>17784.102019612397</v>
      </c>
      <c r="N1343" s="55">
        <f t="shared" si="2046"/>
        <v>1802903.0450183034</v>
      </c>
      <c r="O1343" s="55">
        <f t="shared" si="2046"/>
        <v>1785115.7848538738</v>
      </c>
      <c r="P1343" s="55">
        <f t="shared" si="2046"/>
        <v>17787.26016442955</v>
      </c>
      <c r="Q1343" s="55">
        <f t="shared" si="2046"/>
        <v>1802966.7964642695</v>
      </c>
      <c r="R1343" s="55">
        <f t="shared" si="2046"/>
        <v>1785205.9711416126</v>
      </c>
      <c r="S1343" s="55">
        <f t="shared" si="2046"/>
        <v>17760.825322656496</v>
      </c>
      <c r="T1343" s="55">
        <f t="shared" si="2046"/>
        <v>1803271.6692464505</v>
      </c>
      <c r="U1343" s="55">
        <f t="shared" si="2046"/>
        <v>1785587.8464403413</v>
      </c>
      <c r="V1343" s="55">
        <f t="shared" si="2046"/>
        <v>17683.822806108918</v>
      </c>
      <c r="W1343" s="55">
        <f t="shared" si="2046"/>
        <v>1803402.8285048679</v>
      </c>
      <c r="X1343" s="55">
        <f t="shared" si="2046"/>
        <v>1785804.3940194824</v>
      </c>
      <c r="Y1343" s="55">
        <f t="shared" si="2046"/>
        <v>17598.434485385427</v>
      </c>
      <c r="Z1343" s="55">
        <f t="shared" si="2046"/>
        <v>1803483.0169744587</v>
      </c>
      <c r="AA1343" s="55">
        <f t="shared" si="2046"/>
        <v>1785921.3494699793</v>
      </c>
      <c r="AB1343" s="55">
        <f t="shared" si="2046"/>
        <v>17561.667504479214</v>
      </c>
      <c r="AC1343" s="55">
        <f t="shared" si="2046"/>
        <v>1803562.3439521524</v>
      </c>
      <c r="AD1343" s="55">
        <f t="shared" si="2046"/>
        <v>1786029.706064495</v>
      </c>
      <c r="AE1343" s="55">
        <f t="shared" si="2046"/>
        <v>17532.637887657205</v>
      </c>
      <c r="AF1343" s="55">
        <f t="shared" si="2046"/>
        <v>1803517.8663655815</v>
      </c>
      <c r="AG1343" s="55">
        <f t="shared" si="2046"/>
        <v>1786076.9918611303</v>
      </c>
      <c r="AH1343" s="55">
        <f t="shared" si="2046"/>
        <v>17440.874504451018</v>
      </c>
      <c r="AI1343" s="55">
        <f t="shared" si="2046"/>
        <v>1803610.2946842792</v>
      </c>
      <c r="AJ1343" s="55">
        <f t="shared" si="2046"/>
        <v>1786193.4161789597</v>
      </c>
      <c r="AK1343" s="55">
        <f t="shared" si="2046"/>
        <v>17416.878505319401</v>
      </c>
      <c r="AL1343" s="55">
        <f t="shared" si="2046"/>
        <v>21639787.953868929</v>
      </c>
      <c r="AM1343" s="55">
        <f t="shared" si="2046"/>
        <v>21427791.921660777</v>
      </c>
      <c r="AN1343" s="55">
        <f t="shared" si="2046"/>
        <v>211996.032208149</v>
      </c>
      <c r="AO1343" s="55">
        <f t="shared" si="2046"/>
        <v>1803596.5171515201</v>
      </c>
      <c r="AP1343" s="55">
        <f t="shared" si="2046"/>
        <v>1786194.491651562</v>
      </c>
      <c r="AQ1343" s="55">
        <f t="shared" si="2046"/>
        <v>17402.02549995813</v>
      </c>
      <c r="AR1343" s="55">
        <f t="shared" si="2046"/>
        <v>1803605.1365994755</v>
      </c>
      <c r="AS1343" s="55">
        <f t="shared" si="2046"/>
        <v>1786203.603370687</v>
      </c>
      <c r="AT1343" s="55">
        <f t="shared" si="2046"/>
        <v>17401.533228788478</v>
      </c>
      <c r="AU1343" s="55">
        <f t="shared" si="2046"/>
        <v>1803528.4534405195</v>
      </c>
      <c r="AV1343" s="55">
        <f t="shared" si="2046"/>
        <v>1786146.4638598736</v>
      </c>
      <c r="AW1343" s="55">
        <f t="shared" si="2046"/>
        <v>17381.989580645826</v>
      </c>
      <c r="AX1343" s="55">
        <f t="shared" si="2046"/>
        <v>1803433.1373195951</v>
      </c>
      <c r="AY1343" s="55">
        <f t="shared" si="2046"/>
        <v>1786064.4756442199</v>
      </c>
      <c r="AZ1343" s="55">
        <f t="shared" si="2046"/>
        <v>17368.661675374929</v>
      </c>
      <c r="BA1343" s="55">
        <f t="shared" si="2046"/>
        <v>1803323.6255230131</v>
      </c>
      <c r="BB1343" s="55">
        <f t="shared" si="2046"/>
        <v>1785930.7099255766</v>
      </c>
      <c r="BC1343" s="55">
        <f t="shared" si="2046"/>
        <v>17392.915597436408</v>
      </c>
      <c r="BD1343" s="55">
        <f t="shared" si="2046"/>
        <v>1803246.9734559432</v>
      </c>
      <c r="BE1343" s="55">
        <f t="shared" si="2046"/>
        <v>1785873.5689038383</v>
      </c>
      <c r="BF1343" s="55">
        <f t="shared" si="2046"/>
        <v>17373.404552104847</v>
      </c>
      <c r="BG1343" s="55">
        <f t="shared" si="2046"/>
        <v>1803162.0385705708</v>
      </c>
      <c r="BH1343" s="55">
        <f t="shared" si="2046"/>
        <v>1785808.0498163262</v>
      </c>
      <c r="BI1343" s="55">
        <f t="shared" si="2046"/>
        <v>17353.988754244518</v>
      </c>
      <c r="BJ1343" s="55">
        <f t="shared" si="2046"/>
        <v>1803088.5108556543</v>
      </c>
      <c r="BK1343" s="55">
        <f t="shared" si="2046"/>
        <v>1785750.2487107739</v>
      </c>
      <c r="BL1343" s="55">
        <f t="shared" si="2046"/>
        <v>17338.262144880384</v>
      </c>
      <c r="BM1343" s="55">
        <f t="shared" si="2046"/>
        <v>1803019.8191671949</v>
      </c>
      <c r="BN1343" s="55">
        <f t="shared" si="2046"/>
        <v>1785695.6072986959</v>
      </c>
      <c r="BO1343" s="55">
        <f t="shared" si="2047"/>
        <v>17324.211868498769</v>
      </c>
      <c r="BP1343" s="55">
        <f t="shared" si="2047"/>
        <v>1802934.7728358218</v>
      </c>
      <c r="BQ1343" s="55">
        <f t="shared" si="2047"/>
        <v>1785626.9867942622</v>
      </c>
      <c r="BR1343" s="55">
        <f t="shared" si="2047"/>
        <v>17307.786041559801</v>
      </c>
      <c r="BS1343" s="55">
        <f t="shared" si="2047"/>
        <v>1802829.9111280618</v>
      </c>
      <c r="BT1343" s="55">
        <f t="shared" si="2047"/>
        <v>1785542.1592015047</v>
      </c>
      <c r="BU1343" s="55">
        <f t="shared" si="2047"/>
        <v>17287.751926557208</v>
      </c>
      <c r="BV1343" s="55">
        <f t="shared" si="2047"/>
        <v>1802739.3586121642</v>
      </c>
      <c r="BW1343" s="55">
        <f t="shared" si="2047"/>
        <v>1785469.7350649796</v>
      </c>
      <c r="BX1343" s="55">
        <f t="shared" si="2047"/>
        <v>17269.623547184572</v>
      </c>
      <c r="BY1343" s="55">
        <f t="shared" si="2047"/>
        <v>21638508.254659537</v>
      </c>
      <c r="BZ1343" s="55">
        <f t="shared" si="2047"/>
        <v>21430306.100242298</v>
      </c>
      <c r="CA1343" s="55">
        <f t="shared" si="2047"/>
        <v>208202.1544172366</v>
      </c>
    </row>
    <row r="1344" spans="1:79" hidden="1" x14ac:dyDescent="0.25">
      <c r="A1344" s="3" t="s">
        <v>53</v>
      </c>
      <c r="B1344" s="55">
        <f>B1337</f>
        <v>19857.683074005199</v>
      </c>
      <c r="C1344" s="55">
        <f t="shared" ref="C1344:BN1344" si="2048">C1337</f>
        <v>19539.3953774115</v>
      </c>
      <c r="D1344" s="55">
        <f t="shared" si="2048"/>
        <v>318.28769659369937</v>
      </c>
      <c r="E1344" s="55">
        <f t="shared" si="2048"/>
        <v>19871.62512602644</v>
      </c>
      <c r="F1344" s="55">
        <f t="shared" si="2048"/>
        <v>19554.404440567821</v>
      </c>
      <c r="G1344" s="55">
        <f t="shared" si="2048"/>
        <v>317.22068545861839</v>
      </c>
      <c r="H1344" s="55">
        <f t="shared" si="2048"/>
        <v>19885.442153366912</v>
      </c>
      <c r="I1344" s="55">
        <f t="shared" si="2048"/>
        <v>19569.279813966554</v>
      </c>
      <c r="J1344" s="55">
        <f t="shared" si="2048"/>
        <v>316.16233940035818</v>
      </c>
      <c r="K1344" s="55">
        <f t="shared" si="2048"/>
        <v>19899.217327916667</v>
      </c>
      <c r="L1344" s="55">
        <f t="shared" si="2048"/>
        <v>19584.11043388609</v>
      </c>
      <c r="M1344" s="55">
        <f t="shared" si="2048"/>
        <v>315.10689403057768</v>
      </c>
      <c r="N1344" s="55">
        <f t="shared" si="2048"/>
        <v>19912.974138389684</v>
      </c>
      <c r="O1344" s="55">
        <f t="shared" si="2048"/>
        <v>19598.921416971098</v>
      </c>
      <c r="P1344" s="55">
        <f t="shared" si="2048"/>
        <v>314.05272141858586</v>
      </c>
      <c r="Q1344" s="55">
        <f t="shared" si="2048"/>
        <v>19926.716885089241</v>
      </c>
      <c r="R1344" s="55">
        <f t="shared" si="2048"/>
        <v>19613.717361565679</v>
      </c>
      <c r="S1344" s="55">
        <f t="shared" si="2048"/>
        <v>312.99952352356195</v>
      </c>
      <c r="T1344" s="55">
        <f t="shared" si="2048"/>
        <v>19940.435173244921</v>
      </c>
      <c r="U1344" s="55">
        <f t="shared" si="2048"/>
        <v>19628.487152469766</v>
      </c>
      <c r="V1344" s="55">
        <f t="shared" si="2048"/>
        <v>311.94802077515487</v>
      </c>
      <c r="W1344" s="55">
        <f t="shared" si="2048"/>
        <v>19954.134730297195</v>
      </c>
      <c r="X1344" s="55">
        <f t="shared" si="2048"/>
        <v>19643.236914075169</v>
      </c>
      <c r="Y1344" s="55">
        <f t="shared" si="2048"/>
        <v>310.89781622202645</v>
      </c>
      <c r="Z1344" s="55">
        <f t="shared" si="2048"/>
        <v>19967.819942495731</v>
      </c>
      <c r="AA1344" s="55">
        <f t="shared" si="2048"/>
        <v>19657.971336629053</v>
      </c>
      <c r="AB1344" s="55">
        <f t="shared" si="2048"/>
        <v>309.84860586667855</v>
      </c>
      <c r="AC1344" s="55">
        <f t="shared" si="2048"/>
        <v>19981.494168965106</v>
      </c>
      <c r="AD1344" s="55">
        <f t="shared" si="2048"/>
        <v>19672.694012066597</v>
      </c>
      <c r="AE1344" s="55">
        <f t="shared" si="2048"/>
        <v>308.80015689850916</v>
      </c>
      <c r="AF1344" s="55">
        <f t="shared" si="2048"/>
        <v>19995.159982226</v>
      </c>
      <c r="AG1344" s="55">
        <f t="shared" si="2048"/>
        <v>19687.40769120201</v>
      </c>
      <c r="AH1344" s="55">
        <f t="shared" si="2048"/>
        <v>307.75229102398953</v>
      </c>
      <c r="AI1344" s="55">
        <f t="shared" si="2048"/>
        <v>20008.819352393686</v>
      </c>
      <c r="AJ1344" s="55">
        <f t="shared" si="2048"/>
        <v>19702.114480693199</v>
      </c>
      <c r="AK1344" s="55">
        <f t="shared" si="2048"/>
        <v>306.70487170048727</v>
      </c>
      <c r="AL1344" s="55">
        <f t="shared" si="2048"/>
        <v>239201.52205441686</v>
      </c>
      <c r="AM1344" s="55">
        <f t="shared" si="2048"/>
        <v>235451.74043150456</v>
      </c>
      <c r="AN1344" s="55">
        <f t="shared" si="2048"/>
        <v>3749.7816229122982</v>
      </c>
      <c r="AO1344" s="55">
        <f t="shared" si="2048"/>
        <v>20022.473788242882</v>
      </c>
      <c r="AP1344" s="55">
        <f t="shared" si="2048"/>
        <v>19716.815993883429</v>
      </c>
      <c r="AQ1344" s="55">
        <f t="shared" si="2048"/>
        <v>305.65779435945296</v>
      </c>
      <c r="AR1344" s="55">
        <f t="shared" si="2048"/>
        <v>20036.070550293487</v>
      </c>
      <c r="AS1344" s="55">
        <f t="shared" si="2048"/>
        <v>19731.455836081106</v>
      </c>
      <c r="AT1344" s="55">
        <f t="shared" si="2048"/>
        <v>304.61471421238093</v>
      </c>
      <c r="AU1344" s="55">
        <f t="shared" si="2048"/>
        <v>20049.623143979432</v>
      </c>
      <c r="AV1344" s="55">
        <f t="shared" si="2048"/>
        <v>19746.048448740337</v>
      </c>
      <c r="AW1344" s="55">
        <f t="shared" si="2048"/>
        <v>303.57469523909458</v>
      </c>
      <c r="AX1344" s="55">
        <f t="shared" si="2048"/>
        <v>20063.195807122531</v>
      </c>
      <c r="AY1344" s="55">
        <f t="shared" si="2048"/>
        <v>19760.662521809194</v>
      </c>
      <c r="AZ1344" s="55">
        <f t="shared" si="2048"/>
        <v>302.53328531333682</v>
      </c>
      <c r="BA1344" s="55">
        <f t="shared" si="2048"/>
        <v>20076.783840071745</v>
      </c>
      <c r="BB1344" s="55">
        <f t="shared" si="2048"/>
        <v>19775.293029918255</v>
      </c>
      <c r="BC1344" s="55">
        <f t="shared" si="2048"/>
        <v>301.49081015348929</v>
      </c>
      <c r="BD1344" s="55">
        <f t="shared" si="2048"/>
        <v>20090.397331764718</v>
      </c>
      <c r="BE1344" s="55">
        <f t="shared" si="2048"/>
        <v>19789.950761238462</v>
      </c>
      <c r="BF1344" s="55">
        <f t="shared" si="2048"/>
        <v>300.44657052625553</v>
      </c>
      <c r="BG1344" s="55">
        <f t="shared" si="2048"/>
        <v>20104.030320544847</v>
      </c>
      <c r="BH1344" s="55">
        <f t="shared" si="2048"/>
        <v>19804.629340929096</v>
      </c>
      <c r="BI1344" s="55">
        <f t="shared" si="2048"/>
        <v>299.40097961575157</v>
      </c>
      <c r="BJ1344" s="55">
        <f t="shared" si="2048"/>
        <v>20117.664552717964</v>
      </c>
      <c r="BK1344" s="55">
        <f t="shared" si="2048"/>
        <v>19819.309250188468</v>
      </c>
      <c r="BL1344" s="55">
        <f t="shared" si="2048"/>
        <v>298.35530252949684</v>
      </c>
      <c r="BM1344" s="55">
        <f t="shared" si="2048"/>
        <v>20131.299737119574</v>
      </c>
      <c r="BN1344" s="55">
        <f t="shared" si="2048"/>
        <v>19833.990177672371</v>
      </c>
      <c r="BO1344" s="55">
        <f t="shared" ref="BO1344:CA1344" si="2049">BO1337</f>
        <v>297.30955944720336</v>
      </c>
      <c r="BP1344" s="55">
        <f t="shared" si="2049"/>
        <v>20144.935650766987</v>
      </c>
      <c r="BQ1344" s="55">
        <f t="shared" si="2049"/>
        <v>19848.671884943862</v>
      </c>
      <c r="BR1344" s="55">
        <f t="shared" si="2049"/>
        <v>296.26376582312514</v>
      </c>
      <c r="BS1344" s="55">
        <f t="shared" si="2049"/>
        <v>20158.572122893213</v>
      </c>
      <c r="BT1344" s="55">
        <f t="shared" si="2049"/>
        <v>19863.354189400612</v>
      </c>
      <c r="BU1344" s="55">
        <f t="shared" si="2049"/>
        <v>295.21793349260042</v>
      </c>
      <c r="BV1344" s="55">
        <f t="shared" si="2049"/>
        <v>20172.209022719646</v>
      </c>
      <c r="BW1344" s="55">
        <f t="shared" si="2049"/>
        <v>19878.036951200171</v>
      </c>
      <c r="BX1344" s="55">
        <f t="shared" si="2049"/>
        <v>294.17207151947514</v>
      </c>
      <c r="BY1344" s="55">
        <f t="shared" si="2049"/>
        <v>241167.25586823703</v>
      </c>
      <c r="BZ1344" s="55">
        <f t="shared" si="2049"/>
        <v>237568.21838600538</v>
      </c>
      <c r="CA1344" s="55">
        <f t="shared" si="2049"/>
        <v>3599.0374822316517</v>
      </c>
    </row>
    <row r="1345" spans="1:79" hidden="1" x14ac:dyDescent="0.25">
      <c r="A1345" s="3" t="s">
        <v>54</v>
      </c>
      <c r="B1345" s="55">
        <f>B1332+B1333</f>
        <v>38788.040674629403</v>
      </c>
      <c r="C1345" s="55">
        <f t="shared" ref="C1345:BN1345" si="2050">C1332+C1333</f>
        <v>221422.0853173123</v>
      </c>
      <c r="D1345" s="55">
        <f t="shared" si="2050"/>
        <v>-182634.04464268289</v>
      </c>
      <c r="E1345" s="55">
        <f t="shared" si="2050"/>
        <v>39371.130758985193</v>
      </c>
      <c r="F1345" s="55">
        <f t="shared" si="2050"/>
        <v>226406.5604192855</v>
      </c>
      <c r="G1345" s="55">
        <f t="shared" si="2050"/>
        <v>-187035.42966030032</v>
      </c>
      <c r="H1345" s="55">
        <f t="shared" si="2050"/>
        <v>40219.896682482082</v>
      </c>
      <c r="I1345" s="55">
        <f t="shared" si="2050"/>
        <v>233662.14895012917</v>
      </c>
      <c r="J1345" s="55">
        <f t="shared" si="2050"/>
        <v>-193442.2522676471</v>
      </c>
      <c r="K1345" s="55">
        <f t="shared" si="2050"/>
        <v>41673.900596138308</v>
      </c>
      <c r="L1345" s="55">
        <f t="shared" si="2050"/>
        <v>246090.91138302654</v>
      </c>
      <c r="M1345" s="55">
        <f t="shared" si="2050"/>
        <v>-204417.01078688822</v>
      </c>
      <c r="N1345" s="55">
        <f t="shared" si="2050"/>
        <v>43504.757751259524</v>
      </c>
      <c r="O1345" s="55">
        <f t="shared" si="2050"/>
        <v>261740.74662878292</v>
      </c>
      <c r="P1345" s="55">
        <f t="shared" si="2050"/>
        <v>-218235.98887752337</v>
      </c>
      <c r="Q1345" s="55">
        <f t="shared" si="2050"/>
        <v>45573.269707577601</v>
      </c>
      <c r="R1345" s="55">
        <f t="shared" si="2050"/>
        <v>279421.87465339591</v>
      </c>
      <c r="S1345" s="55">
        <f t="shared" si="2050"/>
        <v>-233848.60494581831</v>
      </c>
      <c r="T1345" s="55">
        <f t="shared" si="2050"/>
        <v>47835.10708176146</v>
      </c>
      <c r="U1345" s="55">
        <f t="shared" si="2050"/>
        <v>298755.38567350141</v>
      </c>
      <c r="V1345" s="55">
        <f t="shared" si="2050"/>
        <v>-250920.27859174</v>
      </c>
      <c r="W1345" s="55">
        <f t="shared" si="2050"/>
        <v>50259.558162536036</v>
      </c>
      <c r="X1345" s="55">
        <f t="shared" si="2050"/>
        <v>319465.3060915473</v>
      </c>
      <c r="Y1345" s="55">
        <f t="shared" si="2050"/>
        <v>-269205.74792901124</v>
      </c>
      <c r="Z1345" s="55">
        <f t="shared" si="2050"/>
        <v>52738.094772737531</v>
      </c>
      <c r="AA1345" s="55">
        <f t="shared" si="2050"/>
        <v>340630.42508776026</v>
      </c>
      <c r="AB1345" s="55">
        <f t="shared" si="2050"/>
        <v>-287892.33031502273</v>
      </c>
      <c r="AC1345" s="55">
        <f t="shared" si="2050"/>
        <v>55205.118341423135</v>
      </c>
      <c r="AD1345" s="55">
        <f t="shared" si="2050"/>
        <v>361706.89167532022</v>
      </c>
      <c r="AE1345" s="55">
        <f t="shared" si="2050"/>
        <v>-306501.77333389706</v>
      </c>
      <c r="AF1345" s="55">
        <f t="shared" si="2050"/>
        <v>57241.806543216517</v>
      </c>
      <c r="AG1345" s="55">
        <f t="shared" si="2050"/>
        <v>379110.40325982292</v>
      </c>
      <c r="AH1345" s="55">
        <f t="shared" si="2050"/>
        <v>-321868.59671660641</v>
      </c>
      <c r="AI1345" s="55">
        <f t="shared" si="2050"/>
        <v>58564.664241404353</v>
      </c>
      <c r="AJ1345" s="55">
        <f t="shared" si="2050"/>
        <v>390415.49349303189</v>
      </c>
      <c r="AK1345" s="55">
        <f t="shared" si="2050"/>
        <v>-331850.82925162755</v>
      </c>
      <c r="AL1345" s="55">
        <f t="shared" si="2050"/>
        <v>570975.34531415126</v>
      </c>
      <c r="AM1345" s="55">
        <f t="shared" si="2050"/>
        <v>3558828.2326329164</v>
      </c>
      <c r="AN1345" s="55">
        <f t="shared" si="2050"/>
        <v>-2987852.8873187657</v>
      </c>
      <c r="AO1345" s="55">
        <f t="shared" si="2050"/>
        <v>59427.741974505174</v>
      </c>
      <c r="AP1345" s="55">
        <f t="shared" si="2050"/>
        <v>397792.25661099382</v>
      </c>
      <c r="AQ1345" s="55">
        <f t="shared" si="2050"/>
        <v>-338364.51463648869</v>
      </c>
      <c r="AR1345" s="55">
        <f t="shared" si="2050"/>
        <v>60010.54598815518</v>
      </c>
      <c r="AS1345" s="55">
        <f t="shared" si="2050"/>
        <v>402774.26228797174</v>
      </c>
      <c r="AT1345" s="55">
        <f t="shared" si="2050"/>
        <v>-342763.71629981662</v>
      </c>
      <c r="AU1345" s="55">
        <f t="shared" si="2050"/>
        <v>60860.174817910724</v>
      </c>
      <c r="AV1345" s="55">
        <f t="shared" si="2050"/>
        <v>410037.21327224578</v>
      </c>
      <c r="AW1345" s="55">
        <f t="shared" si="2050"/>
        <v>-349177.03845433507</v>
      </c>
      <c r="AX1345" s="55">
        <f t="shared" si="2050"/>
        <v>62316.810006591069</v>
      </c>
      <c r="AY1345" s="55">
        <f t="shared" si="2050"/>
        <v>422488.45849952626</v>
      </c>
      <c r="AZ1345" s="55">
        <f t="shared" si="2050"/>
        <v>-360171.64849293517</v>
      </c>
      <c r="BA1345" s="55">
        <f t="shared" si="2050"/>
        <v>64151.413697670185</v>
      </c>
      <c r="BB1345" s="55">
        <f t="shared" si="2050"/>
        <v>438170.31187939283</v>
      </c>
      <c r="BC1345" s="55">
        <f t="shared" si="2050"/>
        <v>-374018.89818172262</v>
      </c>
      <c r="BD1345" s="55">
        <f t="shared" si="2050"/>
        <v>66224.375545356525</v>
      </c>
      <c r="BE1345" s="55">
        <f t="shared" si="2050"/>
        <v>455889.4713023174</v>
      </c>
      <c r="BF1345" s="55">
        <f t="shared" si="2050"/>
        <v>-389665.09575696086</v>
      </c>
      <c r="BG1345" s="55">
        <f t="shared" si="2050"/>
        <v>68491.106387631924</v>
      </c>
      <c r="BH1345" s="55">
        <f t="shared" si="2050"/>
        <v>475264.80585763324</v>
      </c>
      <c r="BI1345" s="55">
        <f t="shared" si="2050"/>
        <v>-406773.69947000133</v>
      </c>
      <c r="BJ1345" s="55">
        <f t="shared" si="2050"/>
        <v>70920.782553681973</v>
      </c>
      <c r="BK1345" s="55">
        <f t="shared" si="2050"/>
        <v>496018.98063763097</v>
      </c>
      <c r="BL1345" s="55">
        <f t="shared" si="2050"/>
        <v>-425098.19808394898</v>
      </c>
      <c r="BM1345" s="55">
        <f t="shared" si="2050"/>
        <v>73404.747937017033</v>
      </c>
      <c r="BN1345" s="55">
        <f t="shared" si="2050"/>
        <v>517229.88280741021</v>
      </c>
      <c r="BO1345" s="55">
        <f t="shared" ref="BO1345:CA1345" si="2051">BO1332+BO1333</f>
        <v>-443825.13487039314</v>
      </c>
      <c r="BP1345" s="55">
        <f t="shared" si="2051"/>
        <v>75877.273996480682</v>
      </c>
      <c r="BQ1345" s="55">
        <f t="shared" si="2051"/>
        <v>538353.05510712101</v>
      </c>
      <c r="BR1345" s="55">
        <f t="shared" si="2051"/>
        <v>-462475.78111064038</v>
      </c>
      <c r="BS1345" s="55">
        <f t="shared" si="2051"/>
        <v>77918.47148089335</v>
      </c>
      <c r="BT1345" s="55">
        <f t="shared" si="2051"/>
        <v>555794.93718819635</v>
      </c>
      <c r="BU1345" s="55">
        <f t="shared" si="2051"/>
        <v>-477876.46570730302</v>
      </c>
      <c r="BV1345" s="55">
        <f t="shared" si="2051"/>
        <v>79244.170552762807</v>
      </c>
      <c r="BW1345" s="55">
        <f t="shared" si="2051"/>
        <v>567124.22310341906</v>
      </c>
      <c r="BX1345" s="55">
        <f t="shared" si="2051"/>
        <v>-487880.0525506562</v>
      </c>
      <c r="BY1345" s="55">
        <f t="shared" si="2051"/>
        <v>818847.61493865668</v>
      </c>
      <c r="BZ1345" s="55">
        <f t="shared" si="2051"/>
        <v>5676937.8585538585</v>
      </c>
      <c r="CA1345" s="55">
        <f t="shared" si="2051"/>
        <v>-4858090.2436152017</v>
      </c>
    </row>
    <row r="1346" spans="1:79" hidden="1" x14ac:dyDescent="0.25">
      <c r="A1346" s="3" t="s">
        <v>55</v>
      </c>
      <c r="B1346" s="56">
        <f>B1331+B1338</f>
        <v>20751.755135043866</v>
      </c>
      <c r="C1346" s="56">
        <f t="shared" ref="C1346:BN1346" si="2052">C1331+C1338</f>
        <v>59446.184024227019</v>
      </c>
      <c r="D1346" s="56">
        <f t="shared" si="2052"/>
        <v>-38694.428889183153</v>
      </c>
      <c r="E1346" s="56">
        <f t="shared" si="2052"/>
        <v>20768.341799821021</v>
      </c>
      <c r="F1346" s="56">
        <f t="shared" si="2052"/>
        <v>59529.955058455067</v>
      </c>
      <c r="G1346" s="56">
        <f t="shared" si="2052"/>
        <v>-38761.613258634054</v>
      </c>
      <c r="H1346" s="56">
        <f t="shared" si="2052"/>
        <v>20780.349067867239</v>
      </c>
      <c r="I1346" s="56">
        <f t="shared" si="2052"/>
        <v>59590.597826365265</v>
      </c>
      <c r="J1346" s="56">
        <f t="shared" si="2052"/>
        <v>-38810.248758498026</v>
      </c>
      <c r="K1346" s="56">
        <f t="shared" si="2052"/>
        <v>20795.287460696549</v>
      </c>
      <c r="L1346" s="56">
        <f t="shared" si="2052"/>
        <v>59660.523623338879</v>
      </c>
      <c r="M1346" s="56">
        <f t="shared" si="2052"/>
        <v>-38865.23616264233</v>
      </c>
      <c r="N1346" s="56">
        <f t="shared" si="2052"/>
        <v>20812.347726815053</v>
      </c>
      <c r="O1346" s="56">
        <f t="shared" si="2052"/>
        <v>59737.169506583174</v>
      </c>
      <c r="P1346" s="56">
        <f t="shared" si="2052"/>
        <v>-38924.821779768128</v>
      </c>
      <c r="Q1346" s="56">
        <f t="shared" si="2052"/>
        <v>20824.697840052217</v>
      </c>
      <c r="R1346" s="56">
        <f t="shared" si="2052"/>
        <v>59792.654299766014</v>
      </c>
      <c r="S1346" s="56">
        <f t="shared" si="2052"/>
        <v>-38967.956459713809</v>
      </c>
      <c r="T1346" s="56">
        <f t="shared" si="2052"/>
        <v>20833.638222102014</v>
      </c>
      <c r="U1346" s="56">
        <f t="shared" si="2052"/>
        <v>59832.820348407258</v>
      </c>
      <c r="V1346" s="56">
        <f t="shared" si="2052"/>
        <v>-38999.182126305241</v>
      </c>
      <c r="W1346" s="56">
        <f t="shared" si="2052"/>
        <v>20840.11026245189</v>
      </c>
      <c r="X1346" s="56">
        <f t="shared" si="2052"/>
        <v>59861.896990328489</v>
      </c>
      <c r="Y1346" s="56">
        <f t="shared" si="2052"/>
        <v>-39021.786727876606</v>
      </c>
      <c r="Z1346" s="56">
        <f t="shared" si="2052"/>
        <v>20844.795443248087</v>
      </c>
      <c r="AA1346" s="56">
        <f t="shared" si="2052"/>
        <v>59882.945889436465</v>
      </c>
      <c r="AB1346" s="56">
        <f t="shared" si="2052"/>
        <v>-39038.150446188389</v>
      </c>
      <c r="AC1346" s="56">
        <f t="shared" si="2052"/>
        <v>20848.187096869879</v>
      </c>
      <c r="AD1346" s="56">
        <f t="shared" si="2052"/>
        <v>59898.183417719752</v>
      </c>
      <c r="AE1346" s="56">
        <f t="shared" si="2052"/>
        <v>-39049.996320849881</v>
      </c>
      <c r="AF1346" s="56">
        <f t="shared" si="2052"/>
        <v>20850.642352022373</v>
      </c>
      <c r="AG1346" s="56">
        <f t="shared" si="2052"/>
        <v>59909.214031102085</v>
      </c>
      <c r="AH1346" s="56">
        <f t="shared" si="2052"/>
        <v>-39058.571679079709</v>
      </c>
      <c r="AI1346" s="56">
        <f t="shared" si="2052"/>
        <v>20852.419738081229</v>
      </c>
      <c r="AJ1346" s="56">
        <f t="shared" si="2052"/>
        <v>59917.199212775158</v>
      </c>
      <c r="AK1346" s="56">
        <f t="shared" si="2052"/>
        <v>-39064.779474693933</v>
      </c>
      <c r="AL1346" s="56">
        <f t="shared" si="2052"/>
        <v>249802.5721450714</v>
      </c>
      <c r="AM1346" s="56">
        <f t="shared" si="2052"/>
        <v>717059.34422850469</v>
      </c>
      <c r="AN1346" s="56">
        <f t="shared" si="2052"/>
        <v>-467256.77208343317</v>
      </c>
      <c r="AO1346" s="56">
        <f t="shared" si="2052"/>
        <v>20853.706407289115</v>
      </c>
      <c r="AP1346" s="56">
        <f t="shared" si="2052"/>
        <v>59922.979773124964</v>
      </c>
      <c r="AQ1346" s="56">
        <f t="shared" si="2052"/>
        <v>-39069.273365835848</v>
      </c>
      <c r="AR1346" s="56">
        <f t="shared" si="2052"/>
        <v>20854.637841201446</v>
      </c>
      <c r="AS1346" s="56">
        <f t="shared" si="2052"/>
        <v>59927.164383986164</v>
      </c>
      <c r="AT1346" s="56">
        <f t="shared" si="2052"/>
        <v>-39072.526542784719</v>
      </c>
      <c r="AU1346" s="56">
        <f t="shared" si="2052"/>
        <v>20855.312116397996</v>
      </c>
      <c r="AV1346" s="56">
        <f t="shared" si="2052"/>
        <v>59930.193669557113</v>
      </c>
      <c r="AW1346" s="56">
        <f t="shared" si="2052"/>
        <v>-39074.881553159124</v>
      </c>
      <c r="AX1346" s="56">
        <f t="shared" si="2052"/>
        <v>20855.80023158756</v>
      </c>
      <c r="AY1346" s="56">
        <f t="shared" si="2052"/>
        <v>59932.386602514242</v>
      </c>
      <c r="AZ1346" s="56">
        <f t="shared" si="2052"/>
        <v>-39076.586370926685</v>
      </c>
      <c r="BA1346" s="56">
        <f t="shared" si="2052"/>
        <v>20856.153583511965</v>
      </c>
      <c r="BB1346" s="56">
        <f t="shared" si="2052"/>
        <v>59933.974090666772</v>
      </c>
      <c r="BC1346" s="56">
        <f t="shared" si="2052"/>
        <v>-39077.820507154815</v>
      </c>
      <c r="BD1346" s="56">
        <f t="shared" si="2052"/>
        <v>20856.409378834771</v>
      </c>
      <c r="BE1346" s="56">
        <f t="shared" si="2052"/>
        <v>59935.123290703297</v>
      </c>
      <c r="BF1346" s="56">
        <f t="shared" si="2052"/>
        <v>-39078.713911868523</v>
      </c>
      <c r="BG1346" s="56">
        <f t="shared" si="2052"/>
        <v>20856.594551866674</v>
      </c>
      <c r="BH1346" s="56">
        <f t="shared" si="2052"/>
        <v>59935.955209178923</v>
      </c>
      <c r="BI1346" s="56">
        <f t="shared" si="2052"/>
        <v>-39079.360657312252</v>
      </c>
      <c r="BJ1346" s="56">
        <f t="shared" si="2052"/>
        <v>20856.728600649767</v>
      </c>
      <c r="BK1346" s="56">
        <f t="shared" si="2052"/>
        <v>59936.557444062411</v>
      </c>
      <c r="BL1346" s="56">
        <f t="shared" si="2052"/>
        <v>-39079.828843412644</v>
      </c>
      <c r="BM1346" s="56">
        <f t="shared" si="2052"/>
        <v>20856.825640029983</v>
      </c>
      <c r="BN1346" s="56">
        <f t="shared" si="2052"/>
        <v>59936.993408481409</v>
      </c>
      <c r="BO1346" s="56">
        <f t="shared" ref="BO1346:CA1346" si="2053">BO1331+BO1338</f>
        <v>-39080.167768451422</v>
      </c>
      <c r="BP1346" s="56">
        <f t="shared" si="2053"/>
        <v>20856.895887898681</v>
      </c>
      <c r="BQ1346" s="56">
        <f t="shared" si="2053"/>
        <v>59937.309007892625</v>
      </c>
      <c r="BR1346" s="56">
        <f t="shared" si="2053"/>
        <v>-39080.413119993951</v>
      </c>
      <c r="BS1346" s="56">
        <f t="shared" si="2053"/>
        <v>20856.946741099153</v>
      </c>
      <c r="BT1346" s="56">
        <f t="shared" si="2053"/>
        <v>59937.537473758217</v>
      </c>
      <c r="BU1346" s="56">
        <f t="shared" si="2053"/>
        <v>-39080.59073265906</v>
      </c>
      <c r="BV1346" s="56">
        <f t="shared" si="2053"/>
        <v>20856.983554287177</v>
      </c>
      <c r="BW1346" s="56">
        <f t="shared" si="2053"/>
        <v>59937.70286269713</v>
      </c>
      <c r="BX1346" s="56">
        <f t="shared" si="2053"/>
        <v>-39080.719308409956</v>
      </c>
      <c r="BY1346" s="56">
        <f t="shared" si="2053"/>
        <v>250272.99453465428</v>
      </c>
      <c r="BZ1346" s="56">
        <f t="shared" si="2053"/>
        <v>719203.87721662328</v>
      </c>
      <c r="CA1346" s="56">
        <f t="shared" si="2053"/>
        <v>-468930.88268196897</v>
      </c>
    </row>
    <row r="1347" spans="1:79" hidden="1" x14ac:dyDescent="0.25">
      <c r="A1347" s="3" t="s">
        <v>49</v>
      </c>
      <c r="B1347" s="57">
        <f>SUM(B1341:B1346)</f>
        <v>5561144.5017300993</v>
      </c>
      <c r="C1347" s="57">
        <f t="shared" ref="C1347:BN1347" si="2054">SUM(C1341:C1346)</f>
        <v>4234700.4066274948</v>
      </c>
      <c r="D1347" s="57">
        <f t="shared" si="2054"/>
        <v>1326444.0951026042</v>
      </c>
      <c r="E1347" s="57">
        <f t="shared" si="2054"/>
        <v>5566402.0032954933</v>
      </c>
      <c r="F1347" s="57">
        <f t="shared" si="2054"/>
        <v>4241999.5692468761</v>
      </c>
      <c r="G1347" s="57">
        <f t="shared" si="2054"/>
        <v>1324402.434048618</v>
      </c>
      <c r="H1347" s="57">
        <f t="shared" si="2054"/>
        <v>5571949.4856508225</v>
      </c>
      <c r="I1347" s="57">
        <f t="shared" si="2054"/>
        <v>4251679.2695542295</v>
      </c>
      <c r="J1347" s="57">
        <f t="shared" si="2054"/>
        <v>1320270.2160965924</v>
      </c>
      <c r="K1347" s="57">
        <f t="shared" si="2054"/>
        <v>5578238.9493766911</v>
      </c>
      <c r="L1347" s="57">
        <f t="shared" si="2054"/>
        <v>4266667.569237778</v>
      </c>
      <c r="M1347" s="57">
        <f t="shared" si="2054"/>
        <v>1311571.3801389139</v>
      </c>
      <c r="N1347" s="57">
        <f t="shared" si="2054"/>
        <v>5584818.0312080616</v>
      </c>
      <c r="O1347" s="57">
        <f t="shared" si="2054"/>
        <v>4284833.1464121016</v>
      </c>
      <c r="P1347" s="57">
        <f t="shared" si="2054"/>
        <v>1299984.8847959607</v>
      </c>
      <c r="Q1347" s="57">
        <f t="shared" si="2054"/>
        <v>5591812.1878007147</v>
      </c>
      <c r="R1347" s="57">
        <f t="shared" si="2054"/>
        <v>4305189.7454739902</v>
      </c>
      <c r="S1347" s="57">
        <f t="shared" si="2054"/>
        <v>1286622.4423267229</v>
      </c>
      <c r="T1347" s="57">
        <f t="shared" si="2054"/>
        <v>5599269.7207061062</v>
      </c>
      <c r="U1347" s="57">
        <f t="shared" si="2054"/>
        <v>4327468.1628891891</v>
      </c>
      <c r="V1347" s="57">
        <f t="shared" si="2054"/>
        <v>1271801.5578169166</v>
      </c>
      <c r="W1347" s="57">
        <f t="shared" si="2054"/>
        <v>5606643.3223762689</v>
      </c>
      <c r="X1347" s="57">
        <f t="shared" si="2054"/>
        <v>4350913.3246797435</v>
      </c>
      <c r="Y1347" s="57">
        <f t="shared" si="2054"/>
        <v>1255729.997696525</v>
      </c>
      <c r="Z1347" s="57">
        <f t="shared" si="2054"/>
        <v>5614083.0831087148</v>
      </c>
      <c r="AA1347" s="57">
        <f t="shared" si="2054"/>
        <v>4374722.5153993303</v>
      </c>
      <c r="AB1347" s="57">
        <f t="shared" si="2054"/>
        <v>1239360.5677093852</v>
      </c>
      <c r="AC1347" s="57">
        <f t="shared" si="2054"/>
        <v>5621563.2744152853</v>
      </c>
      <c r="AD1347" s="57">
        <f t="shared" si="2054"/>
        <v>4398443.0849121502</v>
      </c>
      <c r="AE1347" s="57">
        <f t="shared" si="2054"/>
        <v>1223120.1895031347</v>
      </c>
      <c r="AF1347" s="57">
        <f t="shared" si="2054"/>
        <v>5628378.7160215117</v>
      </c>
      <c r="AG1347" s="57">
        <f t="shared" si="2054"/>
        <v>4418377.7283824366</v>
      </c>
      <c r="AH1347" s="57">
        <f t="shared" si="2054"/>
        <v>1210000.9876390758</v>
      </c>
      <c r="AI1347" s="57">
        <f t="shared" si="2054"/>
        <v>5649793.924356401</v>
      </c>
      <c r="AJ1347" s="57">
        <f t="shared" si="2054"/>
        <v>4439302.3902130341</v>
      </c>
      <c r="AK1347" s="57">
        <f t="shared" si="2054"/>
        <v>1210491.5341433673</v>
      </c>
      <c r="AL1347" s="57">
        <f t="shared" si="2054"/>
        <v>67174097.200046182</v>
      </c>
      <c r="AM1347" s="57">
        <f t="shared" si="2054"/>
        <v>51894296.913028359</v>
      </c>
      <c r="AN1347" s="57">
        <f t="shared" si="2054"/>
        <v>15279800.287017822</v>
      </c>
      <c r="AO1347" s="57">
        <f t="shared" si="2054"/>
        <v>5671362.7837131936</v>
      </c>
      <c r="AP1347" s="57">
        <f t="shared" si="2054"/>
        <v>4456488.4790626653</v>
      </c>
      <c r="AQ1347" s="57">
        <f t="shared" si="2054"/>
        <v>1214874.3046505286</v>
      </c>
      <c r="AR1347" s="57">
        <f t="shared" si="2054"/>
        <v>5678576.6927258931</v>
      </c>
      <c r="AS1347" s="57">
        <f t="shared" si="2054"/>
        <v>4464923.646820005</v>
      </c>
      <c r="AT1347" s="57">
        <f t="shared" si="2054"/>
        <v>1213653.0459058876</v>
      </c>
      <c r="AU1347" s="57">
        <f t="shared" si="2054"/>
        <v>5686748.4564689966</v>
      </c>
      <c r="AV1347" s="57">
        <f t="shared" si="2054"/>
        <v>4476250.3470753171</v>
      </c>
      <c r="AW1347" s="57">
        <f t="shared" si="2054"/>
        <v>1210498.10939368</v>
      </c>
      <c r="AX1347" s="57">
        <f t="shared" si="2054"/>
        <v>5696145.610529121</v>
      </c>
      <c r="AY1347" s="57">
        <f t="shared" si="2054"/>
        <v>4493282.6268770071</v>
      </c>
      <c r="AZ1347" s="57">
        <f t="shared" si="2054"/>
        <v>1202862.9836521153</v>
      </c>
      <c r="BA1347" s="57">
        <f t="shared" si="2054"/>
        <v>5706342.6238212343</v>
      </c>
      <c r="BB1347" s="57">
        <f t="shared" si="2054"/>
        <v>4513868.5865022419</v>
      </c>
      <c r="BC1347" s="57">
        <f t="shared" si="2054"/>
        <v>1192474.0373189934</v>
      </c>
      <c r="BD1347" s="57">
        <f t="shared" si="2054"/>
        <v>5717064.7060569404</v>
      </c>
      <c r="BE1347" s="57">
        <f t="shared" si="2054"/>
        <v>4536788.7536617629</v>
      </c>
      <c r="BF1347" s="57">
        <f t="shared" si="2054"/>
        <v>1180275.9523951774</v>
      </c>
      <c r="BG1347" s="57">
        <f t="shared" si="2054"/>
        <v>5728139.0030205892</v>
      </c>
      <c r="BH1347" s="57">
        <f t="shared" si="2054"/>
        <v>4561508.6192556117</v>
      </c>
      <c r="BI1347" s="57">
        <f t="shared" si="2054"/>
        <v>1166630.3837649773</v>
      </c>
      <c r="BJ1347" s="57">
        <f t="shared" si="2054"/>
        <v>5739489.4460956845</v>
      </c>
      <c r="BK1347" s="57">
        <f t="shared" si="2054"/>
        <v>4587715.0968893748</v>
      </c>
      <c r="BL1347" s="57">
        <f t="shared" si="2054"/>
        <v>1151774.3492063093</v>
      </c>
      <c r="BM1347" s="57">
        <f t="shared" si="2054"/>
        <v>5750965.4592946675</v>
      </c>
      <c r="BN1347" s="57">
        <f t="shared" si="2054"/>
        <v>4614451.7896548063</v>
      </c>
      <c r="BO1347" s="57">
        <f t="shared" ref="BO1347:CA1347" si="2055">SUM(BO1341:BO1346)</f>
        <v>1136513.6696398605</v>
      </c>
      <c r="BP1347" s="57">
        <f t="shared" si="2055"/>
        <v>5773333.3387873657</v>
      </c>
      <c r="BQ1347" s="57">
        <f t="shared" si="2055"/>
        <v>4645503.504853949</v>
      </c>
      <c r="BR1347" s="57">
        <f t="shared" si="2055"/>
        <v>1127829.8339334177</v>
      </c>
      <c r="BS1347" s="57">
        <f t="shared" si="2055"/>
        <v>5795274.5613925885</v>
      </c>
      <c r="BT1347" s="57">
        <f t="shared" si="2055"/>
        <v>4672891.2323864922</v>
      </c>
      <c r="BU1347" s="57">
        <f t="shared" si="2055"/>
        <v>1122383.3290060954</v>
      </c>
      <c r="BV1347" s="57">
        <f t="shared" si="2055"/>
        <v>5806393.0229694918</v>
      </c>
      <c r="BW1347" s="57">
        <f t="shared" si="2055"/>
        <v>4690386.0339382021</v>
      </c>
      <c r="BX1347" s="57">
        <f t="shared" si="2055"/>
        <v>1116006.9890312897</v>
      </c>
      <c r="BY1347" s="57">
        <f t="shared" si="2055"/>
        <v>68749835.704875782</v>
      </c>
      <c r="BZ1347" s="57">
        <f t="shared" si="2055"/>
        <v>54714058.716977425</v>
      </c>
      <c r="CA1347" s="57">
        <f t="shared" si="2055"/>
        <v>14035776.987898335</v>
      </c>
    </row>
    <row r="1348" spans="1:79" hidden="1" x14ac:dyDescent="0.25"/>
    <row r="1349" spans="1:79" s="58" customFormat="1" hidden="1" x14ac:dyDescent="0.25"/>
    <row r="1350" spans="1:79" hidden="1" x14ac:dyDescent="0.25">
      <c r="A1350" s="49" t="s">
        <v>29</v>
      </c>
      <c r="B1350" s="59">
        <f t="shared" ref="B1350:Q1352" si="2056">SUMIF($A$8:$A$1326,$A1350,B$8:B$1326)</f>
        <v>129003193.91643575</v>
      </c>
      <c r="C1350" s="59">
        <f t="shared" si="2056"/>
        <v>110181125.84687702</v>
      </c>
      <c r="D1350" s="59">
        <f t="shared" si="2056"/>
        <v>18822068.069558751</v>
      </c>
      <c r="E1350" s="59">
        <f t="shared" si="2056"/>
        <v>129339681.50925264</v>
      </c>
      <c r="F1350" s="59">
        <f t="shared" si="2056"/>
        <v>110528750.18024744</v>
      </c>
      <c r="G1350" s="59">
        <f t="shared" si="2056"/>
        <v>18810931.329005234</v>
      </c>
      <c r="H1350" s="59">
        <f t="shared" si="2056"/>
        <v>129940937.90275219</v>
      </c>
      <c r="I1350" s="59">
        <f t="shared" si="2056"/>
        <v>111102528.49812135</v>
      </c>
      <c r="J1350" s="59">
        <f t="shared" si="2056"/>
        <v>18838409.404630762</v>
      </c>
      <c r="K1350" s="59">
        <f t="shared" si="2056"/>
        <v>130554285.0720693</v>
      </c>
      <c r="L1350" s="59">
        <f t="shared" si="2056"/>
        <v>111686297.26506963</v>
      </c>
      <c r="M1350" s="59">
        <f t="shared" si="2056"/>
        <v>18867987.806999691</v>
      </c>
      <c r="N1350" s="59">
        <f t="shared" si="2056"/>
        <v>131284683.06202117</v>
      </c>
      <c r="O1350" s="59">
        <f t="shared" si="2056"/>
        <v>112370155.70940226</v>
      </c>
      <c r="P1350" s="59">
        <f t="shared" si="2056"/>
        <v>18914527.35261894</v>
      </c>
      <c r="Q1350" s="59">
        <f t="shared" si="2056"/>
        <v>132064843.39881282</v>
      </c>
      <c r="R1350" s="59">
        <f t="shared" ref="R1350:CA1352" si="2057">SUMIF($A$8:$A$1326,$A1350,R$8:R$1326)</f>
        <v>113104339.15543607</v>
      </c>
      <c r="S1350" s="59">
        <f t="shared" si="2057"/>
        <v>18960504.243376777</v>
      </c>
      <c r="T1350" s="59">
        <f t="shared" si="2057"/>
        <v>132701402.7866364</v>
      </c>
      <c r="U1350" s="59">
        <f t="shared" si="2057"/>
        <v>113732425.19834405</v>
      </c>
      <c r="V1350" s="59">
        <f t="shared" si="2057"/>
        <v>18968977.588292412</v>
      </c>
      <c r="W1350" s="59">
        <f t="shared" si="2057"/>
        <v>133348758.6557647</v>
      </c>
      <c r="X1350" s="59">
        <f t="shared" si="2057"/>
        <v>114386403.04824783</v>
      </c>
      <c r="Y1350" s="59">
        <f t="shared" si="2057"/>
        <v>18962355.607516956</v>
      </c>
      <c r="Z1350" s="59">
        <f t="shared" si="2057"/>
        <v>133969548.85947697</v>
      </c>
      <c r="AA1350" s="59">
        <f t="shared" si="2057"/>
        <v>115014439.13744679</v>
      </c>
      <c r="AB1350" s="59">
        <f t="shared" si="2057"/>
        <v>18955109.72203023</v>
      </c>
      <c r="AC1350" s="59">
        <f t="shared" si="2057"/>
        <v>134583313.30069533</v>
      </c>
      <c r="AD1350" s="59">
        <f t="shared" si="2057"/>
        <v>115626678.27895743</v>
      </c>
      <c r="AE1350" s="59">
        <f t="shared" si="2057"/>
        <v>18956635.021737877</v>
      </c>
      <c r="AF1350" s="59">
        <f t="shared" si="2057"/>
        <v>135097276.05781001</v>
      </c>
      <c r="AG1350" s="59">
        <f t="shared" si="2057"/>
        <v>116138430.0619912</v>
      </c>
      <c r="AH1350" s="59">
        <f t="shared" si="2057"/>
        <v>18958845.995818853</v>
      </c>
      <c r="AI1350" s="59">
        <f t="shared" si="2057"/>
        <v>135802533.78526291</v>
      </c>
      <c r="AJ1350" s="59">
        <f t="shared" si="2057"/>
        <v>116816553.6414534</v>
      </c>
      <c r="AK1350" s="59">
        <f t="shared" si="2057"/>
        <v>18985980.14380943</v>
      </c>
      <c r="AL1350" s="59">
        <f t="shared" si="2057"/>
        <v>1587690458.3069906</v>
      </c>
      <c r="AM1350" s="59">
        <f t="shared" si="2057"/>
        <v>1360688126.0215945</v>
      </c>
      <c r="AN1350" s="59">
        <f t="shared" si="2057"/>
        <v>227002332.28539586</v>
      </c>
      <c r="AO1350" s="59">
        <f t="shared" si="2057"/>
        <v>136457596.878629</v>
      </c>
      <c r="AP1350" s="59">
        <f t="shared" si="2057"/>
        <v>117448050.88517188</v>
      </c>
      <c r="AQ1350" s="59">
        <f t="shared" si="2057"/>
        <v>19009545.993457071</v>
      </c>
      <c r="AR1350" s="59">
        <f t="shared" si="2057"/>
        <v>136917024.06356427</v>
      </c>
      <c r="AS1350" s="59">
        <f t="shared" si="2057"/>
        <v>117887318.39549845</v>
      </c>
      <c r="AT1350" s="59">
        <f t="shared" si="2057"/>
        <v>19029705.66806582</v>
      </c>
      <c r="AU1350" s="59">
        <f t="shared" si="2057"/>
        <v>137386637.74790436</v>
      </c>
      <c r="AV1350" s="59">
        <f t="shared" si="2057"/>
        <v>118345850.7942771</v>
      </c>
      <c r="AW1350" s="59">
        <f t="shared" si="2057"/>
        <v>19040786.953627151</v>
      </c>
      <c r="AX1350" s="59">
        <f t="shared" si="2057"/>
        <v>137878505.89428285</v>
      </c>
      <c r="AY1350" s="59">
        <f t="shared" si="2057"/>
        <v>118838110.63617453</v>
      </c>
      <c r="AZ1350" s="59">
        <f t="shared" si="2057"/>
        <v>19040395.258108217</v>
      </c>
      <c r="BA1350" s="59">
        <f t="shared" si="2057"/>
        <v>138575012.87407571</v>
      </c>
      <c r="BB1350" s="59">
        <f t="shared" si="2057"/>
        <v>119539125.66076559</v>
      </c>
      <c r="BC1350" s="59">
        <f t="shared" si="2057"/>
        <v>19035887.213309992</v>
      </c>
      <c r="BD1350" s="59">
        <f t="shared" si="2057"/>
        <v>139272633.39162311</v>
      </c>
      <c r="BE1350" s="59">
        <f t="shared" si="2057"/>
        <v>120259555.86709349</v>
      </c>
      <c r="BF1350" s="59">
        <f t="shared" si="2057"/>
        <v>19013077.524529617</v>
      </c>
      <c r="BG1350" s="59">
        <f t="shared" si="2057"/>
        <v>139816526.00751457</v>
      </c>
      <c r="BH1350" s="59">
        <f t="shared" si="2057"/>
        <v>120801908.62582026</v>
      </c>
      <c r="BI1350" s="59">
        <f t="shared" si="2057"/>
        <v>19014617.38169428</v>
      </c>
      <c r="BJ1350" s="59">
        <f t="shared" si="2057"/>
        <v>140335867.55601242</v>
      </c>
      <c r="BK1350" s="59">
        <f t="shared" si="2057"/>
        <v>121311187.1381003</v>
      </c>
      <c r="BL1350" s="59">
        <f t="shared" si="2057"/>
        <v>19024680.417912073</v>
      </c>
      <c r="BM1350" s="59">
        <f t="shared" si="2057"/>
        <v>140863661.49277943</v>
      </c>
      <c r="BN1350" s="59">
        <f t="shared" si="2057"/>
        <v>121825263.01553392</v>
      </c>
      <c r="BO1350" s="59">
        <f t="shared" si="2057"/>
        <v>19038398.477245484</v>
      </c>
      <c r="BP1350" s="59">
        <f t="shared" si="2057"/>
        <v>141361490.85198638</v>
      </c>
      <c r="BQ1350" s="59">
        <f t="shared" si="2057"/>
        <v>122297265.10321558</v>
      </c>
      <c r="BR1350" s="59">
        <f t="shared" si="2057"/>
        <v>19064225.748770755</v>
      </c>
      <c r="BS1350" s="59">
        <f t="shared" si="2057"/>
        <v>141813370.4586983</v>
      </c>
      <c r="BT1350" s="59">
        <f t="shared" si="2057"/>
        <v>122741078.08989784</v>
      </c>
      <c r="BU1350" s="59">
        <f t="shared" si="2057"/>
        <v>19072292.368800431</v>
      </c>
      <c r="BV1350" s="59">
        <f t="shared" si="2057"/>
        <v>142273616.38918683</v>
      </c>
      <c r="BW1350" s="59">
        <f t="shared" si="2057"/>
        <v>123197904.98092078</v>
      </c>
      <c r="BX1350" s="59">
        <f t="shared" si="2057"/>
        <v>19075711.408266</v>
      </c>
      <c r="BY1350" s="59">
        <f t="shared" si="2057"/>
        <v>1672951943.6062572</v>
      </c>
      <c r="BZ1350" s="59">
        <f t="shared" si="2057"/>
        <v>1444492619.1924698</v>
      </c>
      <c r="CA1350" s="59">
        <f t="shared" si="2057"/>
        <v>228459324.41378683</v>
      </c>
    </row>
    <row r="1351" spans="1:79" hidden="1" x14ac:dyDescent="0.25">
      <c r="A1351" s="49" t="s">
        <v>47</v>
      </c>
      <c r="B1351" s="59">
        <f t="shared" si="2056"/>
        <v>1881065.4988567352</v>
      </c>
      <c r="C1351" s="59">
        <f t="shared" si="2056"/>
        <v>2001440.7068956844</v>
      </c>
      <c r="D1351" s="59">
        <f t="shared" si="2056"/>
        <v>-120375.20803894917</v>
      </c>
      <c r="E1351" s="59">
        <f t="shared" si="2056"/>
        <v>1894861.1598868398</v>
      </c>
      <c r="F1351" s="59">
        <f t="shared" si="2056"/>
        <v>2014177.8134568022</v>
      </c>
      <c r="G1351" s="59">
        <f t="shared" si="2056"/>
        <v>-119316.65356996236</v>
      </c>
      <c r="H1351" s="59">
        <f t="shared" si="2056"/>
        <v>1908125.7161826403</v>
      </c>
      <c r="I1351" s="59">
        <f t="shared" si="2056"/>
        <v>2026399.8843950499</v>
      </c>
      <c r="J1351" s="59">
        <f t="shared" si="2056"/>
        <v>-118274.1682124096</v>
      </c>
      <c r="K1351" s="59">
        <f t="shared" si="2056"/>
        <v>1920940.6319200741</v>
      </c>
      <c r="L1351" s="59">
        <f t="shared" si="2056"/>
        <v>2038185.919105245</v>
      </c>
      <c r="M1351" s="59">
        <f t="shared" si="2056"/>
        <v>-117245.28718517092</v>
      </c>
      <c r="N1351" s="59">
        <f t="shared" si="2056"/>
        <v>1933374.8757887208</v>
      </c>
      <c r="O1351" s="59">
        <f t="shared" si="2056"/>
        <v>2049602.7995594407</v>
      </c>
      <c r="P1351" s="59">
        <f t="shared" si="2056"/>
        <v>-116227.92377071991</v>
      </c>
      <c r="Q1351" s="59">
        <f t="shared" si="2056"/>
        <v>1945486.8376278908</v>
      </c>
      <c r="R1351" s="59">
        <f t="shared" si="2057"/>
        <v>2060707.1489532443</v>
      </c>
      <c r="S1351" s="59">
        <f t="shared" si="2057"/>
        <v>-115220.31132535357</v>
      </c>
      <c r="T1351" s="59">
        <f t="shared" si="2057"/>
        <v>1957325.9510770424</v>
      </c>
      <c r="U1351" s="59">
        <f t="shared" si="2057"/>
        <v>2071546.9052613045</v>
      </c>
      <c r="V1351" s="59">
        <f t="shared" si="2057"/>
        <v>-114220.95418426208</v>
      </c>
      <c r="W1351" s="59">
        <f t="shared" si="2057"/>
        <v>1968934.067333902</v>
      </c>
      <c r="X1351" s="59">
        <f t="shared" si="2057"/>
        <v>2082162.6534309897</v>
      </c>
      <c r="Y1351" s="59">
        <f t="shared" si="2057"/>
        <v>-113228.58609708771</v>
      </c>
      <c r="Z1351" s="59">
        <f t="shared" si="2057"/>
        <v>1980346.6181969417</v>
      </c>
      <c r="AA1351" s="59">
        <f t="shared" si="2057"/>
        <v>2092588.7532358381</v>
      </c>
      <c r="AB1351" s="59">
        <f t="shared" si="2057"/>
        <v>-112242.13503889646</v>
      </c>
      <c r="AC1351" s="59">
        <f t="shared" si="2057"/>
        <v>1991593.6007131091</v>
      </c>
      <c r="AD1351" s="59">
        <f t="shared" si="2057"/>
        <v>2102854.2941317721</v>
      </c>
      <c r="AE1351" s="59">
        <f t="shared" si="2057"/>
        <v>-111260.693418663</v>
      </c>
      <c r="AF1351" s="59">
        <f t="shared" si="2057"/>
        <v>2002700.4107941105</v>
      </c>
      <c r="AG1351" s="59">
        <f t="shared" si="2057"/>
        <v>2112983.9036514792</v>
      </c>
      <c r="AH1351" s="59">
        <f t="shared" si="2057"/>
        <v>-110283.49285736866</v>
      </c>
      <c r="AI1351" s="59">
        <f t="shared" si="2057"/>
        <v>2013688.5494616858</v>
      </c>
      <c r="AJ1351" s="59">
        <f t="shared" si="2057"/>
        <v>2122998.432281517</v>
      </c>
      <c r="AK1351" s="59">
        <f t="shared" si="2057"/>
        <v>-109309.88281983114</v>
      </c>
      <c r="AL1351" s="59">
        <f t="shared" si="2057"/>
        <v>23398443.917839691</v>
      </c>
      <c r="AM1351" s="59">
        <f t="shared" si="2057"/>
        <v>24775649.214358367</v>
      </c>
      <c r="AN1351" s="59">
        <f t="shared" si="2057"/>
        <v>-1377205.296518676</v>
      </c>
      <c r="AO1351" s="59">
        <f t="shared" si="2057"/>
        <v>2024612.0371757152</v>
      </c>
      <c r="AP1351" s="59">
        <f t="shared" si="2057"/>
        <v>2132950.2660380616</v>
      </c>
      <c r="AQ1351" s="59">
        <f t="shared" si="2057"/>
        <v>-108338.22886234638</v>
      </c>
      <c r="AR1351" s="59">
        <f t="shared" si="2057"/>
        <v>2035516.6079047683</v>
      </c>
      <c r="AS1351" s="59">
        <f t="shared" si="2057"/>
        <v>2142883.7551621627</v>
      </c>
      <c r="AT1351" s="59">
        <f t="shared" si="2057"/>
        <v>-107367.14725739439</v>
      </c>
      <c r="AU1351" s="59">
        <f t="shared" si="2057"/>
        <v>2046405.1632546729</v>
      </c>
      <c r="AV1351" s="59">
        <f t="shared" si="2057"/>
        <v>2152801.7134686261</v>
      </c>
      <c r="AW1351" s="59">
        <f t="shared" si="2057"/>
        <v>-106396.55021395325</v>
      </c>
      <c r="AX1351" s="59">
        <f t="shared" si="2057"/>
        <v>2057280.1597647532</v>
      </c>
      <c r="AY1351" s="59">
        <f t="shared" si="2057"/>
        <v>2162706.5231716908</v>
      </c>
      <c r="AZ1351" s="59">
        <f t="shared" si="2057"/>
        <v>-105426.36340693757</v>
      </c>
      <c r="BA1351" s="59">
        <f t="shared" si="2057"/>
        <v>2068143.6771749195</v>
      </c>
      <c r="BB1351" s="59">
        <f t="shared" si="2057"/>
        <v>2172600.2010866306</v>
      </c>
      <c r="BC1351" s="59">
        <f t="shared" si="2057"/>
        <v>-104456.52391171106</v>
      </c>
      <c r="BD1351" s="59">
        <f t="shared" si="2057"/>
        <v>2078997.4762215291</v>
      </c>
      <c r="BE1351" s="59">
        <f t="shared" si="2057"/>
        <v>2182484.4546769424</v>
      </c>
      <c r="BF1351" s="59">
        <f t="shared" si="2057"/>
        <v>-103486.97845541337</v>
      </c>
      <c r="BG1351" s="59">
        <f t="shared" si="2057"/>
        <v>2089843.0475681503</v>
      </c>
      <c r="BH1351" s="59">
        <f t="shared" si="2057"/>
        <v>2192360.7295046593</v>
      </c>
      <c r="BI1351" s="59">
        <f t="shared" si="2057"/>
        <v>-102517.68193650898</v>
      </c>
      <c r="BJ1351" s="59">
        <f t="shared" si="2057"/>
        <v>2100681.6532310229</v>
      </c>
      <c r="BK1351" s="59">
        <f t="shared" si="2057"/>
        <v>2202230.2494024406</v>
      </c>
      <c r="BL1351" s="59">
        <f t="shared" si="2057"/>
        <v>-101548.59617141774</v>
      </c>
      <c r="BM1351" s="59">
        <f t="shared" si="2057"/>
        <v>2111514.361650418</v>
      </c>
      <c r="BN1351" s="59">
        <f t="shared" si="2057"/>
        <v>2212094.0504838168</v>
      </c>
      <c r="BO1351" s="59">
        <f t="shared" si="2057"/>
        <v>-100579.68883339874</v>
      </c>
      <c r="BP1351" s="59">
        <f t="shared" si="2057"/>
        <v>2122342.0773825343</v>
      </c>
      <c r="BQ1351" s="59">
        <f t="shared" si="2057"/>
        <v>2221953.0099367229</v>
      </c>
      <c r="BR1351" s="59">
        <f t="shared" si="2057"/>
        <v>-99610.93255418865</v>
      </c>
      <c r="BS1351" s="59">
        <f t="shared" si="2057"/>
        <v>2133165.5662370692</v>
      </c>
      <c r="BT1351" s="59">
        <f t="shared" si="2057"/>
        <v>2231807.8704005075</v>
      </c>
      <c r="BU1351" s="59">
        <f t="shared" si="2057"/>
        <v>-98642.304163438268</v>
      </c>
      <c r="BV1351" s="59">
        <f t="shared" si="2057"/>
        <v>2143985.4770533089</v>
      </c>
      <c r="BW1351" s="59">
        <f t="shared" si="2057"/>
        <v>2241659.261083168</v>
      </c>
      <c r="BX1351" s="59">
        <f t="shared" si="2057"/>
        <v>-97673.784029859118</v>
      </c>
      <c r="BY1351" s="59">
        <f t="shared" si="2057"/>
        <v>25012487.304618862</v>
      </c>
      <c r="BZ1351" s="59">
        <f t="shared" si="2057"/>
        <v>26248532.084415428</v>
      </c>
      <c r="CA1351" s="59">
        <f t="shared" si="2057"/>
        <v>-1236044.7797965668</v>
      </c>
    </row>
    <row r="1352" spans="1:79" hidden="1" x14ac:dyDescent="0.25">
      <c r="A1352" s="49" t="s">
        <v>32</v>
      </c>
      <c r="B1352" s="59">
        <f t="shared" si="2056"/>
        <v>-639876.29663792858</v>
      </c>
      <c r="C1352" s="59">
        <f t="shared" si="2056"/>
        <v>-279694.98136869853</v>
      </c>
      <c r="D1352" s="59">
        <f t="shared" si="2056"/>
        <v>-360181.31526923005</v>
      </c>
      <c r="E1352" s="59">
        <f t="shared" si="2056"/>
        <v>-639876.29663792858</v>
      </c>
      <c r="F1352" s="59">
        <f t="shared" si="2056"/>
        <v>-279694.98136869853</v>
      </c>
      <c r="G1352" s="59">
        <f t="shared" si="2056"/>
        <v>-360181.31526923005</v>
      </c>
      <c r="H1352" s="59">
        <f t="shared" si="2056"/>
        <v>-639876.29663792858</v>
      </c>
      <c r="I1352" s="59">
        <f t="shared" si="2056"/>
        <v>-279694.98136869853</v>
      </c>
      <c r="J1352" s="59">
        <f t="shared" si="2056"/>
        <v>-360181.31526923005</v>
      </c>
      <c r="K1352" s="59">
        <f t="shared" si="2056"/>
        <v>-639876.29663792858</v>
      </c>
      <c r="L1352" s="59">
        <f t="shared" si="2056"/>
        <v>-279694.98136869853</v>
      </c>
      <c r="M1352" s="59">
        <f t="shared" si="2056"/>
        <v>-360181.31526923005</v>
      </c>
      <c r="N1352" s="59">
        <f t="shared" si="2056"/>
        <v>-639876.29663792858</v>
      </c>
      <c r="O1352" s="59">
        <f t="shared" si="2056"/>
        <v>-279694.98136869853</v>
      </c>
      <c r="P1352" s="59">
        <f t="shared" si="2056"/>
        <v>-360181.31526923005</v>
      </c>
      <c r="Q1352" s="59">
        <f t="shared" si="2056"/>
        <v>-639876.29663792858</v>
      </c>
      <c r="R1352" s="59">
        <f t="shared" si="2057"/>
        <v>-279694.98136869853</v>
      </c>
      <c r="S1352" s="59">
        <f t="shared" si="2057"/>
        <v>-360181.31526923005</v>
      </c>
      <c r="T1352" s="59">
        <f t="shared" si="2057"/>
        <v>-639876.29663792858</v>
      </c>
      <c r="U1352" s="59">
        <f t="shared" si="2057"/>
        <v>-279694.98136869853</v>
      </c>
      <c r="V1352" s="59">
        <f t="shared" si="2057"/>
        <v>-360181.31526923005</v>
      </c>
      <c r="W1352" s="59">
        <f t="shared" si="2057"/>
        <v>-639876.29663792858</v>
      </c>
      <c r="X1352" s="59">
        <f t="shared" si="2057"/>
        <v>-279694.98136869853</v>
      </c>
      <c r="Y1352" s="59">
        <f t="shared" si="2057"/>
        <v>-360181.31526923005</v>
      </c>
      <c r="Z1352" s="59">
        <f t="shared" si="2057"/>
        <v>-639876.29663792858</v>
      </c>
      <c r="AA1352" s="59">
        <f t="shared" si="2057"/>
        <v>-279694.98136869853</v>
      </c>
      <c r="AB1352" s="59">
        <f t="shared" si="2057"/>
        <v>-360181.31526923005</v>
      </c>
      <c r="AC1352" s="59">
        <f t="shared" si="2057"/>
        <v>-639876.29663792858</v>
      </c>
      <c r="AD1352" s="59">
        <f t="shared" si="2057"/>
        <v>-279694.98136869853</v>
      </c>
      <c r="AE1352" s="59">
        <f t="shared" si="2057"/>
        <v>-360181.31526923005</v>
      </c>
      <c r="AF1352" s="59">
        <f t="shared" si="2057"/>
        <v>-639876.29663792858</v>
      </c>
      <c r="AG1352" s="59">
        <f t="shared" si="2057"/>
        <v>-279694.98136869853</v>
      </c>
      <c r="AH1352" s="59">
        <f t="shared" si="2057"/>
        <v>-360181.31526923005</v>
      </c>
      <c r="AI1352" s="59">
        <f t="shared" si="2057"/>
        <v>-639876.29663792858</v>
      </c>
      <c r="AJ1352" s="59">
        <f t="shared" si="2057"/>
        <v>-279694.98136869853</v>
      </c>
      <c r="AK1352" s="59">
        <f t="shared" si="2057"/>
        <v>-360181.31526923005</v>
      </c>
      <c r="AL1352" s="59">
        <f t="shared" si="2057"/>
        <v>-7678515.5596551429</v>
      </c>
      <c r="AM1352" s="59">
        <f t="shared" si="2057"/>
        <v>-3356339.7764243819</v>
      </c>
      <c r="AN1352" s="59">
        <f t="shared" si="2057"/>
        <v>-4322175.7832307611</v>
      </c>
      <c r="AO1352" s="59">
        <f t="shared" si="2057"/>
        <v>-639876.29663792858</v>
      </c>
      <c r="AP1352" s="59">
        <f t="shared" si="2057"/>
        <v>-279694.98136869853</v>
      </c>
      <c r="AQ1352" s="59">
        <f t="shared" si="2057"/>
        <v>-360181.31526923005</v>
      </c>
      <c r="AR1352" s="59">
        <f t="shared" si="2057"/>
        <v>-639876.29663792858</v>
      </c>
      <c r="AS1352" s="59">
        <f t="shared" si="2057"/>
        <v>-279694.98136869853</v>
      </c>
      <c r="AT1352" s="59">
        <f t="shared" si="2057"/>
        <v>-360181.31526923005</v>
      </c>
      <c r="AU1352" s="59">
        <f t="shared" si="2057"/>
        <v>-639876.29663792858</v>
      </c>
      <c r="AV1352" s="59">
        <f t="shared" si="2057"/>
        <v>-279694.98136869853</v>
      </c>
      <c r="AW1352" s="59">
        <f t="shared" si="2057"/>
        <v>-360181.31526923005</v>
      </c>
      <c r="AX1352" s="59">
        <f t="shared" si="2057"/>
        <v>-639876.29663792858</v>
      </c>
      <c r="AY1352" s="59">
        <f t="shared" si="2057"/>
        <v>-279694.98136869853</v>
      </c>
      <c r="AZ1352" s="59">
        <f t="shared" si="2057"/>
        <v>-360181.31526923005</v>
      </c>
      <c r="BA1352" s="59">
        <f t="shared" si="2057"/>
        <v>-639876.29663792858</v>
      </c>
      <c r="BB1352" s="59">
        <f t="shared" si="2057"/>
        <v>-279694.98136869853</v>
      </c>
      <c r="BC1352" s="59">
        <f t="shared" si="2057"/>
        <v>-360181.31526923005</v>
      </c>
      <c r="BD1352" s="59">
        <f t="shared" si="2057"/>
        <v>-639876.29663792858</v>
      </c>
      <c r="BE1352" s="59">
        <f t="shared" si="2057"/>
        <v>-279694.98136869853</v>
      </c>
      <c r="BF1352" s="59">
        <f t="shared" si="2057"/>
        <v>-360181.31526923005</v>
      </c>
      <c r="BG1352" s="59">
        <f t="shared" si="2057"/>
        <v>-639876.29663792858</v>
      </c>
      <c r="BH1352" s="59">
        <f t="shared" si="2057"/>
        <v>-279694.98136869853</v>
      </c>
      <c r="BI1352" s="59">
        <f t="shared" si="2057"/>
        <v>-360181.31526923005</v>
      </c>
      <c r="BJ1352" s="59">
        <f t="shared" si="2057"/>
        <v>-639876.29663792858</v>
      </c>
      <c r="BK1352" s="59">
        <f t="shared" si="2057"/>
        <v>-279694.98136869853</v>
      </c>
      <c r="BL1352" s="59">
        <f t="shared" si="2057"/>
        <v>-360181.31526923005</v>
      </c>
      <c r="BM1352" s="59">
        <f t="shared" si="2057"/>
        <v>-639876.29663792858</v>
      </c>
      <c r="BN1352" s="59">
        <f t="shared" si="2057"/>
        <v>-279694.98136869853</v>
      </c>
      <c r="BO1352" s="59">
        <f t="shared" si="2057"/>
        <v>-360181.31526923005</v>
      </c>
      <c r="BP1352" s="59">
        <f t="shared" si="2057"/>
        <v>-639876.29663792858</v>
      </c>
      <c r="BQ1352" s="59">
        <f t="shared" si="2057"/>
        <v>-279694.98136869853</v>
      </c>
      <c r="BR1352" s="59">
        <f t="shared" si="2057"/>
        <v>-360181.31526923005</v>
      </c>
      <c r="BS1352" s="59">
        <f t="shared" si="2057"/>
        <v>-639876.29663792858</v>
      </c>
      <c r="BT1352" s="59">
        <f t="shared" si="2057"/>
        <v>-279694.98136869853</v>
      </c>
      <c r="BU1352" s="59">
        <f t="shared" si="2057"/>
        <v>-360181.31526923005</v>
      </c>
      <c r="BV1352" s="59">
        <f t="shared" si="2057"/>
        <v>-639876.29663792858</v>
      </c>
      <c r="BW1352" s="59">
        <f t="shared" si="2057"/>
        <v>-279694.98136869853</v>
      </c>
      <c r="BX1352" s="59">
        <f t="shared" si="2057"/>
        <v>-360181.31526923005</v>
      </c>
      <c r="BY1352" s="59">
        <f t="shared" si="2057"/>
        <v>-7678515.5596551429</v>
      </c>
      <c r="BZ1352" s="59">
        <f t="shared" si="2057"/>
        <v>-3356339.7764243819</v>
      </c>
      <c r="CA1352" s="59">
        <f t="shared" si="2057"/>
        <v>-4322175.7832307611</v>
      </c>
    </row>
    <row r="1353" spans="1:79" hidden="1" x14ac:dyDescent="0.25">
      <c r="A1353" s="49"/>
      <c r="B1353" s="59">
        <f>SUBTOTAL(9,B1350:B1352)</f>
        <v>130244383.11865456</v>
      </c>
      <c r="C1353" s="59">
        <f t="shared" ref="C1353:BN1353" si="2058">SUBTOTAL(9,C1350:C1352)</f>
        <v>111902871.572404</v>
      </c>
      <c r="D1353" s="59">
        <f t="shared" si="2058"/>
        <v>18341511.546250571</v>
      </c>
      <c r="E1353" s="59">
        <f t="shared" si="2058"/>
        <v>130594666.37250155</v>
      </c>
      <c r="F1353" s="59">
        <f t="shared" si="2058"/>
        <v>112263233.01233554</v>
      </c>
      <c r="G1353" s="59">
        <f t="shared" si="2058"/>
        <v>18331433.360166039</v>
      </c>
      <c r="H1353" s="59">
        <f t="shared" si="2058"/>
        <v>131209187.3222969</v>
      </c>
      <c r="I1353" s="59">
        <f t="shared" si="2058"/>
        <v>112849233.40114769</v>
      </c>
      <c r="J1353" s="59">
        <f t="shared" si="2058"/>
        <v>18359953.92114912</v>
      </c>
      <c r="K1353" s="59">
        <f t="shared" si="2058"/>
        <v>131835349.40735145</v>
      </c>
      <c r="L1353" s="59">
        <f t="shared" si="2058"/>
        <v>113444788.20280617</v>
      </c>
      <c r="M1353" s="59">
        <f t="shared" si="2058"/>
        <v>18390561.204545289</v>
      </c>
      <c r="N1353" s="59">
        <f t="shared" si="2058"/>
        <v>132578181.64117196</v>
      </c>
      <c r="O1353" s="59">
        <f t="shared" si="2058"/>
        <v>114140063.527593</v>
      </c>
      <c r="P1353" s="59">
        <f t="shared" si="2058"/>
        <v>18438118.11357899</v>
      </c>
      <c r="Q1353" s="59">
        <f t="shared" si="2058"/>
        <v>133370453.93980278</v>
      </c>
      <c r="R1353" s="59">
        <f t="shared" si="2058"/>
        <v>114885351.32302061</v>
      </c>
      <c r="S1353" s="59">
        <f t="shared" si="2058"/>
        <v>18485102.616782192</v>
      </c>
      <c r="T1353" s="59">
        <f t="shared" si="2058"/>
        <v>134018852.4410755</v>
      </c>
      <c r="U1353" s="59">
        <f t="shared" si="2058"/>
        <v>115524277.12223665</v>
      </c>
      <c r="V1353" s="59">
        <f t="shared" si="2058"/>
        <v>18494575.318838917</v>
      </c>
      <c r="W1353" s="59">
        <f t="shared" si="2058"/>
        <v>134677816.42646068</v>
      </c>
      <c r="X1353" s="59">
        <f t="shared" si="2058"/>
        <v>116188870.72031011</v>
      </c>
      <c r="Y1353" s="59">
        <f t="shared" si="2058"/>
        <v>18488945.706150636</v>
      </c>
      <c r="Z1353" s="59">
        <f t="shared" si="2058"/>
        <v>135310019.181036</v>
      </c>
      <c r="AA1353" s="59">
        <f t="shared" si="2058"/>
        <v>116827332.90931392</v>
      </c>
      <c r="AB1353" s="59">
        <f t="shared" si="2058"/>
        <v>18482686.271722101</v>
      </c>
      <c r="AC1353" s="59">
        <f t="shared" si="2058"/>
        <v>135935030.60477051</v>
      </c>
      <c r="AD1353" s="59">
        <f t="shared" si="2058"/>
        <v>117449837.59172049</v>
      </c>
      <c r="AE1353" s="59">
        <f t="shared" si="2058"/>
        <v>18485193.013049982</v>
      </c>
      <c r="AF1353" s="59">
        <f t="shared" si="2058"/>
        <v>136460100.1719662</v>
      </c>
      <c r="AG1353" s="59">
        <f t="shared" si="2058"/>
        <v>117971718.98427397</v>
      </c>
      <c r="AH1353" s="59">
        <f t="shared" si="2058"/>
        <v>18488381.187692255</v>
      </c>
      <c r="AI1353" s="59">
        <f t="shared" si="2058"/>
        <v>137176346.03808668</v>
      </c>
      <c r="AJ1353" s="59">
        <f t="shared" si="2058"/>
        <v>118659857.09236622</v>
      </c>
      <c r="AK1353" s="59">
        <f t="shared" si="2058"/>
        <v>18516488.945720367</v>
      </c>
      <c r="AL1353" s="59">
        <f t="shared" si="2058"/>
        <v>1603410386.6651752</v>
      </c>
      <c r="AM1353" s="59">
        <f t="shared" si="2058"/>
        <v>1382107435.4595284</v>
      </c>
      <c r="AN1353" s="59">
        <f t="shared" si="2058"/>
        <v>221302951.20564643</v>
      </c>
      <c r="AO1353" s="59">
        <f t="shared" si="2058"/>
        <v>137842332.61916679</v>
      </c>
      <c r="AP1353" s="59">
        <f t="shared" si="2058"/>
        <v>119301306.16984123</v>
      </c>
      <c r="AQ1353" s="59">
        <f t="shared" si="2058"/>
        <v>18541026.449325494</v>
      </c>
      <c r="AR1353" s="59">
        <f t="shared" si="2058"/>
        <v>138312664.37483111</v>
      </c>
      <c r="AS1353" s="59">
        <f t="shared" si="2058"/>
        <v>119750507.16929191</v>
      </c>
      <c r="AT1353" s="59">
        <f t="shared" si="2058"/>
        <v>18562157.205539193</v>
      </c>
      <c r="AU1353" s="59">
        <f t="shared" si="2058"/>
        <v>138793166.61452112</v>
      </c>
      <c r="AV1353" s="59">
        <f t="shared" si="2058"/>
        <v>120218957.52637702</v>
      </c>
      <c r="AW1353" s="59">
        <f t="shared" si="2058"/>
        <v>18574209.088143967</v>
      </c>
      <c r="AX1353" s="59">
        <f t="shared" si="2058"/>
        <v>139295909.75740969</v>
      </c>
      <c r="AY1353" s="59">
        <f t="shared" si="2058"/>
        <v>120721122.17797752</v>
      </c>
      <c r="AZ1353" s="59">
        <f t="shared" si="2058"/>
        <v>18574787.579432048</v>
      </c>
      <c r="BA1353" s="59">
        <f t="shared" si="2058"/>
        <v>140003280.25461271</v>
      </c>
      <c r="BB1353" s="59">
        <f t="shared" si="2058"/>
        <v>121432030.88048351</v>
      </c>
      <c r="BC1353" s="59">
        <f t="shared" si="2058"/>
        <v>18571249.374129049</v>
      </c>
      <c r="BD1353" s="59">
        <f t="shared" si="2058"/>
        <v>140711754.57120672</v>
      </c>
      <c r="BE1353" s="59">
        <f t="shared" si="2058"/>
        <v>122162345.34040172</v>
      </c>
      <c r="BF1353" s="59">
        <f t="shared" si="2058"/>
        <v>18549409.230804972</v>
      </c>
      <c r="BG1353" s="59">
        <f t="shared" si="2058"/>
        <v>141266492.75844479</v>
      </c>
      <c r="BH1353" s="59">
        <f t="shared" si="2058"/>
        <v>122714574.37395622</v>
      </c>
      <c r="BI1353" s="59">
        <f t="shared" si="2058"/>
        <v>18551918.384488538</v>
      </c>
      <c r="BJ1353" s="59">
        <f t="shared" si="2058"/>
        <v>141796672.91260552</v>
      </c>
      <c r="BK1353" s="59">
        <f t="shared" si="2058"/>
        <v>123233722.40613402</v>
      </c>
      <c r="BL1353" s="59">
        <f t="shared" si="2058"/>
        <v>18562950.506471425</v>
      </c>
      <c r="BM1353" s="59">
        <f t="shared" si="2058"/>
        <v>142335299.55779192</v>
      </c>
      <c r="BN1353" s="59">
        <f t="shared" si="2058"/>
        <v>123757662.08464904</v>
      </c>
      <c r="BO1353" s="59">
        <f t="shared" ref="BO1353:CA1353" si="2059">SUBTOTAL(9,BO1350:BO1352)</f>
        <v>18577637.473142855</v>
      </c>
      <c r="BP1353" s="59">
        <f t="shared" si="2059"/>
        <v>142843956.63273099</v>
      </c>
      <c r="BQ1353" s="59">
        <f t="shared" si="2059"/>
        <v>124239523.13178359</v>
      </c>
      <c r="BR1353" s="59">
        <f t="shared" si="2059"/>
        <v>18604433.500947334</v>
      </c>
      <c r="BS1353" s="59">
        <f t="shared" si="2059"/>
        <v>143306659.72829744</v>
      </c>
      <c r="BT1353" s="59">
        <f t="shared" si="2059"/>
        <v>124693190.97892964</v>
      </c>
      <c r="BU1353" s="59">
        <f t="shared" si="2059"/>
        <v>18613468.749367762</v>
      </c>
      <c r="BV1353" s="59">
        <f t="shared" si="2059"/>
        <v>143777725.56960222</v>
      </c>
      <c r="BW1353" s="59">
        <f t="shared" si="2059"/>
        <v>125159869.26063524</v>
      </c>
      <c r="BX1353" s="59">
        <f t="shared" si="2059"/>
        <v>18617856.308966909</v>
      </c>
      <c r="BY1353" s="59">
        <f t="shared" si="2059"/>
        <v>1690285915.3512208</v>
      </c>
      <c r="BZ1353" s="59">
        <f t="shared" si="2059"/>
        <v>1467384811.5004609</v>
      </c>
      <c r="CA1353" s="59">
        <f t="shared" si="2059"/>
        <v>222901103.85075951</v>
      </c>
    </row>
    <row r="1354" spans="1:79" hidden="1" x14ac:dyDescent="0.25">
      <c r="A1354" s="60" t="s">
        <v>56</v>
      </c>
      <c r="B1354" s="61">
        <v>0</v>
      </c>
      <c r="C1354" s="61">
        <v>0</v>
      </c>
      <c r="D1354" s="61">
        <v>0</v>
      </c>
      <c r="E1354" s="61">
        <v>0</v>
      </c>
      <c r="F1354" s="61">
        <v>0</v>
      </c>
      <c r="G1354" s="61">
        <v>4.8428773880004883E-8</v>
      </c>
      <c r="H1354" s="61">
        <v>0</v>
      </c>
      <c r="I1354" s="61">
        <v>0</v>
      </c>
      <c r="J1354" s="61">
        <v>2.9802322387695313E-8</v>
      </c>
      <c r="K1354" s="61">
        <v>0</v>
      </c>
      <c r="L1354" s="61">
        <v>0</v>
      </c>
      <c r="M1354" s="61">
        <v>0</v>
      </c>
      <c r="N1354" s="61">
        <v>0</v>
      </c>
      <c r="O1354" s="61">
        <v>0</v>
      </c>
      <c r="P1354" s="61">
        <v>5.9604644775390625E-8</v>
      </c>
      <c r="Q1354" s="61">
        <v>0</v>
      </c>
      <c r="R1354" s="61">
        <v>0</v>
      </c>
      <c r="S1354" s="61">
        <v>7.0780515670776367E-8</v>
      </c>
      <c r="T1354" s="61">
        <v>0</v>
      </c>
      <c r="U1354" s="61">
        <v>0</v>
      </c>
      <c r="V1354" s="61">
        <v>0</v>
      </c>
      <c r="W1354" s="61">
        <v>0</v>
      </c>
      <c r="X1354" s="61">
        <v>0</v>
      </c>
      <c r="Y1354" s="61">
        <v>5.9604644775390625E-8</v>
      </c>
      <c r="Z1354" s="61">
        <v>0</v>
      </c>
      <c r="AA1354" s="61">
        <v>0</v>
      </c>
      <c r="AB1354" s="61">
        <v>6.7055225372314453E-8</v>
      </c>
      <c r="AC1354" s="61">
        <v>0</v>
      </c>
      <c r="AD1354" s="61">
        <v>0</v>
      </c>
      <c r="AE1354" s="61">
        <v>0</v>
      </c>
      <c r="AF1354" s="61">
        <v>0</v>
      </c>
      <c r="AG1354" s="61">
        <v>0</v>
      </c>
      <c r="AH1354" s="61">
        <v>0</v>
      </c>
      <c r="AI1354" s="61">
        <v>0</v>
      </c>
      <c r="AJ1354" s="61">
        <v>0</v>
      </c>
      <c r="AK1354" s="61">
        <v>6.7055225372314453E-8</v>
      </c>
      <c r="AL1354" s="61">
        <v>0</v>
      </c>
      <c r="AM1354" s="61">
        <v>0</v>
      </c>
      <c r="AN1354" s="61">
        <v>0</v>
      </c>
      <c r="AO1354" s="61">
        <v>0</v>
      </c>
      <c r="AP1354" s="61">
        <v>0</v>
      </c>
      <c r="AQ1354" s="61">
        <v>0</v>
      </c>
      <c r="AR1354" s="61">
        <v>0</v>
      </c>
      <c r="AS1354" s="61">
        <v>0</v>
      </c>
      <c r="AT1354" s="61">
        <v>9.3132257461547852E-8</v>
      </c>
      <c r="AU1354" s="61">
        <v>0</v>
      </c>
      <c r="AV1354" s="61">
        <v>0</v>
      </c>
      <c r="AW1354" s="61">
        <v>0</v>
      </c>
      <c r="AX1354" s="61">
        <v>0</v>
      </c>
      <c r="AY1354" s="61">
        <v>0</v>
      </c>
      <c r="AZ1354" s="61">
        <v>6.7055225372314453E-8</v>
      </c>
      <c r="BA1354" s="61">
        <v>0</v>
      </c>
      <c r="BB1354" s="61">
        <v>0</v>
      </c>
      <c r="BC1354" s="61">
        <v>3.7252902984619141E-8</v>
      </c>
      <c r="BD1354" s="61">
        <v>0</v>
      </c>
      <c r="BE1354" s="61">
        <v>0</v>
      </c>
      <c r="BF1354" s="61">
        <v>0</v>
      </c>
      <c r="BG1354" s="61">
        <v>0</v>
      </c>
      <c r="BH1354" s="61">
        <v>0</v>
      </c>
      <c r="BI1354" s="61">
        <v>0</v>
      </c>
      <c r="BJ1354" s="61">
        <v>0</v>
      </c>
      <c r="BK1354" s="61">
        <v>0</v>
      </c>
      <c r="BL1354" s="61">
        <v>5.9604644775390625E-8</v>
      </c>
      <c r="BM1354" s="61">
        <v>0</v>
      </c>
      <c r="BN1354" s="61">
        <v>0</v>
      </c>
      <c r="BO1354" s="61">
        <v>0</v>
      </c>
      <c r="BP1354" s="61">
        <v>0</v>
      </c>
      <c r="BQ1354" s="61">
        <v>0</v>
      </c>
      <c r="BR1354" s="61">
        <v>3.7252902984619141E-8</v>
      </c>
      <c r="BS1354" s="61">
        <v>0</v>
      </c>
      <c r="BT1354" s="61">
        <v>0</v>
      </c>
      <c r="BU1354" s="61">
        <v>0</v>
      </c>
      <c r="BV1354" s="61">
        <v>0</v>
      </c>
      <c r="BW1354" s="61">
        <v>0</v>
      </c>
      <c r="BX1354" s="61">
        <v>-3.3527612686157227E-8</v>
      </c>
      <c r="BY1354" s="61">
        <v>0</v>
      </c>
      <c r="BZ1354" s="61">
        <v>0</v>
      </c>
      <c r="CA1354" s="61">
        <v>-9.5367431640625E-7</v>
      </c>
    </row>
    <row r="1355" spans="1:79" hidden="1" x14ac:dyDescent="0.25">
      <c r="A1355" s="60"/>
      <c r="B1355" s="61"/>
      <c r="C1355" s="61"/>
      <c r="D1355" s="61"/>
      <c r="E1355" s="61"/>
      <c r="F1355" s="61"/>
      <c r="G1355" s="61"/>
      <c r="H1355" s="61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  <c r="T1355" s="61"/>
      <c r="U1355" s="61"/>
      <c r="V1355" s="61"/>
      <c r="W1355" s="61"/>
      <c r="X1355" s="61"/>
      <c r="Y1355" s="61"/>
      <c r="Z1355" s="61"/>
      <c r="AA1355" s="61"/>
      <c r="AB1355" s="61"/>
      <c r="AC1355" s="61"/>
      <c r="AD1355" s="61"/>
      <c r="AE1355" s="61"/>
      <c r="AF1355" s="61"/>
      <c r="AG1355" s="61"/>
      <c r="AH1355" s="61"/>
      <c r="AI1355" s="61"/>
      <c r="AJ1355" s="61"/>
      <c r="AK1355" s="61"/>
      <c r="AL1355" s="61"/>
      <c r="AM1355" s="61"/>
      <c r="AN1355" s="61"/>
      <c r="AO1355" s="61"/>
      <c r="AP1355" s="61"/>
      <c r="AQ1355" s="61"/>
      <c r="AR1355" s="61"/>
      <c r="AS1355" s="61"/>
      <c r="AT1355" s="61"/>
      <c r="AU1355" s="61"/>
      <c r="AV1355" s="61"/>
      <c r="AW1355" s="61"/>
      <c r="AX1355" s="61"/>
      <c r="AY1355" s="61"/>
      <c r="AZ1355" s="61"/>
      <c r="BA1355" s="61"/>
      <c r="BB1355" s="61"/>
      <c r="BC1355" s="61"/>
      <c r="BD1355" s="61"/>
      <c r="BE1355" s="61"/>
      <c r="BF1355" s="61"/>
      <c r="BG1355" s="61"/>
      <c r="BH1355" s="61"/>
      <c r="BI1355" s="61"/>
      <c r="BJ1355" s="61"/>
      <c r="BK1355" s="61"/>
      <c r="BL1355" s="61"/>
      <c r="BM1355" s="61"/>
      <c r="BN1355" s="61"/>
      <c r="BO1355" s="61"/>
      <c r="BP1355" s="61"/>
      <c r="BQ1355" s="61"/>
      <c r="BR1355" s="61"/>
      <c r="BS1355" s="61"/>
      <c r="BT1355" s="61"/>
      <c r="BU1355" s="61"/>
      <c r="BV1355" s="61"/>
      <c r="BW1355" s="61"/>
      <c r="BX1355" s="61"/>
      <c r="BY1355" s="61"/>
      <c r="BZ1355" s="61"/>
      <c r="CA1355" s="61"/>
    </row>
    <row r="1356" spans="1:79" hidden="1" x14ac:dyDescent="0.25">
      <c r="A1356" s="4" t="s">
        <v>49</v>
      </c>
      <c r="B1356" s="61"/>
    </row>
    <row r="1357" spans="1:79" s="46" customFormat="1" hidden="1" x14ac:dyDescent="0.25">
      <c r="A1357" s="46" t="s">
        <v>50</v>
      </c>
      <c r="B1357" s="62">
        <f>B993+B1005+B1018+B1028+B1037+B1048+B1058+B1073+B1083+B1093+B1103+B1114+B1121+B1132+B1148+B1158+B1165+B1176+B1185+B1193+B1200</f>
        <v>10128238.47113554</v>
      </c>
      <c r="C1357" s="62">
        <f t="shared" ref="C1357:BN1357" si="2060">C993+C1005+C1018+C1028+C1037+C1048+C1058+C1073+C1083+C1093+C1103+C1114+C1121+C1132+C1148+C1158+C1165+C1176+C1185+C1193+C1200</f>
        <v>6587590.5507248798</v>
      </c>
      <c r="D1357" s="63">
        <f t="shared" si="2060"/>
        <v>3540647.9204106615</v>
      </c>
      <c r="E1357" s="62">
        <f t="shared" si="2060"/>
        <v>10130707.281287612</v>
      </c>
      <c r="F1357" s="62">
        <f t="shared" si="2060"/>
        <v>6589433.9445418194</v>
      </c>
      <c r="G1357" s="62">
        <f t="shared" si="2060"/>
        <v>3541273.3367457953</v>
      </c>
      <c r="H1357" s="62">
        <f t="shared" si="2060"/>
        <v>10137023.097401399</v>
      </c>
      <c r="I1357" s="62">
        <f t="shared" si="2060"/>
        <v>6593832.8038523616</v>
      </c>
      <c r="J1357" s="62">
        <f t="shared" si="2060"/>
        <v>3543190.2935490347</v>
      </c>
      <c r="K1357" s="62">
        <f t="shared" si="2060"/>
        <v>10147244.516251571</v>
      </c>
      <c r="L1357" s="62">
        <f t="shared" si="2060"/>
        <v>6600772.8111455012</v>
      </c>
      <c r="M1357" s="62">
        <f t="shared" si="2060"/>
        <v>3546471.7051060675</v>
      </c>
      <c r="N1357" s="62">
        <f t="shared" si="2060"/>
        <v>10157842.69427068</v>
      </c>
      <c r="O1357" s="62">
        <f t="shared" si="2060"/>
        <v>6607801.5046960851</v>
      </c>
      <c r="P1357" s="62">
        <f t="shared" si="2060"/>
        <v>3550041.1895745946</v>
      </c>
      <c r="Q1357" s="62">
        <f t="shared" si="2060"/>
        <v>10170043.376899682</v>
      </c>
      <c r="R1357" s="62">
        <f t="shared" si="2060"/>
        <v>6615561.8475188296</v>
      </c>
      <c r="S1357" s="62">
        <f t="shared" si="2060"/>
        <v>3554481.5293808505</v>
      </c>
      <c r="T1357" s="62">
        <f t="shared" si="2060"/>
        <v>10182349.787404533</v>
      </c>
      <c r="U1357" s="62">
        <f t="shared" si="2060"/>
        <v>6623204.6988220429</v>
      </c>
      <c r="V1357" s="62">
        <f t="shared" si="2060"/>
        <v>3559145.088582492</v>
      </c>
      <c r="W1357" s="62">
        <f t="shared" si="2060"/>
        <v>10192360.479141379</v>
      </c>
      <c r="X1357" s="62">
        <f t="shared" si="2060"/>
        <v>6629439.2742450917</v>
      </c>
      <c r="Y1357" s="62">
        <f t="shared" si="2060"/>
        <v>3562921.2048962889</v>
      </c>
      <c r="Z1357" s="62">
        <f t="shared" si="2060"/>
        <v>10200578.366493516</v>
      </c>
      <c r="AA1357" s="62">
        <f t="shared" si="2060"/>
        <v>6634577.3624315849</v>
      </c>
      <c r="AB1357" s="62">
        <f t="shared" si="2060"/>
        <v>3566001.0040619303</v>
      </c>
      <c r="AC1357" s="62">
        <f t="shared" si="2060"/>
        <v>10207579.095018243</v>
      </c>
      <c r="AD1357" s="62">
        <f t="shared" si="2060"/>
        <v>6638958.7433623625</v>
      </c>
      <c r="AE1357" s="62">
        <f t="shared" si="2060"/>
        <v>3568620.3516558805</v>
      </c>
      <c r="AF1357" s="62">
        <f t="shared" si="2060"/>
        <v>10213155.443413761</v>
      </c>
      <c r="AG1357" s="62">
        <f t="shared" si="2060"/>
        <v>6642517.9114915123</v>
      </c>
      <c r="AH1357" s="62">
        <f t="shared" si="2060"/>
        <v>3570637.5319222501</v>
      </c>
      <c r="AI1357" s="62">
        <f t="shared" si="2060"/>
        <v>10218185.904820226</v>
      </c>
      <c r="AJ1357" s="62">
        <f t="shared" si="2060"/>
        <v>6645834.536110823</v>
      </c>
      <c r="AK1357" s="62">
        <f t="shared" si="2060"/>
        <v>3572351.3687094031</v>
      </c>
      <c r="AL1357" s="62">
        <f t="shared" si="2060"/>
        <v>122085308.51353814</v>
      </c>
      <c r="AM1357" s="62">
        <f t="shared" si="2060"/>
        <v>79409525.988942876</v>
      </c>
      <c r="AN1357" s="62">
        <f t="shared" si="2060"/>
        <v>42675782.524595253</v>
      </c>
      <c r="AO1357" s="62">
        <f t="shared" si="2060"/>
        <v>10222298.328605376</v>
      </c>
      <c r="AP1357" s="62">
        <f t="shared" si="2060"/>
        <v>6648602.5927612474</v>
      </c>
      <c r="AQ1357" s="62">
        <f t="shared" si="2060"/>
        <v>3573695.7358441288</v>
      </c>
      <c r="AR1357" s="62">
        <f t="shared" si="2060"/>
        <v>10225431.329974173</v>
      </c>
      <c r="AS1357" s="62">
        <f t="shared" si="2060"/>
        <v>6650872.4702281971</v>
      </c>
      <c r="AT1357" s="62">
        <f t="shared" si="2060"/>
        <v>3574558.8597459765</v>
      </c>
      <c r="AU1357" s="62">
        <f t="shared" si="2060"/>
        <v>10233288.554369776</v>
      </c>
      <c r="AV1357" s="62">
        <f t="shared" si="2060"/>
        <v>6656433.8572803522</v>
      </c>
      <c r="AW1357" s="62">
        <f t="shared" si="2060"/>
        <v>3576854.6970894258</v>
      </c>
      <c r="AX1357" s="62">
        <f t="shared" si="2060"/>
        <v>10253853.528699081</v>
      </c>
      <c r="AY1357" s="62">
        <f t="shared" si="2060"/>
        <v>6670713.5156720895</v>
      </c>
      <c r="AZ1357" s="62">
        <f t="shared" si="2060"/>
        <v>3583140.0130269905</v>
      </c>
      <c r="BA1357" s="62">
        <f t="shared" si="2060"/>
        <v>10283118.894516045</v>
      </c>
      <c r="BB1357" s="62">
        <f t="shared" si="2060"/>
        <v>6691028.8986996794</v>
      </c>
      <c r="BC1357" s="62">
        <f t="shared" si="2060"/>
        <v>3592089.9958163677</v>
      </c>
      <c r="BD1357" s="62">
        <f t="shared" si="2060"/>
        <v>10311963.230952224</v>
      </c>
      <c r="BE1357" s="62">
        <f t="shared" si="2060"/>
        <v>6710821.6620358014</v>
      </c>
      <c r="BF1357" s="62">
        <f t="shared" si="2060"/>
        <v>3601141.568916426</v>
      </c>
      <c r="BG1357" s="62">
        <f t="shared" si="2060"/>
        <v>10338821.223431056</v>
      </c>
      <c r="BH1357" s="62">
        <f t="shared" si="2060"/>
        <v>6728883.6784290941</v>
      </c>
      <c r="BI1357" s="62">
        <f t="shared" si="2060"/>
        <v>3609937.5450019655</v>
      </c>
      <c r="BJ1357" s="62">
        <f t="shared" si="2060"/>
        <v>10362333.792001562</v>
      </c>
      <c r="BK1357" s="62">
        <f t="shared" si="2060"/>
        <v>6744611.5644841595</v>
      </c>
      <c r="BL1357" s="62">
        <f t="shared" si="2060"/>
        <v>3617722.227517406</v>
      </c>
      <c r="BM1357" s="62">
        <f t="shared" si="2060"/>
        <v>10381867.568917548</v>
      </c>
      <c r="BN1357" s="62">
        <f t="shared" si="2060"/>
        <v>6757752.87199907</v>
      </c>
      <c r="BO1357" s="62">
        <f t="shared" ref="BO1357:CA1357" si="2061">BO993+BO1005+BO1018+BO1028+BO1037+BO1048+BO1058+BO1073+BO1083+BO1093+BO1103+BO1114+BO1121+BO1132+BO1148+BO1158+BO1165+BO1176+BO1185+BO1193+BO1200</f>
        <v>3624114.6969184754</v>
      </c>
      <c r="BP1357" s="62">
        <f t="shared" si="2061"/>
        <v>10398118.034103068</v>
      </c>
      <c r="BQ1357" s="62">
        <f t="shared" si="2061"/>
        <v>6768777.3860188546</v>
      </c>
      <c r="BR1357" s="62">
        <f t="shared" si="2061"/>
        <v>3629340.6480842126</v>
      </c>
      <c r="BS1357" s="62">
        <f t="shared" si="2061"/>
        <v>10411480.400323171</v>
      </c>
      <c r="BT1357" s="62">
        <f t="shared" si="2061"/>
        <v>6777989.2542396421</v>
      </c>
      <c r="BU1357" s="62">
        <f t="shared" si="2061"/>
        <v>3633491.1460835282</v>
      </c>
      <c r="BV1357" s="62">
        <f t="shared" si="2061"/>
        <v>10423198.423776591</v>
      </c>
      <c r="BW1357" s="62">
        <f t="shared" si="2061"/>
        <v>6786263.8201447614</v>
      </c>
      <c r="BX1357" s="62">
        <f t="shared" si="2061"/>
        <v>3636934.6036318308</v>
      </c>
      <c r="BY1357" s="62">
        <f t="shared" si="2061"/>
        <v>123845773.30966964</v>
      </c>
      <c r="BZ1357" s="62">
        <f t="shared" si="2061"/>
        <v>80592751.571992949</v>
      </c>
      <c r="CA1357" s="62">
        <f t="shared" si="2061"/>
        <v>43253021.737676725</v>
      </c>
    </row>
    <row r="1358" spans="1:79" s="46" customFormat="1" hidden="1" x14ac:dyDescent="0.25">
      <c r="A1358" s="46" t="s">
        <v>51</v>
      </c>
      <c r="B1358" s="62">
        <f>B288+B296+B304+B305+B312+B313+B324+B334+B350+B351+B358+B359+B369+B380+B391+B392+B398+B399+B406+B407+B424+B431+B438+B445+B452+B459+B467+B474+B481+B489+B496+B504+B512</f>
        <v>26762335.14181618</v>
      </c>
      <c r="C1358" s="62">
        <f t="shared" ref="C1358:BN1358" si="2062">C288+C296+C304+C305+C312+C313+C324+C334+C350+C351+C358+C359+C369+C380+C391+C392+C398+C399+C406+C407+C424+C431+C438+C445+C452+C459+C467+C474+C481+C489+C496+C504+C512</f>
        <v>13244943.125004869</v>
      </c>
      <c r="D1358" s="63">
        <f t="shared" si="2062"/>
        <v>13517392.016811309</v>
      </c>
      <c r="E1358" s="62">
        <f t="shared" si="2062"/>
        <v>26768298.560128178</v>
      </c>
      <c r="F1358" s="62">
        <f t="shared" si="2062"/>
        <v>13249712.678357299</v>
      </c>
      <c r="G1358" s="62">
        <f t="shared" si="2062"/>
        <v>13518585.881770881</v>
      </c>
      <c r="H1358" s="62">
        <f t="shared" si="2062"/>
        <v>26774203.878602736</v>
      </c>
      <c r="I1358" s="62">
        <f t="shared" si="2062"/>
        <v>13254410.592898024</v>
      </c>
      <c r="J1358" s="62">
        <f t="shared" si="2062"/>
        <v>13519793.285704715</v>
      </c>
      <c r="K1358" s="62">
        <f t="shared" si="2062"/>
        <v>26792756.458782677</v>
      </c>
      <c r="L1358" s="62">
        <f t="shared" si="2062"/>
        <v>13266191.598628918</v>
      </c>
      <c r="M1358" s="62">
        <f t="shared" si="2062"/>
        <v>13526564.860153751</v>
      </c>
      <c r="N1358" s="62">
        <f t="shared" si="2062"/>
        <v>26812276.323299751</v>
      </c>
      <c r="O1358" s="62">
        <f t="shared" si="2062"/>
        <v>13278414.314741334</v>
      </c>
      <c r="P1358" s="62">
        <f t="shared" si="2062"/>
        <v>13533862.00855842</v>
      </c>
      <c r="Q1358" s="62">
        <f t="shared" si="2062"/>
        <v>26827952.310303494</v>
      </c>
      <c r="R1358" s="62">
        <f t="shared" si="2062"/>
        <v>13288193.758665802</v>
      </c>
      <c r="S1358" s="62">
        <f t="shared" si="2062"/>
        <v>13539758.551637689</v>
      </c>
      <c r="T1358" s="62">
        <f t="shared" si="2062"/>
        <v>26842833.422710616</v>
      </c>
      <c r="U1358" s="62">
        <f t="shared" si="2062"/>
        <v>13297466.692296239</v>
      </c>
      <c r="V1358" s="62">
        <f t="shared" si="2062"/>
        <v>13545366.730414381</v>
      </c>
      <c r="W1358" s="62">
        <f t="shared" si="2062"/>
        <v>26850258.931657668</v>
      </c>
      <c r="X1358" s="62">
        <f t="shared" si="2062"/>
        <v>13302618.867055716</v>
      </c>
      <c r="Y1358" s="62">
        <f t="shared" si="2062"/>
        <v>13547640.06460195</v>
      </c>
      <c r="Z1358" s="62">
        <f t="shared" si="2062"/>
        <v>26858157.462378148</v>
      </c>
      <c r="AA1358" s="62">
        <f t="shared" si="2062"/>
        <v>13307980.043266816</v>
      </c>
      <c r="AB1358" s="62">
        <f t="shared" si="2062"/>
        <v>13550177.419111326</v>
      </c>
      <c r="AC1358" s="62">
        <f t="shared" si="2062"/>
        <v>26875051.873118773</v>
      </c>
      <c r="AD1358" s="62">
        <f t="shared" si="2062"/>
        <v>13317104.564142929</v>
      </c>
      <c r="AE1358" s="62">
        <f t="shared" si="2062"/>
        <v>13557947.308975846</v>
      </c>
      <c r="AF1358" s="62">
        <f t="shared" si="2062"/>
        <v>26893078.218807776</v>
      </c>
      <c r="AG1358" s="62">
        <f t="shared" si="2062"/>
        <v>13326714.225088611</v>
      </c>
      <c r="AH1358" s="62">
        <f t="shared" si="2062"/>
        <v>13566363.993719166</v>
      </c>
      <c r="AI1358" s="62">
        <f t="shared" si="2062"/>
        <v>26934091.06608022</v>
      </c>
      <c r="AJ1358" s="62">
        <f t="shared" si="2062"/>
        <v>13348405.585100407</v>
      </c>
      <c r="AK1358" s="62">
        <f t="shared" si="2062"/>
        <v>13585685.480979811</v>
      </c>
      <c r="AL1358" s="62">
        <f t="shared" si="2062"/>
        <v>321991293.64768624</v>
      </c>
      <c r="AM1358" s="62">
        <f t="shared" si="2062"/>
        <v>159482156.0452469</v>
      </c>
      <c r="AN1358" s="62">
        <f t="shared" si="2062"/>
        <v>162509137.60243925</v>
      </c>
      <c r="AO1358" s="62">
        <f t="shared" si="2062"/>
        <v>26977001.54557443</v>
      </c>
      <c r="AP1358" s="62">
        <f t="shared" si="2062"/>
        <v>13371166.114928711</v>
      </c>
      <c r="AQ1358" s="62">
        <f t="shared" si="2062"/>
        <v>13605835.430645717</v>
      </c>
      <c r="AR1358" s="62">
        <f t="shared" si="2062"/>
        <v>26989801.072966311</v>
      </c>
      <c r="AS1358" s="62">
        <f t="shared" si="2062"/>
        <v>13378991.065245958</v>
      </c>
      <c r="AT1358" s="62">
        <f t="shared" si="2062"/>
        <v>13610810.007720349</v>
      </c>
      <c r="AU1358" s="62">
        <f t="shared" si="2062"/>
        <v>27000966.692826774</v>
      </c>
      <c r="AV1358" s="62">
        <f t="shared" si="2062"/>
        <v>13385994.246564079</v>
      </c>
      <c r="AW1358" s="62">
        <f t="shared" si="2062"/>
        <v>13614972.446262697</v>
      </c>
      <c r="AX1358" s="62">
        <f t="shared" si="2062"/>
        <v>27014446.00920447</v>
      </c>
      <c r="AY1358" s="62">
        <f t="shared" si="2062"/>
        <v>13394664.321200771</v>
      </c>
      <c r="AZ1358" s="62">
        <f t="shared" si="2062"/>
        <v>13619781.6880037</v>
      </c>
      <c r="BA1358" s="62">
        <f t="shared" si="2062"/>
        <v>27027673.697435264</v>
      </c>
      <c r="BB1358" s="62">
        <f t="shared" si="2062"/>
        <v>13403276.821584312</v>
      </c>
      <c r="BC1358" s="62">
        <f t="shared" si="2062"/>
        <v>13624396.875850951</v>
      </c>
      <c r="BD1358" s="62">
        <f t="shared" si="2062"/>
        <v>27036987.814651519</v>
      </c>
      <c r="BE1358" s="62">
        <f t="shared" si="2062"/>
        <v>13409502.523395447</v>
      </c>
      <c r="BF1358" s="62">
        <f t="shared" si="2062"/>
        <v>13627485.291256076</v>
      </c>
      <c r="BG1358" s="62">
        <f t="shared" si="2062"/>
        <v>27044782.497237634</v>
      </c>
      <c r="BH1358" s="62">
        <f t="shared" si="2062"/>
        <v>13414940.968971573</v>
      </c>
      <c r="BI1358" s="62">
        <f t="shared" si="2062"/>
        <v>13629841.528266065</v>
      </c>
      <c r="BJ1358" s="62">
        <f t="shared" si="2062"/>
        <v>27051478.648687869</v>
      </c>
      <c r="BK1358" s="62">
        <f t="shared" si="2062"/>
        <v>13419807.680912154</v>
      </c>
      <c r="BL1358" s="62">
        <f t="shared" si="2062"/>
        <v>13631670.967775714</v>
      </c>
      <c r="BM1358" s="62">
        <f t="shared" si="2062"/>
        <v>27059582.206366625</v>
      </c>
      <c r="BN1358" s="62">
        <f t="shared" si="2062"/>
        <v>13425505.749380307</v>
      </c>
      <c r="BO1358" s="62">
        <f t="shared" ref="BO1358:CA1358" si="2063">BO288+BO296+BO304+BO305+BO312+BO313+BO324+BO334+BO350+BO351+BO358+BO359+BO369+BO380+BO391+BO392+BO398+BO399+BO406+BO407+BO424+BO431+BO438+BO445+BO452+BO459+BO467+BO474+BO481+BO489+BO496+BO504+BO512</f>
        <v>13634076.456986321</v>
      </c>
      <c r="BP1358" s="62">
        <f t="shared" si="2063"/>
        <v>27080116.122749671</v>
      </c>
      <c r="BQ1358" s="62">
        <f t="shared" si="2063"/>
        <v>13436354.742298413</v>
      </c>
      <c r="BR1358" s="62">
        <f t="shared" si="2063"/>
        <v>13643761.380451253</v>
      </c>
      <c r="BS1358" s="62">
        <f t="shared" si="2063"/>
        <v>27099616.528003633</v>
      </c>
      <c r="BT1358" s="62">
        <f t="shared" si="2063"/>
        <v>13446542.973395411</v>
      </c>
      <c r="BU1358" s="62">
        <f t="shared" si="2063"/>
        <v>13653073.55460822</v>
      </c>
      <c r="BV1358" s="62">
        <f t="shared" si="2063"/>
        <v>27107781.009723883</v>
      </c>
      <c r="BW1358" s="62">
        <f t="shared" si="2063"/>
        <v>13452559.387118392</v>
      </c>
      <c r="BX1358" s="62">
        <f t="shared" si="2063"/>
        <v>13655221.622605486</v>
      </c>
      <c r="BY1358" s="62">
        <f t="shared" si="2063"/>
        <v>324490233.84542811</v>
      </c>
      <c r="BZ1358" s="62">
        <f t="shared" si="2063"/>
        <v>160939306.59499547</v>
      </c>
      <c r="CA1358" s="62">
        <f t="shared" si="2063"/>
        <v>163550927.25043258</v>
      </c>
    </row>
    <row r="1359" spans="1:79" s="46" customFormat="1" hidden="1" x14ac:dyDescent="0.25">
      <c r="A1359" s="46" t="s">
        <v>52</v>
      </c>
      <c r="B1359" s="62">
        <f>B526+B537+B546+B560+B571+B582+B594+B604+B611+B621+B633+B647+B658+B666+B679+B693+B704+B711+B723+B739+B751+B771+B786+B796+B803+B811+B818+B826+B833+B854+B859+B867+B876+B885+B891+B897+B906+B921+B929+B936+B946+B954+B970+B978</f>
        <v>40989458.47447969</v>
      </c>
      <c r="C1359" s="62">
        <f t="shared" ref="C1359:BN1359" si="2064">C526+C537+C546+C560+C571+C582+C594+C604+C611+C621+C633+C647+C658+C666+C679+C693+C704+C711+C723+C739+C751+C771+C786+C796+C803+C811+C818+C826+C833+C854+C859+C867+C876+C885+C891+C897+C906+C921+C929+C936+C946+C954+C970+C978</f>
        <v>36696150.377987847</v>
      </c>
      <c r="D1359" s="63">
        <f t="shared" si="2064"/>
        <v>4293308.0964918593</v>
      </c>
      <c r="E1359" s="62">
        <f t="shared" si="2064"/>
        <v>40979692.905972764</v>
      </c>
      <c r="F1359" s="62">
        <f t="shared" si="2064"/>
        <v>36706636.438179821</v>
      </c>
      <c r="G1359" s="62">
        <f t="shared" si="2064"/>
        <v>4273056.4677929617</v>
      </c>
      <c r="H1359" s="62">
        <f t="shared" si="2064"/>
        <v>41223129.46852877</v>
      </c>
      <c r="I1359" s="62">
        <f t="shared" si="2064"/>
        <v>36932800.17389112</v>
      </c>
      <c r="J1359" s="62">
        <f t="shared" si="2064"/>
        <v>4290329.2946376652</v>
      </c>
      <c r="K1359" s="62">
        <f t="shared" si="2064"/>
        <v>41442635.408971034</v>
      </c>
      <c r="L1359" s="62">
        <f t="shared" si="2064"/>
        <v>37136182.546342917</v>
      </c>
      <c r="M1359" s="62">
        <f t="shared" si="2064"/>
        <v>4306452.862628133</v>
      </c>
      <c r="N1359" s="62">
        <f t="shared" si="2064"/>
        <v>41757157.593178168</v>
      </c>
      <c r="O1359" s="62">
        <f t="shared" si="2064"/>
        <v>37416885.299469277</v>
      </c>
      <c r="P1359" s="62">
        <f t="shared" si="2064"/>
        <v>4340272.2937088897</v>
      </c>
      <c r="Q1359" s="62">
        <f t="shared" si="2064"/>
        <v>42094772.295844167</v>
      </c>
      <c r="R1359" s="62">
        <f t="shared" si="2064"/>
        <v>37718632.082063705</v>
      </c>
      <c r="S1359" s="62">
        <f t="shared" si="2064"/>
        <v>4376140.2137804748</v>
      </c>
      <c r="T1359" s="62">
        <f t="shared" si="2064"/>
        <v>42285189.225554861</v>
      </c>
      <c r="U1359" s="62">
        <f t="shared" si="2064"/>
        <v>37909526.577139601</v>
      </c>
      <c r="V1359" s="62">
        <f t="shared" si="2064"/>
        <v>4375662.6484152554</v>
      </c>
      <c r="W1359" s="62">
        <f t="shared" si="2064"/>
        <v>42512281.851092137</v>
      </c>
      <c r="X1359" s="62">
        <f t="shared" si="2064"/>
        <v>38148436.948328428</v>
      </c>
      <c r="Y1359" s="62">
        <f t="shared" si="2064"/>
        <v>4363844.902763701</v>
      </c>
      <c r="Z1359" s="62">
        <f t="shared" si="2064"/>
        <v>42712773.889789067</v>
      </c>
      <c r="AA1359" s="62">
        <f t="shared" si="2064"/>
        <v>38361197.058321394</v>
      </c>
      <c r="AB1359" s="62">
        <f t="shared" si="2064"/>
        <v>4351576.8314676844</v>
      </c>
      <c r="AC1359" s="62">
        <f t="shared" si="2064"/>
        <v>42898894.478309937</v>
      </c>
      <c r="AD1359" s="62">
        <f t="shared" si="2064"/>
        <v>38555959.916376375</v>
      </c>
      <c r="AE1359" s="62">
        <f t="shared" si="2064"/>
        <v>4342934.561933551</v>
      </c>
      <c r="AF1359" s="62">
        <f t="shared" si="2064"/>
        <v>42994098.419886142</v>
      </c>
      <c r="AG1359" s="62">
        <f t="shared" si="2064"/>
        <v>38661890.811195821</v>
      </c>
      <c r="AH1359" s="62">
        <f t="shared" si="2064"/>
        <v>4332207.6086903382</v>
      </c>
      <c r="AI1359" s="62">
        <f t="shared" si="2064"/>
        <v>43172354.45669879</v>
      </c>
      <c r="AJ1359" s="62">
        <f t="shared" si="2064"/>
        <v>38819862.937357143</v>
      </c>
      <c r="AK1359" s="62">
        <f t="shared" si="2064"/>
        <v>4352491.5193416579</v>
      </c>
      <c r="AL1359" s="62">
        <f t="shared" si="2064"/>
        <v>505062438.46830541</v>
      </c>
      <c r="AM1359" s="62">
        <f t="shared" si="2064"/>
        <v>453064161.16665334</v>
      </c>
      <c r="AN1359" s="62">
        <f t="shared" si="2064"/>
        <v>51998277.301652163</v>
      </c>
      <c r="AO1359" s="62">
        <f t="shared" si="2064"/>
        <v>43319039.468337715</v>
      </c>
      <c r="AP1359" s="62">
        <f t="shared" si="2064"/>
        <v>38952881.49713628</v>
      </c>
      <c r="AQ1359" s="62">
        <f t="shared" si="2064"/>
        <v>4366157.9712014422</v>
      </c>
      <c r="AR1359" s="62">
        <f t="shared" si="2064"/>
        <v>43407092.921996385</v>
      </c>
      <c r="AS1359" s="62">
        <f t="shared" si="2064"/>
        <v>39038266.766273044</v>
      </c>
      <c r="AT1359" s="62">
        <f t="shared" si="2064"/>
        <v>4368826.1557233492</v>
      </c>
      <c r="AU1359" s="62">
        <f t="shared" si="2064"/>
        <v>43486046.216244332</v>
      </c>
      <c r="AV1359" s="62">
        <f t="shared" si="2064"/>
        <v>39123206.583568521</v>
      </c>
      <c r="AW1359" s="62">
        <f t="shared" si="2064"/>
        <v>4362839.6326758284</v>
      </c>
      <c r="AX1359" s="62">
        <f t="shared" si="2064"/>
        <v>43548821.207176693</v>
      </c>
      <c r="AY1359" s="62">
        <f t="shared" si="2064"/>
        <v>39204869.313819423</v>
      </c>
      <c r="AZ1359" s="62">
        <f t="shared" si="2064"/>
        <v>4343951.8933572751</v>
      </c>
      <c r="BA1359" s="62">
        <f t="shared" si="2064"/>
        <v>43651007.9810488</v>
      </c>
      <c r="BB1359" s="62">
        <f t="shared" si="2064"/>
        <v>39304983.252446286</v>
      </c>
      <c r="BC1359" s="62">
        <f t="shared" si="2064"/>
        <v>4346024.7286025146</v>
      </c>
      <c r="BD1359" s="62">
        <f t="shared" si="2064"/>
        <v>43717061.56381841</v>
      </c>
      <c r="BE1359" s="62">
        <f t="shared" si="2064"/>
        <v>39378016.92825304</v>
      </c>
      <c r="BF1359" s="62">
        <f t="shared" si="2064"/>
        <v>4339044.6355653685</v>
      </c>
      <c r="BG1359" s="62">
        <f t="shared" si="2064"/>
        <v>43771108.835245065</v>
      </c>
      <c r="BH1359" s="62">
        <f t="shared" si="2064"/>
        <v>39437873.628103346</v>
      </c>
      <c r="BI1359" s="62">
        <f t="shared" si="2064"/>
        <v>4333235.2071417253</v>
      </c>
      <c r="BJ1359" s="62">
        <f t="shared" si="2064"/>
        <v>43841110.416273013</v>
      </c>
      <c r="BK1359" s="62">
        <f t="shared" si="2064"/>
        <v>39508966.436437108</v>
      </c>
      <c r="BL1359" s="62">
        <f t="shared" si="2064"/>
        <v>4332143.9798359051</v>
      </c>
      <c r="BM1359" s="62">
        <f t="shared" si="2064"/>
        <v>43919203.631192677</v>
      </c>
      <c r="BN1359" s="62">
        <f t="shared" si="2064"/>
        <v>39584141.711994268</v>
      </c>
      <c r="BO1359" s="62">
        <f t="shared" ref="BO1359:CA1359" si="2065">BO526+BO537+BO546+BO560+BO571+BO582+BO594+BO604+BO611+BO621+BO633+BO647+BO658+BO666+BO679+BO693+BO704+BO711+BO723+BO739+BO751+BO771+BO786+BO796+BO803+BO811+BO818+BO826+BO833+BO854+BO859+BO867+BO876+BO885+BO891+BO897+BO906+BO921+BO929+BO936+BO946+BO954+BO970+BO978</f>
        <v>4335061.9191984115</v>
      </c>
      <c r="BP1359" s="62">
        <f t="shared" si="2065"/>
        <v>43954137.338258922</v>
      </c>
      <c r="BQ1359" s="62">
        <f t="shared" si="2065"/>
        <v>39610807.314235598</v>
      </c>
      <c r="BR1359" s="62">
        <f t="shared" si="2065"/>
        <v>4343330.0240233373</v>
      </c>
      <c r="BS1359" s="62">
        <f t="shared" si="2065"/>
        <v>43956666.833460525</v>
      </c>
      <c r="BT1359" s="62">
        <f t="shared" si="2065"/>
        <v>39623930.950698048</v>
      </c>
      <c r="BU1359" s="62">
        <f t="shared" si="2065"/>
        <v>4332735.882762488</v>
      </c>
      <c r="BV1359" s="62">
        <f t="shared" si="2065"/>
        <v>43971219.705630481</v>
      </c>
      <c r="BW1359" s="62">
        <f t="shared" si="2065"/>
        <v>39642428.68399471</v>
      </c>
      <c r="BX1359" s="62">
        <f t="shared" si="2065"/>
        <v>4328791.0216357969</v>
      </c>
      <c r="BY1359" s="62">
        <f t="shared" si="2065"/>
        <v>524542516.1186828</v>
      </c>
      <c r="BZ1359" s="62">
        <f t="shared" si="2065"/>
        <v>472410373.0669595</v>
      </c>
      <c r="CA1359" s="62">
        <f t="shared" si="2065"/>
        <v>52132143.05172348</v>
      </c>
    </row>
    <row r="1360" spans="1:79" s="46" customFormat="1" hidden="1" x14ac:dyDescent="0.25">
      <c r="A1360" s="46" t="s">
        <v>53</v>
      </c>
      <c r="B1360" s="64">
        <f>B1214+B1215+B1225+B1232+B1245+B1252+B1263+B1270+B1281</f>
        <v>11052496.382161498</v>
      </c>
      <c r="C1360" s="64">
        <f t="shared" ref="C1360:BN1360" si="2066">C1214+C1215+C1225+C1232+C1245+C1252+C1263+C1270+C1281</f>
        <v>11664539.851183182</v>
      </c>
      <c r="D1360" s="63">
        <f t="shared" si="2066"/>
        <v>-612043.46902168181</v>
      </c>
      <c r="E1360" s="64">
        <f t="shared" si="2066"/>
        <v>11094558.400868855</v>
      </c>
      <c r="F1360" s="64">
        <f t="shared" si="2066"/>
        <v>11715677.832914192</v>
      </c>
      <c r="G1360" s="64">
        <f t="shared" si="2066"/>
        <v>-621119.432045336</v>
      </c>
      <c r="H1360" s="64">
        <f t="shared" si="2066"/>
        <v>11132750.132830095</v>
      </c>
      <c r="I1360" s="64">
        <f t="shared" si="2066"/>
        <v>11762217.474962331</v>
      </c>
      <c r="J1360" s="64">
        <f t="shared" si="2066"/>
        <v>-629467.34213223471</v>
      </c>
      <c r="K1360" s="64">
        <f t="shared" si="2066"/>
        <v>11171771.259781888</v>
      </c>
      <c r="L1360" s="64">
        <f t="shared" si="2066"/>
        <v>11809742.54633295</v>
      </c>
      <c r="M1360" s="64">
        <f t="shared" si="2066"/>
        <v>-637971.28655105992</v>
      </c>
      <c r="N1360" s="64">
        <f t="shared" si="2066"/>
        <v>11209065.886019161</v>
      </c>
      <c r="O1360" s="64">
        <f t="shared" si="2066"/>
        <v>11855216.335399292</v>
      </c>
      <c r="P1360" s="64">
        <f t="shared" si="2066"/>
        <v>-646150.44938013004</v>
      </c>
      <c r="Q1360" s="64">
        <f t="shared" si="2066"/>
        <v>11243633.568094378</v>
      </c>
      <c r="R1360" s="64">
        <f t="shared" si="2066"/>
        <v>11897450.19515259</v>
      </c>
      <c r="S1360" s="64">
        <f t="shared" si="2066"/>
        <v>-653816.6270582102</v>
      </c>
      <c r="T1360" s="64">
        <f t="shared" si="2066"/>
        <v>11275887.649760278</v>
      </c>
      <c r="U1360" s="64">
        <f t="shared" si="2066"/>
        <v>11936935.227690134</v>
      </c>
      <c r="V1360" s="64">
        <f t="shared" si="2066"/>
        <v>-661047.57792985486</v>
      </c>
      <c r="W1360" s="64">
        <f t="shared" si="2066"/>
        <v>11307528.096885903</v>
      </c>
      <c r="X1360" s="64">
        <f t="shared" si="2066"/>
        <v>11975691.193280457</v>
      </c>
      <c r="Y1360" s="64">
        <f t="shared" si="2066"/>
        <v>-668163.09639455169</v>
      </c>
      <c r="Z1360" s="64">
        <f t="shared" si="2066"/>
        <v>11338854.084414199</v>
      </c>
      <c r="AA1360" s="64">
        <f t="shared" si="2066"/>
        <v>12014073.546412939</v>
      </c>
      <c r="AB1360" s="64">
        <f t="shared" si="2066"/>
        <v>-675219.46199873625</v>
      </c>
      <c r="AC1360" s="64">
        <f t="shared" si="2066"/>
        <v>11369069.325728189</v>
      </c>
      <c r="AD1360" s="64">
        <f t="shared" si="2066"/>
        <v>12051136.203298012</v>
      </c>
      <c r="AE1360" s="64">
        <f t="shared" si="2066"/>
        <v>-682066.8775698205</v>
      </c>
      <c r="AF1360" s="64">
        <f t="shared" si="2066"/>
        <v>11399495.747814888</v>
      </c>
      <c r="AG1360" s="64">
        <f t="shared" si="2066"/>
        <v>12088449.769735793</v>
      </c>
      <c r="AH1360" s="64">
        <f t="shared" si="2066"/>
        <v>-688954.02192090452</v>
      </c>
      <c r="AI1360" s="64">
        <f t="shared" si="2066"/>
        <v>11540548.633368181</v>
      </c>
      <c r="AJ1360" s="64">
        <f t="shared" si="2066"/>
        <v>12257200.719815074</v>
      </c>
      <c r="AK1360" s="64">
        <f t="shared" si="2066"/>
        <v>-716652.08644689072</v>
      </c>
      <c r="AL1360" s="64">
        <f t="shared" si="2066"/>
        <v>135135659.16772756</v>
      </c>
      <c r="AM1360" s="64">
        <f t="shared" si="2066"/>
        <v>143028330.89617702</v>
      </c>
      <c r="AN1360" s="64">
        <f t="shared" si="2066"/>
        <v>-7892671.7284494443</v>
      </c>
      <c r="AO1360" s="64">
        <f t="shared" si="2066"/>
        <v>11680931.60365065</v>
      </c>
      <c r="AP1360" s="64">
        <f t="shared" si="2066"/>
        <v>12425155.731958108</v>
      </c>
      <c r="AQ1360" s="64">
        <f t="shared" si="2066"/>
        <v>-744224.12830745592</v>
      </c>
      <c r="AR1360" s="64">
        <f t="shared" si="2066"/>
        <v>11711430.444358889</v>
      </c>
      <c r="AS1360" s="64">
        <f t="shared" si="2066"/>
        <v>12462555.349795528</v>
      </c>
      <c r="AT1360" s="64">
        <f t="shared" si="2066"/>
        <v>-751124.90543663478</v>
      </c>
      <c r="AU1360" s="64">
        <f t="shared" si="2066"/>
        <v>11743838.210092552</v>
      </c>
      <c r="AV1360" s="64">
        <f t="shared" si="2066"/>
        <v>12502223.002856117</v>
      </c>
      <c r="AW1360" s="64">
        <f t="shared" si="2066"/>
        <v>-758384.79276356404</v>
      </c>
      <c r="AX1360" s="64">
        <f t="shared" si="2066"/>
        <v>11776989.532047443</v>
      </c>
      <c r="AY1360" s="64">
        <f t="shared" si="2066"/>
        <v>12542774.086851934</v>
      </c>
      <c r="AZ1360" s="64">
        <f t="shared" si="2066"/>
        <v>-765784.55480448762</v>
      </c>
      <c r="BA1360" s="64">
        <f t="shared" si="2066"/>
        <v>11947048.928363711</v>
      </c>
      <c r="BB1360" s="64">
        <f t="shared" si="2066"/>
        <v>12745988.22781091</v>
      </c>
      <c r="BC1360" s="64">
        <f t="shared" si="2066"/>
        <v>-798939.29944719712</v>
      </c>
      <c r="BD1360" s="64">
        <f t="shared" si="2066"/>
        <v>12149974.653665716</v>
      </c>
      <c r="BE1360" s="64">
        <f t="shared" si="2066"/>
        <v>12988251.469599323</v>
      </c>
      <c r="BF1360" s="64">
        <f t="shared" si="2066"/>
        <v>-838276.81593360577</v>
      </c>
      <c r="BG1360" s="64">
        <f t="shared" si="2066"/>
        <v>12213709.094299071</v>
      </c>
      <c r="BH1360" s="64">
        <f t="shared" si="2066"/>
        <v>13065138.925389878</v>
      </c>
      <c r="BI1360" s="64">
        <f t="shared" si="2066"/>
        <v>-851429.83109080605</v>
      </c>
      <c r="BJ1360" s="64">
        <f t="shared" si="2066"/>
        <v>12242565.909147367</v>
      </c>
      <c r="BK1360" s="64">
        <f t="shared" si="2066"/>
        <v>13100587.617787572</v>
      </c>
      <c r="BL1360" s="64">
        <f t="shared" si="2066"/>
        <v>-858021.70864020265</v>
      </c>
      <c r="BM1360" s="64">
        <f t="shared" si="2066"/>
        <v>12270596.275397578</v>
      </c>
      <c r="BN1360" s="64">
        <f t="shared" si="2066"/>
        <v>13135054.390994532</v>
      </c>
      <c r="BO1360" s="64">
        <f t="shared" ref="BO1360:CA1360" si="2067">BO1214+BO1215+BO1225+BO1232+BO1245+BO1252+BO1263+BO1270+BO1281</f>
        <v>-864458.11559695273</v>
      </c>
      <c r="BP1360" s="64">
        <f t="shared" si="2067"/>
        <v>12297992.811478984</v>
      </c>
      <c r="BQ1360" s="64">
        <f t="shared" si="2067"/>
        <v>13168768.098605206</v>
      </c>
      <c r="BR1360" s="64">
        <f t="shared" si="2067"/>
        <v>-870775.28712621971</v>
      </c>
      <c r="BS1360" s="64">
        <f t="shared" si="2067"/>
        <v>12326711.424091961</v>
      </c>
      <c r="BT1360" s="64">
        <f t="shared" si="2067"/>
        <v>13204052.590176098</v>
      </c>
      <c r="BU1360" s="64">
        <f t="shared" si="2067"/>
        <v>-877341.16608413344</v>
      </c>
      <c r="BV1360" s="64">
        <f t="shared" si="2067"/>
        <v>12394979.139530258</v>
      </c>
      <c r="BW1360" s="64">
        <f t="shared" si="2067"/>
        <v>13286326.114777915</v>
      </c>
      <c r="BX1360" s="64">
        <f t="shared" si="2067"/>
        <v>-891346.97524765402</v>
      </c>
      <c r="BY1360" s="64">
        <f t="shared" si="2067"/>
        <v>144756768.02612421</v>
      </c>
      <c r="BZ1360" s="64">
        <f t="shared" si="2067"/>
        <v>154626875.60660324</v>
      </c>
      <c r="CA1360" s="64">
        <f t="shared" si="2067"/>
        <v>-9870107.5804790296</v>
      </c>
    </row>
    <row r="1361" spans="1:79" s="46" customFormat="1" hidden="1" x14ac:dyDescent="0.25">
      <c r="A1361" s="46" t="s">
        <v>54</v>
      </c>
      <c r="B1361" s="62">
        <f>B48+B49+B58+B59+B68+B77+B78+B87+B96+B97+B106+B119++B128+B137+B151+B158+B165+B173+B180+B190+B215+B223+B232+B243+B251</f>
        <v>38661473.494283661</v>
      </c>
      <c r="C1361" s="62">
        <f t="shared" ref="C1361:BN1361" si="2068">C48+C49+C58+C59+C68+C77+C78+C87+C96+C97+C106+C119++C128+C137+C151+C158+C165+C173+C180+C190+C215+C223+C232+C243+C251</f>
        <v>40795572.813534528</v>
      </c>
      <c r="D1361" s="63">
        <f t="shared" si="2068"/>
        <v>-2134099.3192508565</v>
      </c>
      <c r="E1361" s="62">
        <f t="shared" si="2068"/>
        <v>38948993.508416623</v>
      </c>
      <c r="F1361" s="62">
        <f t="shared" si="2068"/>
        <v>41066248.921612516</v>
      </c>
      <c r="G1361" s="62">
        <f t="shared" si="2068"/>
        <v>-2117255.4131958946</v>
      </c>
      <c r="H1361" s="62">
        <f t="shared" si="2068"/>
        <v>39249816.791943386</v>
      </c>
      <c r="I1361" s="62">
        <f t="shared" si="2068"/>
        <v>41351280.861091115</v>
      </c>
      <c r="J1361" s="62">
        <f t="shared" si="2068"/>
        <v>-2101464.0691477405</v>
      </c>
      <c r="K1361" s="62">
        <f t="shared" si="2068"/>
        <v>39569828.139589958</v>
      </c>
      <c r="L1361" s="62">
        <f t="shared" si="2068"/>
        <v>41659048.022768945</v>
      </c>
      <c r="M1361" s="62">
        <f t="shared" si="2068"/>
        <v>-2089219.8831789806</v>
      </c>
      <c r="N1361" s="62">
        <f t="shared" si="2068"/>
        <v>39911937.847950757</v>
      </c>
      <c r="O1361" s="62">
        <f t="shared" si="2068"/>
        <v>41990764.597423717</v>
      </c>
      <c r="P1361" s="62">
        <f t="shared" si="2068"/>
        <v>-2078826.7494729513</v>
      </c>
      <c r="Q1361" s="62">
        <f t="shared" si="2068"/>
        <v>40284880.783881165</v>
      </c>
      <c r="R1361" s="62">
        <f t="shared" si="2068"/>
        <v>42355880.476292685</v>
      </c>
      <c r="S1361" s="62">
        <f t="shared" si="2068"/>
        <v>-2070999.6924115161</v>
      </c>
      <c r="T1361" s="62">
        <f t="shared" si="2068"/>
        <v>40663336.902991742</v>
      </c>
      <c r="U1361" s="62">
        <f t="shared" si="2068"/>
        <v>42727989.349587694</v>
      </c>
      <c r="V1361" s="62">
        <f t="shared" si="2068"/>
        <v>-2064652.4465959358</v>
      </c>
      <c r="W1361" s="62">
        <f t="shared" si="2068"/>
        <v>41025904.28746818</v>
      </c>
      <c r="X1361" s="62">
        <f t="shared" si="2068"/>
        <v>43083845.563480265</v>
      </c>
      <c r="Y1361" s="62">
        <f t="shared" si="2068"/>
        <v>-2057941.2760120695</v>
      </c>
      <c r="Z1361" s="62">
        <f t="shared" si="2068"/>
        <v>41390111.763531081</v>
      </c>
      <c r="AA1361" s="62">
        <f t="shared" si="2068"/>
        <v>43441146.839174822</v>
      </c>
      <c r="AB1361" s="62">
        <f t="shared" si="2068"/>
        <v>-2051035.0756437534</v>
      </c>
      <c r="AC1361" s="62">
        <f t="shared" si="2068"/>
        <v>41754238.58388944</v>
      </c>
      <c r="AD1361" s="62">
        <f t="shared" si="2068"/>
        <v>43798165.636029311</v>
      </c>
      <c r="AE1361" s="62">
        <f t="shared" si="2068"/>
        <v>-2043927.0521398762</v>
      </c>
      <c r="AF1361" s="62">
        <f t="shared" si="2068"/>
        <v>42107944.817217194</v>
      </c>
      <c r="AG1361" s="62">
        <f t="shared" si="2068"/>
        <v>44141912.233654127</v>
      </c>
      <c r="AH1361" s="62">
        <f t="shared" si="2068"/>
        <v>-2033967.4164369232</v>
      </c>
      <c r="AI1361" s="62">
        <f t="shared" si="2068"/>
        <v>42434861.582322776</v>
      </c>
      <c r="AJ1361" s="62">
        <f t="shared" si="2068"/>
        <v>44454641.289244145</v>
      </c>
      <c r="AK1361" s="62">
        <f t="shared" si="2068"/>
        <v>-2019779.7069213497</v>
      </c>
      <c r="AL1361" s="62">
        <f t="shared" si="2068"/>
        <v>486003328.50348598</v>
      </c>
      <c r="AM1361" s="62">
        <f t="shared" si="2068"/>
        <v>510866496.603894</v>
      </c>
      <c r="AN1361" s="62">
        <f t="shared" si="2068"/>
        <v>-24863168.100407887</v>
      </c>
      <c r="AO1361" s="62">
        <f t="shared" si="2068"/>
        <v>42743482.375821553</v>
      </c>
      <c r="AP1361" s="62">
        <f t="shared" si="2068"/>
        <v>44746647.143534146</v>
      </c>
      <c r="AQ1361" s="62">
        <f t="shared" si="2068"/>
        <v>-2003164.767712597</v>
      </c>
      <c r="AR1361" s="62">
        <f t="shared" si="2068"/>
        <v>43058890.851353154</v>
      </c>
      <c r="AS1361" s="62">
        <f t="shared" si="2068"/>
        <v>45043020.200318702</v>
      </c>
      <c r="AT1361" s="62">
        <f t="shared" si="2068"/>
        <v>-1984129.3489655403</v>
      </c>
      <c r="AU1361" s="62">
        <f t="shared" si="2068"/>
        <v>43390602.460633889</v>
      </c>
      <c r="AV1361" s="62">
        <f t="shared" si="2068"/>
        <v>45356493.842450984</v>
      </c>
      <c r="AW1361" s="62">
        <f t="shared" si="2068"/>
        <v>-1965891.3818170917</v>
      </c>
      <c r="AX1361" s="62">
        <f t="shared" si="2068"/>
        <v>43746366.300295219</v>
      </c>
      <c r="AY1361" s="62">
        <f t="shared" si="2068"/>
        <v>45697165.055119462</v>
      </c>
      <c r="AZ1361" s="62">
        <f t="shared" si="2068"/>
        <v>-1950798.7548242428</v>
      </c>
      <c r="BA1361" s="62">
        <f t="shared" si="2068"/>
        <v>44123011.656825051</v>
      </c>
      <c r="BB1361" s="62">
        <f t="shared" si="2068"/>
        <v>46060566.703319579</v>
      </c>
      <c r="BC1361" s="62">
        <f t="shared" si="2068"/>
        <v>-1937555.0464945224</v>
      </c>
      <c r="BD1361" s="62">
        <f t="shared" si="2068"/>
        <v>44509137.971445404</v>
      </c>
      <c r="BE1361" s="62">
        <f t="shared" si="2068"/>
        <v>46435132.746050954</v>
      </c>
      <c r="BF1361" s="62">
        <f t="shared" si="2068"/>
        <v>-1925994.7746055496</v>
      </c>
      <c r="BG1361" s="62">
        <f t="shared" si="2068"/>
        <v>44896738.65463993</v>
      </c>
      <c r="BH1361" s="62">
        <f t="shared" si="2068"/>
        <v>46813218.821845472</v>
      </c>
      <c r="BI1361" s="62">
        <f t="shared" si="2068"/>
        <v>-1916480.1672055449</v>
      </c>
      <c r="BJ1361" s="62">
        <f t="shared" si="2068"/>
        <v>45283413.640132524</v>
      </c>
      <c r="BK1361" s="62">
        <f t="shared" si="2068"/>
        <v>47191611.711022779</v>
      </c>
      <c r="BL1361" s="62">
        <f t="shared" si="2068"/>
        <v>-1908198.0708902536</v>
      </c>
      <c r="BM1361" s="62">
        <f t="shared" si="2068"/>
        <v>45673898.177702472</v>
      </c>
      <c r="BN1361" s="62">
        <f t="shared" si="2068"/>
        <v>47573510.547312282</v>
      </c>
      <c r="BO1361" s="62">
        <f t="shared" ref="BO1361:CA1361" si="2069">BO48+BO49+BO58+BO59+BO68+BO77+BO78+BO87+BO96+BO97+BO106+BO119++BO128+BO137+BO151+BO158+BO165+BO173+BO180+BO190+BO215+BO223+BO232+BO243+BO251</f>
        <v>-1899612.3696098111</v>
      </c>
      <c r="BP1361" s="62">
        <f t="shared" si="2069"/>
        <v>46068971.259377763</v>
      </c>
      <c r="BQ1361" s="62">
        <f t="shared" si="2069"/>
        <v>47959465.974450357</v>
      </c>
      <c r="BR1361" s="62">
        <f t="shared" si="2069"/>
        <v>-1890494.7150725822</v>
      </c>
      <c r="BS1361" s="62">
        <f t="shared" si="2069"/>
        <v>46452972.375848278</v>
      </c>
      <c r="BT1361" s="62">
        <f t="shared" si="2069"/>
        <v>48331544.036047101</v>
      </c>
      <c r="BU1361" s="62">
        <f t="shared" si="2069"/>
        <v>-1878571.6601988317</v>
      </c>
      <c r="BV1361" s="62">
        <f t="shared" si="2069"/>
        <v>46806649.64928297</v>
      </c>
      <c r="BW1361" s="62">
        <f t="shared" si="2069"/>
        <v>48669278.672245763</v>
      </c>
      <c r="BX1361" s="62">
        <f t="shared" si="2069"/>
        <v>-1862629.0229627907</v>
      </c>
      <c r="BY1361" s="62">
        <f t="shared" si="2069"/>
        <v>536754135.37335819</v>
      </c>
      <c r="BZ1361" s="62">
        <f t="shared" si="2069"/>
        <v>559877655.45371759</v>
      </c>
      <c r="CA1361" s="62">
        <f t="shared" si="2069"/>
        <v>-23123520.080359336</v>
      </c>
    </row>
    <row r="1362" spans="1:79" s="46" customFormat="1" hidden="1" x14ac:dyDescent="0.25">
      <c r="A1362" s="46" t="s">
        <v>55</v>
      </c>
      <c r="B1362" s="62">
        <f>B12+B23+B259+B260+B270+B279+B1296+B1297+B1311+B1317+B1323</f>
        <v>2650381.154777979</v>
      </c>
      <c r="C1362" s="62">
        <f t="shared" ref="C1362:BN1362" si="2070">C12+C23+C259+C260+C270+C279+C1296+C1297+C1311+C1317+C1323</f>
        <v>2914074.8539687097</v>
      </c>
      <c r="D1362" s="63">
        <f t="shared" si="2070"/>
        <v>-263693.69919073075</v>
      </c>
      <c r="E1362" s="62">
        <f t="shared" si="2070"/>
        <v>2672415.7158275577</v>
      </c>
      <c r="F1362" s="62">
        <f t="shared" si="2070"/>
        <v>2935523.1967299208</v>
      </c>
      <c r="G1362" s="62">
        <f t="shared" si="2070"/>
        <v>-263107.48090236302</v>
      </c>
      <c r="H1362" s="62">
        <f t="shared" si="2070"/>
        <v>2692263.9529904998</v>
      </c>
      <c r="I1362" s="62">
        <f t="shared" si="2070"/>
        <v>2954691.4944528174</v>
      </c>
      <c r="J1362" s="62">
        <f t="shared" si="2070"/>
        <v>-262427.54146231711</v>
      </c>
      <c r="K1362" s="62">
        <f t="shared" si="2070"/>
        <v>2711113.6239742986</v>
      </c>
      <c r="L1362" s="62">
        <f t="shared" si="2070"/>
        <v>2972850.6775869373</v>
      </c>
      <c r="M1362" s="62">
        <f t="shared" si="2070"/>
        <v>-261737.05361263838</v>
      </c>
      <c r="N1362" s="62">
        <f t="shared" si="2070"/>
        <v>2729901.296453455</v>
      </c>
      <c r="O1362" s="62">
        <f t="shared" si="2070"/>
        <v>2990981.4758632868</v>
      </c>
      <c r="P1362" s="62">
        <f t="shared" si="2070"/>
        <v>-261080.17940983159</v>
      </c>
      <c r="Q1362" s="62">
        <f t="shared" si="2070"/>
        <v>2749171.6047799005</v>
      </c>
      <c r="R1362" s="62">
        <f t="shared" si="2070"/>
        <v>3009632.9633270018</v>
      </c>
      <c r="S1362" s="62">
        <f t="shared" si="2070"/>
        <v>-260461.35854710074</v>
      </c>
      <c r="T1362" s="62">
        <f t="shared" si="2070"/>
        <v>2769255.4526535436</v>
      </c>
      <c r="U1362" s="62">
        <f t="shared" si="2070"/>
        <v>3029154.5767009566</v>
      </c>
      <c r="V1362" s="62">
        <f t="shared" si="2070"/>
        <v>-259899.12404741294</v>
      </c>
      <c r="W1362" s="62">
        <f t="shared" si="2070"/>
        <v>2789482.7802154212</v>
      </c>
      <c r="X1362" s="62">
        <f t="shared" si="2070"/>
        <v>3048838.8739201063</v>
      </c>
      <c r="Y1362" s="62">
        <f t="shared" si="2070"/>
        <v>-259356.09370468513</v>
      </c>
      <c r="Z1362" s="62">
        <f t="shared" si="2070"/>
        <v>2809543.6144299735</v>
      </c>
      <c r="AA1362" s="62">
        <f t="shared" si="2070"/>
        <v>3068358.0597063308</v>
      </c>
      <c r="AB1362" s="62">
        <f t="shared" si="2070"/>
        <v>-258814.445276357</v>
      </c>
      <c r="AC1362" s="62">
        <f t="shared" si="2070"/>
        <v>2830197.2487058886</v>
      </c>
      <c r="AD1362" s="62">
        <f t="shared" si="2070"/>
        <v>3088512.5285114888</v>
      </c>
      <c r="AE1362" s="62">
        <f t="shared" si="2070"/>
        <v>-258315.27980560024</v>
      </c>
      <c r="AF1362" s="62">
        <f t="shared" si="2070"/>
        <v>2852327.5248264009</v>
      </c>
      <c r="AG1362" s="62">
        <f t="shared" si="2070"/>
        <v>3110234.0331080761</v>
      </c>
      <c r="AH1362" s="62">
        <f t="shared" si="2070"/>
        <v>-257906.50828167534</v>
      </c>
      <c r="AI1362" s="62">
        <f t="shared" si="2070"/>
        <v>2876304.3947964441</v>
      </c>
      <c r="AJ1362" s="62">
        <f t="shared" si="2070"/>
        <v>3133912.0247387155</v>
      </c>
      <c r="AK1362" s="62">
        <f t="shared" si="2070"/>
        <v>-257607.62994227128</v>
      </c>
      <c r="AL1362" s="62">
        <f t="shared" si="2070"/>
        <v>33132358.364431355</v>
      </c>
      <c r="AM1362" s="62">
        <f t="shared" si="2070"/>
        <v>36256764.758614346</v>
      </c>
      <c r="AN1362" s="62">
        <f t="shared" si="2070"/>
        <v>-3124406.3941829824</v>
      </c>
      <c r="AO1362" s="62">
        <f t="shared" si="2070"/>
        <v>2899579.2971769944</v>
      </c>
      <c r="AP1362" s="62">
        <f t="shared" si="2070"/>
        <v>3156853.0895227287</v>
      </c>
      <c r="AQ1362" s="62">
        <f t="shared" si="2070"/>
        <v>-257273.79234573414</v>
      </c>
      <c r="AR1362" s="62">
        <f t="shared" si="2070"/>
        <v>2920017.754182179</v>
      </c>
      <c r="AS1362" s="62">
        <f t="shared" si="2070"/>
        <v>3176801.3174304888</v>
      </c>
      <c r="AT1362" s="62">
        <f t="shared" si="2070"/>
        <v>-256783.56324830983</v>
      </c>
      <c r="AU1362" s="62">
        <f t="shared" si="2070"/>
        <v>2938424.4803537121</v>
      </c>
      <c r="AV1362" s="62">
        <f t="shared" si="2070"/>
        <v>3194605.9936570534</v>
      </c>
      <c r="AW1362" s="62">
        <f t="shared" si="2070"/>
        <v>-256181.51330334155</v>
      </c>
      <c r="AX1362" s="62">
        <f t="shared" si="2070"/>
        <v>2955433.1799867391</v>
      </c>
      <c r="AY1362" s="62">
        <f t="shared" si="2070"/>
        <v>3210935.8853139286</v>
      </c>
      <c r="AZ1362" s="62">
        <f t="shared" si="2070"/>
        <v>-255502.70532718956</v>
      </c>
      <c r="BA1362" s="62">
        <f t="shared" si="2070"/>
        <v>2971419.0964237065</v>
      </c>
      <c r="BB1362" s="62">
        <f t="shared" si="2070"/>
        <v>3226186.9766227747</v>
      </c>
      <c r="BC1362" s="62">
        <f t="shared" si="2070"/>
        <v>-254767.88019906828</v>
      </c>
      <c r="BD1362" s="62">
        <f t="shared" si="2070"/>
        <v>2986629.3366734008</v>
      </c>
      <c r="BE1362" s="62">
        <f t="shared" si="2070"/>
        <v>3240620.0110671478</v>
      </c>
      <c r="BF1362" s="62">
        <f t="shared" si="2070"/>
        <v>-253990.67439374657</v>
      </c>
      <c r="BG1362" s="62">
        <f t="shared" si="2070"/>
        <v>3001332.4535920499</v>
      </c>
      <c r="BH1362" s="62">
        <f t="shared" si="2070"/>
        <v>3254518.3512169076</v>
      </c>
      <c r="BI1362" s="62">
        <f t="shared" si="2070"/>
        <v>-253185.89762485755</v>
      </c>
      <c r="BJ1362" s="62">
        <f t="shared" si="2070"/>
        <v>3015770.5063631115</v>
      </c>
      <c r="BK1362" s="62">
        <f t="shared" si="2070"/>
        <v>3268137.3954902566</v>
      </c>
      <c r="BL1362" s="62">
        <f t="shared" si="2070"/>
        <v>-252366.88912714488</v>
      </c>
      <c r="BM1362" s="62">
        <f t="shared" si="2070"/>
        <v>3030151.6982149836</v>
      </c>
      <c r="BN1362" s="62">
        <f t="shared" si="2070"/>
        <v>3281696.8129685698</v>
      </c>
      <c r="BO1362" s="62">
        <f t="shared" ref="BO1362:CA1362" si="2071">BO12+BO23+BO259+BO260+BO270+BO279+BO1296+BO1297+BO1311+BO1317+BO1323</f>
        <v>-251545.11475358601</v>
      </c>
      <c r="BP1362" s="62">
        <f t="shared" si="2071"/>
        <v>3044621.0667624953</v>
      </c>
      <c r="BQ1362" s="62">
        <f t="shared" si="2071"/>
        <v>3295349.6161751659</v>
      </c>
      <c r="BR1362" s="62">
        <f t="shared" si="2071"/>
        <v>-250728.5494126706</v>
      </c>
      <c r="BS1362" s="62">
        <f t="shared" si="2071"/>
        <v>3059212.1665698723</v>
      </c>
      <c r="BT1362" s="62">
        <f t="shared" si="2071"/>
        <v>3309131.1743733869</v>
      </c>
      <c r="BU1362" s="62">
        <f t="shared" si="2071"/>
        <v>-249919.00780351425</v>
      </c>
      <c r="BV1362" s="62">
        <f t="shared" si="2071"/>
        <v>3073897.6416579937</v>
      </c>
      <c r="BW1362" s="62">
        <f t="shared" si="2071"/>
        <v>3323012.5823537624</v>
      </c>
      <c r="BX1362" s="62">
        <f t="shared" si="2071"/>
        <v>-249114.9406957686</v>
      </c>
      <c r="BY1362" s="62">
        <f t="shared" si="2071"/>
        <v>35896488.677957229</v>
      </c>
      <c r="BZ1362" s="62">
        <f t="shared" si="2071"/>
        <v>38937849.206192166</v>
      </c>
      <c r="CA1362" s="62">
        <f t="shared" si="2071"/>
        <v>-3041360.5282349288</v>
      </c>
    </row>
    <row r="1363" spans="1:79" s="46" customFormat="1" hidden="1" x14ac:dyDescent="0.25">
      <c r="A1363" s="65" t="s">
        <v>49</v>
      </c>
      <c r="B1363" s="66">
        <f>SUM(B1357:B1362)</f>
        <v>130244383.11865453</v>
      </c>
      <c r="C1363" s="66">
        <f t="shared" ref="C1363:BN1363" si="2072">SUM(C1357:C1362)</f>
        <v>111902871.57240401</v>
      </c>
      <c r="D1363" s="67">
        <f t="shared" si="2072"/>
        <v>18341511.546250559</v>
      </c>
      <c r="E1363" s="66">
        <f t="shared" si="2072"/>
        <v>130594666.37250158</v>
      </c>
      <c r="F1363" s="66">
        <f t="shared" si="2072"/>
        <v>112263233.01233557</v>
      </c>
      <c r="G1363" s="66">
        <f t="shared" si="2072"/>
        <v>18331433.360166047</v>
      </c>
      <c r="H1363" s="66">
        <f t="shared" si="2072"/>
        <v>131209187.32229689</v>
      </c>
      <c r="I1363" s="66">
        <f t="shared" si="2072"/>
        <v>112849233.40114777</v>
      </c>
      <c r="J1363" s="66">
        <f t="shared" si="2072"/>
        <v>18359953.921149123</v>
      </c>
      <c r="K1363" s="66">
        <f t="shared" si="2072"/>
        <v>131835349.4073514</v>
      </c>
      <c r="L1363" s="66">
        <f t="shared" si="2072"/>
        <v>113444788.20280617</v>
      </c>
      <c r="M1363" s="66">
        <f t="shared" si="2072"/>
        <v>18390561.204545274</v>
      </c>
      <c r="N1363" s="66">
        <f t="shared" si="2072"/>
        <v>132578181.64117196</v>
      </c>
      <c r="O1363" s="66">
        <f t="shared" si="2072"/>
        <v>114140063.52759299</v>
      </c>
      <c r="P1363" s="66">
        <f t="shared" si="2072"/>
        <v>18438118.113578994</v>
      </c>
      <c r="Q1363" s="66">
        <f t="shared" si="2072"/>
        <v>133370453.93980277</v>
      </c>
      <c r="R1363" s="66">
        <f t="shared" si="2072"/>
        <v>114885351.32302062</v>
      </c>
      <c r="S1363" s="66">
        <f t="shared" si="2072"/>
        <v>18485102.616782185</v>
      </c>
      <c r="T1363" s="66">
        <f t="shared" si="2072"/>
        <v>134018852.44107558</v>
      </c>
      <c r="U1363" s="66">
        <f t="shared" si="2072"/>
        <v>115524277.12223667</v>
      </c>
      <c r="V1363" s="66">
        <f t="shared" si="2072"/>
        <v>18494575.318838924</v>
      </c>
      <c r="W1363" s="66">
        <f t="shared" si="2072"/>
        <v>134677816.42646068</v>
      </c>
      <c r="X1363" s="66">
        <f t="shared" si="2072"/>
        <v>116188870.72031006</v>
      </c>
      <c r="Y1363" s="66">
        <f t="shared" si="2072"/>
        <v>18488945.706150636</v>
      </c>
      <c r="Z1363" s="66">
        <f t="shared" si="2072"/>
        <v>135310019.181036</v>
      </c>
      <c r="AA1363" s="66">
        <f t="shared" si="2072"/>
        <v>116827332.90931389</v>
      </c>
      <c r="AB1363" s="66">
        <f t="shared" si="2072"/>
        <v>18482686.271722097</v>
      </c>
      <c r="AC1363" s="66">
        <f t="shared" si="2072"/>
        <v>135935030.60477048</v>
      </c>
      <c r="AD1363" s="66">
        <f t="shared" si="2072"/>
        <v>117449837.59172049</v>
      </c>
      <c r="AE1363" s="66">
        <f t="shared" si="2072"/>
        <v>18485193.013049982</v>
      </c>
      <c r="AF1363" s="66">
        <f t="shared" si="2072"/>
        <v>136460100.17196617</v>
      </c>
      <c r="AG1363" s="66">
        <f t="shared" si="2072"/>
        <v>117971718.98427394</v>
      </c>
      <c r="AH1363" s="66">
        <f t="shared" si="2072"/>
        <v>18488381.187692255</v>
      </c>
      <c r="AI1363" s="66">
        <f t="shared" si="2072"/>
        <v>137176346.03808662</v>
      </c>
      <c r="AJ1363" s="66">
        <f t="shared" si="2072"/>
        <v>118659857.09236631</v>
      </c>
      <c r="AK1363" s="66">
        <f t="shared" si="2072"/>
        <v>18516488.94572036</v>
      </c>
      <c r="AL1363" s="66">
        <f t="shared" si="2072"/>
        <v>1603410386.6651745</v>
      </c>
      <c r="AM1363" s="66">
        <f t="shared" si="2072"/>
        <v>1382107435.4595284</v>
      </c>
      <c r="AN1363" s="66">
        <f t="shared" si="2072"/>
        <v>221302951.20564637</v>
      </c>
      <c r="AO1363" s="66">
        <f t="shared" si="2072"/>
        <v>137842332.6191667</v>
      </c>
      <c r="AP1363" s="66">
        <f t="shared" si="2072"/>
        <v>119301306.16984122</v>
      </c>
      <c r="AQ1363" s="66">
        <f t="shared" si="2072"/>
        <v>18541026.449325506</v>
      </c>
      <c r="AR1363" s="66">
        <f t="shared" si="2072"/>
        <v>138312664.37483111</v>
      </c>
      <c r="AS1363" s="66">
        <f t="shared" si="2072"/>
        <v>119750507.16929191</v>
      </c>
      <c r="AT1363" s="66">
        <f t="shared" si="2072"/>
        <v>18562157.205539189</v>
      </c>
      <c r="AU1363" s="66">
        <f t="shared" si="2072"/>
        <v>138793166.61452103</v>
      </c>
      <c r="AV1363" s="66">
        <f t="shared" si="2072"/>
        <v>120218957.52637711</v>
      </c>
      <c r="AW1363" s="66">
        <f t="shared" si="2072"/>
        <v>18574209.088143948</v>
      </c>
      <c r="AX1363" s="66">
        <f t="shared" si="2072"/>
        <v>139295909.75740966</v>
      </c>
      <c r="AY1363" s="66">
        <f t="shared" si="2072"/>
        <v>120721122.17797762</v>
      </c>
      <c r="AZ1363" s="66">
        <f t="shared" si="2072"/>
        <v>18574787.57943204</v>
      </c>
      <c r="BA1363" s="66">
        <f t="shared" si="2072"/>
        <v>140003280.25461259</v>
      </c>
      <c r="BB1363" s="66">
        <f t="shared" si="2072"/>
        <v>121432030.88048354</v>
      </c>
      <c r="BC1363" s="66">
        <f t="shared" si="2072"/>
        <v>18571249.374129046</v>
      </c>
      <c r="BD1363" s="66">
        <f t="shared" si="2072"/>
        <v>140711754.57120669</v>
      </c>
      <c r="BE1363" s="66">
        <f t="shared" si="2072"/>
        <v>122162345.34040172</v>
      </c>
      <c r="BF1363" s="66">
        <f t="shared" si="2072"/>
        <v>18549409.230804969</v>
      </c>
      <c r="BG1363" s="66">
        <f t="shared" si="2072"/>
        <v>141266492.75844482</v>
      </c>
      <c r="BH1363" s="66">
        <f t="shared" si="2072"/>
        <v>122714574.37395626</v>
      </c>
      <c r="BI1363" s="66">
        <f t="shared" si="2072"/>
        <v>18551918.384488542</v>
      </c>
      <c r="BJ1363" s="66">
        <f t="shared" si="2072"/>
        <v>141796672.91260546</v>
      </c>
      <c r="BK1363" s="66">
        <f t="shared" si="2072"/>
        <v>123233722.40613402</v>
      </c>
      <c r="BL1363" s="66">
        <f t="shared" si="2072"/>
        <v>18562950.506471422</v>
      </c>
      <c r="BM1363" s="66">
        <f t="shared" si="2072"/>
        <v>142335299.55779189</v>
      </c>
      <c r="BN1363" s="66">
        <f t="shared" si="2072"/>
        <v>123757662.08464901</v>
      </c>
      <c r="BO1363" s="66">
        <f t="shared" ref="BO1363:CA1363" si="2073">SUM(BO1357:BO1362)</f>
        <v>18577637.473142859</v>
      </c>
      <c r="BP1363" s="66">
        <f t="shared" si="2073"/>
        <v>142843956.6327309</v>
      </c>
      <c r="BQ1363" s="66">
        <f t="shared" si="2073"/>
        <v>124239523.13178359</v>
      </c>
      <c r="BR1363" s="66">
        <f t="shared" si="2073"/>
        <v>18604433.500947326</v>
      </c>
      <c r="BS1363" s="66">
        <f t="shared" si="2073"/>
        <v>143306659.72829744</v>
      </c>
      <c r="BT1363" s="66">
        <f t="shared" si="2073"/>
        <v>124693190.9789297</v>
      </c>
      <c r="BU1363" s="66">
        <f t="shared" si="2073"/>
        <v>18613468.749367759</v>
      </c>
      <c r="BV1363" s="66">
        <f t="shared" si="2073"/>
        <v>143777725.56960219</v>
      </c>
      <c r="BW1363" s="66">
        <f t="shared" si="2073"/>
        <v>125159869.2606353</v>
      </c>
      <c r="BX1363" s="66">
        <f t="shared" si="2073"/>
        <v>18617856.308966897</v>
      </c>
      <c r="BY1363" s="66">
        <f t="shared" si="2073"/>
        <v>1690285915.3512204</v>
      </c>
      <c r="BZ1363" s="66">
        <f t="shared" si="2073"/>
        <v>1467384811.5004611</v>
      </c>
      <c r="CA1363" s="66">
        <f t="shared" si="2073"/>
        <v>222901103.85075948</v>
      </c>
    </row>
    <row r="1364" spans="1:79" hidden="1" x14ac:dyDescent="0.25"/>
    <row r="1365" spans="1:79" x14ac:dyDescent="0.25">
      <c r="A1365" s="4" t="s">
        <v>146</v>
      </c>
    </row>
    <row r="1366" spans="1:79" s="52" customFormat="1" x14ac:dyDescent="0.25">
      <c r="A1366" s="52" t="s">
        <v>50</v>
      </c>
      <c r="B1366" s="68">
        <f>B993+B1005+B1018+B1028+B1037+B1048+B1058+B1073+B1083+B1093+B1103</f>
        <v>6963314.9816595195</v>
      </c>
      <c r="C1366" s="68">
        <f t="shared" ref="C1366:BN1366" si="2074">C993+C1005+C1018+C1028+C1037+C1048+C1058+C1073+C1083+C1093+C1103</f>
        <v>4679306.9365317263</v>
      </c>
      <c r="D1366" s="68">
        <f t="shared" si="2074"/>
        <v>2284008.0451277937</v>
      </c>
      <c r="E1366" s="68">
        <f t="shared" si="2074"/>
        <v>6964371.8097324781</v>
      </c>
      <c r="F1366" s="68">
        <f t="shared" si="2074"/>
        <v>4680103.6409936482</v>
      </c>
      <c r="G1366" s="68">
        <f t="shared" si="2074"/>
        <v>2284268.1687388299</v>
      </c>
      <c r="H1366" s="68">
        <f t="shared" si="2074"/>
        <v>6969253.2658509165</v>
      </c>
      <c r="I1366" s="68">
        <f t="shared" si="2074"/>
        <v>4683416.4543788759</v>
      </c>
      <c r="J1366" s="68">
        <f t="shared" si="2074"/>
        <v>2285836.8114720397</v>
      </c>
      <c r="K1366" s="68">
        <f t="shared" si="2074"/>
        <v>6977983.822570256</v>
      </c>
      <c r="L1366" s="68">
        <f t="shared" si="2074"/>
        <v>4689205.2614571406</v>
      </c>
      <c r="M1366" s="68">
        <f t="shared" si="2074"/>
        <v>2288778.5611131149</v>
      </c>
      <c r="N1366" s="68">
        <f t="shared" si="2074"/>
        <v>6987103.4152228758</v>
      </c>
      <c r="O1366" s="68">
        <f t="shared" si="2074"/>
        <v>4695085.4677161798</v>
      </c>
      <c r="P1366" s="68">
        <f t="shared" si="2074"/>
        <v>2292017.947506696</v>
      </c>
      <c r="Q1366" s="68">
        <f t="shared" si="2074"/>
        <v>6997897.9007018339</v>
      </c>
      <c r="R1366" s="68">
        <f t="shared" si="2074"/>
        <v>4701758.1358921258</v>
      </c>
      <c r="S1366" s="68">
        <f t="shared" si="2074"/>
        <v>2296139.7648097072</v>
      </c>
      <c r="T1366" s="68">
        <f t="shared" si="2074"/>
        <v>7008823.6642329209</v>
      </c>
      <c r="U1366" s="68">
        <f t="shared" si="2074"/>
        <v>4708342.4863158325</v>
      </c>
      <c r="V1366" s="68">
        <f t="shared" si="2074"/>
        <v>2300481.1779170884</v>
      </c>
      <c r="W1366" s="68">
        <f t="shared" si="2074"/>
        <v>7017448.2177139241</v>
      </c>
      <c r="X1366" s="68">
        <f t="shared" si="2074"/>
        <v>4713526.9318049448</v>
      </c>
      <c r="Y1366" s="68">
        <f t="shared" si="2074"/>
        <v>2303921.2859089798</v>
      </c>
      <c r="Z1366" s="68">
        <f t="shared" si="2074"/>
        <v>7024275.8914338788</v>
      </c>
      <c r="AA1366" s="68">
        <f t="shared" si="2074"/>
        <v>4717621.1025872929</v>
      </c>
      <c r="AB1366" s="68">
        <f t="shared" si="2074"/>
        <v>2306654.7888465854</v>
      </c>
      <c r="AC1366" s="68">
        <f t="shared" si="2074"/>
        <v>7029883.3817700362</v>
      </c>
      <c r="AD1366" s="68">
        <f t="shared" si="2074"/>
        <v>4720963.1767670596</v>
      </c>
      <c r="AE1366" s="68">
        <f t="shared" si="2074"/>
        <v>2308920.2050029766</v>
      </c>
      <c r="AF1366" s="68">
        <f t="shared" si="2074"/>
        <v>7034092.420310637</v>
      </c>
      <c r="AG1366" s="68">
        <f t="shared" si="2074"/>
        <v>4723502.4185327226</v>
      </c>
      <c r="AH1366" s="68">
        <f t="shared" si="2074"/>
        <v>2310590.001777913</v>
      </c>
      <c r="AI1366" s="68">
        <f t="shared" si="2074"/>
        <v>7037633.6071560374</v>
      </c>
      <c r="AJ1366" s="68">
        <f t="shared" si="2074"/>
        <v>4725703.9915254358</v>
      </c>
      <c r="AK1366" s="68">
        <f t="shared" si="2074"/>
        <v>2311929.6156306006</v>
      </c>
      <c r="AL1366" s="68">
        <f t="shared" si="2074"/>
        <v>84012082.378355309</v>
      </c>
      <c r="AM1366" s="68">
        <f t="shared" si="2074"/>
        <v>56438536.004502982</v>
      </c>
      <c r="AN1366" s="68">
        <f t="shared" si="2074"/>
        <v>27573546.373852324</v>
      </c>
      <c r="AO1366" s="68">
        <f t="shared" si="2074"/>
        <v>7040335.6210253835</v>
      </c>
      <c r="AP1366" s="68">
        <f t="shared" si="2074"/>
        <v>4727411.8665403081</v>
      </c>
      <c r="AQ1366" s="68">
        <f t="shared" si="2074"/>
        <v>2312923.7544850763</v>
      </c>
      <c r="AR1366" s="68">
        <f t="shared" si="2074"/>
        <v>7041679.9324330352</v>
      </c>
      <c r="AS1366" s="68">
        <f t="shared" si="2074"/>
        <v>4728333.2379494328</v>
      </c>
      <c r="AT1366" s="68">
        <f t="shared" si="2074"/>
        <v>2313346.6944836024</v>
      </c>
      <c r="AU1366" s="68">
        <f t="shared" si="2074"/>
        <v>7046692.1536868364</v>
      </c>
      <c r="AV1366" s="68">
        <f t="shared" si="2074"/>
        <v>4731752.1570638288</v>
      </c>
      <c r="AW1366" s="68">
        <f t="shared" si="2074"/>
        <v>2314939.996623008</v>
      </c>
      <c r="AX1366" s="68">
        <f t="shared" si="2074"/>
        <v>7063589.8313063653</v>
      </c>
      <c r="AY1366" s="68">
        <f t="shared" si="2074"/>
        <v>4743266.4473969508</v>
      </c>
      <c r="AZ1366" s="68">
        <f t="shared" si="2074"/>
        <v>2320323.3839094145</v>
      </c>
      <c r="BA1366" s="68">
        <f t="shared" si="2074"/>
        <v>7088596.0855745953</v>
      </c>
      <c r="BB1366" s="68">
        <f t="shared" si="2074"/>
        <v>4760373.8149810806</v>
      </c>
      <c r="BC1366" s="68">
        <f t="shared" si="2074"/>
        <v>2328222.2705935156</v>
      </c>
      <c r="BD1366" s="68">
        <f t="shared" si="2074"/>
        <v>7112796.5780554451</v>
      </c>
      <c r="BE1366" s="68">
        <f t="shared" si="2074"/>
        <v>4776681.3771062791</v>
      </c>
      <c r="BF1366" s="68">
        <f t="shared" si="2074"/>
        <v>2336115.2009491678</v>
      </c>
      <c r="BG1366" s="68">
        <f t="shared" si="2074"/>
        <v>7134733.9850374795</v>
      </c>
      <c r="BH1366" s="68">
        <f t="shared" si="2074"/>
        <v>4791058.500787749</v>
      </c>
      <c r="BI1366" s="68">
        <f t="shared" si="2074"/>
        <v>2343675.4842497315</v>
      </c>
      <c r="BJ1366" s="68">
        <f t="shared" si="2074"/>
        <v>7153131.6876367424</v>
      </c>
      <c r="BK1366" s="68">
        <f t="shared" si="2074"/>
        <v>4802961.2874295004</v>
      </c>
      <c r="BL1366" s="68">
        <f t="shared" si="2074"/>
        <v>2350170.4002072439</v>
      </c>
      <c r="BM1366" s="68">
        <f t="shared" si="2074"/>
        <v>7167406.4125722181</v>
      </c>
      <c r="BN1366" s="68">
        <f t="shared" si="2074"/>
        <v>4812173.4405826107</v>
      </c>
      <c r="BO1366" s="68">
        <f t="shared" ref="BO1366:CA1366" si="2075">BO993+BO1005+BO1018+BO1028+BO1037+BO1048+BO1058+BO1073+BO1083+BO1093+BO1103</f>
        <v>2355232.971989607</v>
      </c>
      <c r="BP1366" s="68">
        <f t="shared" si="2075"/>
        <v>7178290.8175700083</v>
      </c>
      <c r="BQ1366" s="68">
        <f t="shared" si="2075"/>
        <v>4819191.5754561163</v>
      </c>
      <c r="BR1366" s="68">
        <f t="shared" si="2075"/>
        <v>2359099.2421138911</v>
      </c>
      <c r="BS1366" s="68">
        <f t="shared" si="2075"/>
        <v>7186207.7070454545</v>
      </c>
      <c r="BT1366" s="68">
        <f t="shared" si="2075"/>
        <v>4824339.7518566549</v>
      </c>
      <c r="BU1366" s="68">
        <f t="shared" si="2075"/>
        <v>2361867.9551887987</v>
      </c>
      <c r="BV1366" s="68">
        <f t="shared" si="2075"/>
        <v>7191672.9855795596</v>
      </c>
      <c r="BW1366" s="68">
        <f t="shared" si="2075"/>
        <v>4827953.7734375838</v>
      </c>
      <c r="BX1366" s="68">
        <f t="shared" si="2075"/>
        <v>2363719.2121419758</v>
      </c>
      <c r="BY1366" s="68">
        <f t="shared" si="2075"/>
        <v>85405133.797523111</v>
      </c>
      <c r="BZ1366" s="68">
        <f t="shared" si="2075"/>
        <v>57345497.230588108</v>
      </c>
      <c r="CA1366" s="68">
        <f t="shared" si="2075"/>
        <v>28059636.566935021</v>
      </c>
    </row>
    <row r="1367" spans="1:79" x14ac:dyDescent="0.25">
      <c r="A1367" s="3" t="s">
        <v>51</v>
      </c>
      <c r="B1367" s="19">
        <f>B288+B296+B304+B305+B312+B313+B324+B334+B350+B351+B358+B359+B369+B380+B391+B392+B398+B399+B406+B407</f>
        <v>26249125.505213968</v>
      </c>
      <c r="C1367" s="19">
        <f t="shared" ref="C1367:BN1367" si="2076">C288+C296+C304+C305+C312+C313+C324+C334+C350+C351+C358+C359+C369+C380+C391+C392+C398+C399+C406+C407</f>
        <v>13004726.561459238</v>
      </c>
      <c r="D1367" s="19">
        <f t="shared" si="2076"/>
        <v>13244398.943754731</v>
      </c>
      <c r="E1367" s="19">
        <f t="shared" si="2076"/>
        <v>26251536.383889016</v>
      </c>
      <c r="F1367" s="19">
        <f t="shared" si="2076"/>
        <v>13008018.04170231</v>
      </c>
      <c r="G1367" s="19">
        <f t="shared" si="2076"/>
        <v>13243518.342186704</v>
      </c>
      <c r="H1367" s="19">
        <f t="shared" si="2076"/>
        <v>26254047.918191068</v>
      </c>
      <c r="I1367" s="19">
        <f t="shared" si="2076"/>
        <v>13011309.057474017</v>
      </c>
      <c r="J1367" s="19">
        <f t="shared" si="2076"/>
        <v>13242738.860717049</v>
      </c>
      <c r="K1367" s="19">
        <f t="shared" si="2076"/>
        <v>26269171.540761117</v>
      </c>
      <c r="L1367" s="19">
        <f t="shared" si="2076"/>
        <v>13021667.954789205</v>
      </c>
      <c r="M1367" s="19">
        <f t="shared" si="2076"/>
        <v>13247503.585971905</v>
      </c>
      <c r="N1367" s="19">
        <f t="shared" si="2076"/>
        <v>26285330.695774265</v>
      </c>
      <c r="O1367" s="19">
        <f t="shared" si="2076"/>
        <v>13032489.827715348</v>
      </c>
      <c r="P1367" s="19">
        <f t="shared" si="2076"/>
        <v>13252840.868058916</v>
      </c>
      <c r="Q1367" s="19">
        <f t="shared" si="2076"/>
        <v>26297577.079597618</v>
      </c>
      <c r="R1367" s="19">
        <f t="shared" si="2076"/>
        <v>13040841.942274855</v>
      </c>
      <c r="S1367" s="19">
        <f t="shared" si="2076"/>
        <v>13256735.137322757</v>
      </c>
      <c r="T1367" s="19">
        <f t="shared" si="2076"/>
        <v>26308970.674899686</v>
      </c>
      <c r="U1367" s="19">
        <f t="shared" si="2076"/>
        <v>13048665.281527979</v>
      </c>
      <c r="V1367" s="19">
        <f t="shared" si="2076"/>
        <v>13260305.393371707</v>
      </c>
      <c r="W1367" s="19">
        <f t="shared" si="2076"/>
        <v>26312984.502369009</v>
      </c>
      <c r="X1367" s="19">
        <f t="shared" si="2076"/>
        <v>13052392.718831552</v>
      </c>
      <c r="Y1367" s="19">
        <f t="shared" si="2076"/>
        <v>13260591.783537455</v>
      </c>
      <c r="Z1367" s="19">
        <f t="shared" si="2076"/>
        <v>26317410.581462011</v>
      </c>
      <c r="AA1367" s="19">
        <f t="shared" si="2076"/>
        <v>13056306.479495583</v>
      </c>
      <c r="AB1367" s="19">
        <f t="shared" si="2076"/>
        <v>13261104.101966424</v>
      </c>
      <c r="AC1367" s="19">
        <f t="shared" si="2076"/>
        <v>26330781.455511108</v>
      </c>
      <c r="AD1367" s="19">
        <f t="shared" si="2076"/>
        <v>13063964.520995682</v>
      </c>
      <c r="AE1367" s="19">
        <f t="shared" si="2076"/>
        <v>13266816.934515426</v>
      </c>
      <c r="AF1367" s="19">
        <f t="shared" si="2076"/>
        <v>26345368.00113244</v>
      </c>
      <c r="AG1367" s="19">
        <f t="shared" si="2076"/>
        <v>13072136.00650822</v>
      </c>
      <c r="AH1367" s="19">
        <f t="shared" si="2076"/>
        <v>13273231.99462422</v>
      </c>
      <c r="AI1367" s="19">
        <f t="shared" si="2076"/>
        <v>26367885.63740417</v>
      </c>
      <c r="AJ1367" s="19">
        <f t="shared" si="2076"/>
        <v>13085461.962838218</v>
      </c>
      <c r="AK1367" s="19">
        <f t="shared" si="2076"/>
        <v>13282423.674565947</v>
      </c>
      <c r="AL1367" s="19">
        <f t="shared" si="2076"/>
        <v>315590189.97620547</v>
      </c>
      <c r="AM1367" s="19">
        <f t="shared" si="2076"/>
        <v>156497980.35561219</v>
      </c>
      <c r="AN1367" s="19">
        <f t="shared" si="2076"/>
        <v>159092209.62059322</v>
      </c>
      <c r="AO1367" s="19">
        <f t="shared" si="2076"/>
        <v>26391501.908762787</v>
      </c>
      <c r="AP1367" s="19">
        <f t="shared" si="2076"/>
        <v>13099494.906116547</v>
      </c>
      <c r="AQ1367" s="19">
        <f t="shared" si="2076"/>
        <v>13292007.002646236</v>
      </c>
      <c r="AR1367" s="19">
        <f t="shared" si="2076"/>
        <v>26399482.168760683</v>
      </c>
      <c r="AS1367" s="19">
        <f t="shared" si="2076"/>
        <v>13105243.13658344</v>
      </c>
      <c r="AT1367" s="19">
        <f t="shared" si="2076"/>
        <v>13294239.032177238</v>
      </c>
      <c r="AU1367" s="19">
        <f t="shared" si="2076"/>
        <v>26406108.200559527</v>
      </c>
      <c r="AV1367" s="19">
        <f t="shared" si="2076"/>
        <v>13110285.5189557</v>
      </c>
      <c r="AW1367" s="19">
        <f t="shared" si="2076"/>
        <v>13295822.681603828</v>
      </c>
      <c r="AX1367" s="19">
        <f t="shared" si="2076"/>
        <v>26415233.039432961</v>
      </c>
      <c r="AY1367" s="19">
        <f t="shared" si="2076"/>
        <v>13117074.745866971</v>
      </c>
      <c r="AZ1367" s="19">
        <f t="shared" si="2076"/>
        <v>13298158.29356599</v>
      </c>
      <c r="BA1367" s="19">
        <f t="shared" si="2076"/>
        <v>26424261.859199747</v>
      </c>
      <c r="BB1367" s="19">
        <f t="shared" si="2076"/>
        <v>13123873.60772622</v>
      </c>
      <c r="BC1367" s="19">
        <f t="shared" si="2076"/>
        <v>13300388.251473526</v>
      </c>
      <c r="BD1367" s="19">
        <f t="shared" si="2076"/>
        <v>26429507.917203262</v>
      </c>
      <c r="BE1367" s="19">
        <f t="shared" si="2076"/>
        <v>13128342.168921301</v>
      </c>
      <c r="BF1367" s="19">
        <f t="shared" si="2076"/>
        <v>13301165.748281959</v>
      </c>
      <c r="BG1367" s="19">
        <f t="shared" si="2076"/>
        <v>26433344.502441242</v>
      </c>
      <c r="BH1367" s="19">
        <f t="shared" si="2076"/>
        <v>13132070.967581371</v>
      </c>
      <c r="BI1367" s="19">
        <f t="shared" si="2076"/>
        <v>13301273.53485987</v>
      </c>
      <c r="BJ1367" s="19">
        <f t="shared" si="2076"/>
        <v>26436174.993519712</v>
      </c>
      <c r="BK1367" s="19">
        <f t="shared" si="2076"/>
        <v>13135267.957120093</v>
      </c>
      <c r="BL1367" s="19">
        <f t="shared" si="2076"/>
        <v>13300907.036399616</v>
      </c>
      <c r="BM1367" s="19">
        <f t="shared" si="2076"/>
        <v>26440490.595898651</v>
      </c>
      <c r="BN1367" s="19">
        <f t="shared" si="2076"/>
        <v>13139329.864834221</v>
      </c>
      <c r="BO1367" s="19">
        <f t="shared" ref="BO1367:CA1367" si="2077">BO288+BO296+BO304+BO305+BO312+BO313+BO324+BO334+BO350+BO351+BO358+BO359+BO369+BO380+BO391+BO392+BO398+BO399+BO406+BO407</f>
        <v>13301160.731064431</v>
      </c>
      <c r="BP1367" s="19">
        <f t="shared" si="2077"/>
        <v>26446423.878866334</v>
      </c>
      <c r="BQ1367" s="19">
        <f t="shared" si="2077"/>
        <v>13144203.070801422</v>
      </c>
      <c r="BR1367" s="19">
        <f t="shared" si="2077"/>
        <v>13302220.80806491</v>
      </c>
      <c r="BS1367" s="19">
        <f t="shared" si="2077"/>
        <v>26451378.561361708</v>
      </c>
      <c r="BT1367" s="19">
        <f t="shared" si="2077"/>
        <v>13148439.231444767</v>
      </c>
      <c r="BU1367" s="19">
        <f t="shared" si="2077"/>
        <v>13302939.329916943</v>
      </c>
      <c r="BV1367" s="19">
        <f t="shared" si="2077"/>
        <v>26455926.146693356</v>
      </c>
      <c r="BW1367" s="19">
        <f t="shared" si="2077"/>
        <v>13152893.097869661</v>
      </c>
      <c r="BX1367" s="19">
        <f t="shared" si="2077"/>
        <v>13303033.04882369</v>
      </c>
      <c r="BY1367" s="19">
        <f t="shared" si="2077"/>
        <v>317129833.77269995</v>
      </c>
      <c r="BZ1367" s="19">
        <f t="shared" si="2077"/>
        <v>157536518.27382171</v>
      </c>
      <c r="CA1367" s="19">
        <f t="shared" si="2077"/>
        <v>159593315.49887821</v>
      </c>
    </row>
    <row r="1368" spans="1:79" x14ac:dyDescent="0.25">
      <c r="A1368" s="3" t="s">
        <v>52</v>
      </c>
      <c r="B1368" s="19">
        <f>B526+B537+B546+B560+B571+B582+B594+B604+B611+B621+B633+B647+B658+B666+B679+B693+B704+B711+B723+B739+B751+B786+B796+B803+B811+B818</f>
        <v>39185844.5777115</v>
      </c>
      <c r="C1368" s="19">
        <f t="shared" ref="C1368:BN1368" si="2078">C526+C537+C546+C560+C571+C582+C594+C604+C611+C621+C633+C647+C658+C666+C679+C693+C704+C711+C723+C739+C751+C786+C796+C803+C811+C818</f>
        <v>34910357.813818082</v>
      </c>
      <c r="D1368" s="19">
        <f t="shared" si="2078"/>
        <v>4275486.7638934338</v>
      </c>
      <c r="E1368" s="19">
        <f t="shared" si="2078"/>
        <v>39176399.648156419</v>
      </c>
      <c r="F1368" s="19">
        <f t="shared" si="2078"/>
        <v>34921152.729054414</v>
      </c>
      <c r="G1368" s="19">
        <f t="shared" si="2078"/>
        <v>4255246.9191020122</v>
      </c>
      <c r="H1368" s="19">
        <f t="shared" si="2078"/>
        <v>39419991.462743834</v>
      </c>
      <c r="I1368" s="19">
        <f t="shared" si="2078"/>
        <v>35147460.815824836</v>
      </c>
      <c r="J1368" s="19">
        <f t="shared" si="2078"/>
        <v>4272530.6469189934</v>
      </c>
      <c r="K1368" s="19">
        <f t="shared" si="2078"/>
        <v>39639610.476681985</v>
      </c>
      <c r="L1368" s="19">
        <f t="shared" si="2078"/>
        <v>35350941.716073468</v>
      </c>
      <c r="M1368" s="19">
        <f t="shared" si="2078"/>
        <v>4288668.7606085213</v>
      </c>
      <c r="N1368" s="19">
        <f t="shared" si="2078"/>
        <v>39954254.548159868</v>
      </c>
      <c r="O1368" s="19">
        <f t="shared" si="2078"/>
        <v>35631769.514615409</v>
      </c>
      <c r="P1368" s="19">
        <f t="shared" si="2078"/>
        <v>4322485.0335444594</v>
      </c>
      <c r="Q1368" s="19">
        <f t="shared" si="2078"/>
        <v>40291805.499379911</v>
      </c>
      <c r="R1368" s="19">
        <f t="shared" si="2078"/>
        <v>35933426.110922091</v>
      </c>
      <c r="S1368" s="19">
        <f t="shared" si="2078"/>
        <v>4358379.3884578189</v>
      </c>
      <c r="T1368" s="19">
        <f t="shared" si="2078"/>
        <v>40481917.556308404</v>
      </c>
      <c r="U1368" s="19">
        <f t="shared" si="2078"/>
        <v>36123938.730699249</v>
      </c>
      <c r="V1368" s="19">
        <f t="shared" si="2078"/>
        <v>4357978.8256091457</v>
      </c>
      <c r="W1368" s="19">
        <f t="shared" si="2078"/>
        <v>40708879.022587262</v>
      </c>
      <c r="X1368" s="19">
        <f t="shared" si="2078"/>
        <v>36362632.554308943</v>
      </c>
      <c r="Y1368" s="19">
        <f t="shared" si="2078"/>
        <v>4346246.4682783168</v>
      </c>
      <c r="Z1368" s="19">
        <f t="shared" si="2078"/>
        <v>40909290.872814618</v>
      </c>
      <c r="AA1368" s="19">
        <f t="shared" si="2078"/>
        <v>36575275.708851404</v>
      </c>
      <c r="AB1368" s="19">
        <f t="shared" si="2078"/>
        <v>4334015.1639632052</v>
      </c>
      <c r="AC1368" s="19">
        <f t="shared" si="2078"/>
        <v>41095332.134357788</v>
      </c>
      <c r="AD1368" s="19">
        <f t="shared" si="2078"/>
        <v>36769930.21031189</v>
      </c>
      <c r="AE1368" s="19">
        <f t="shared" si="2078"/>
        <v>4325401.9240458952</v>
      </c>
      <c r="AF1368" s="19">
        <f t="shared" si="2078"/>
        <v>41190580.55352056</v>
      </c>
      <c r="AG1368" s="19">
        <f t="shared" si="2078"/>
        <v>36875813.819334678</v>
      </c>
      <c r="AH1368" s="19">
        <f t="shared" si="2078"/>
        <v>4314766.7341858866</v>
      </c>
      <c r="AI1368" s="19">
        <f t="shared" si="2078"/>
        <v>41368744.162014507</v>
      </c>
      <c r="AJ1368" s="19">
        <f t="shared" si="2078"/>
        <v>37033669.521178164</v>
      </c>
      <c r="AK1368" s="19">
        <f t="shared" si="2078"/>
        <v>4335074.6408363376</v>
      </c>
      <c r="AL1368" s="19">
        <f t="shared" si="2078"/>
        <v>483422650.51443654</v>
      </c>
      <c r="AM1368" s="19">
        <f t="shared" si="2078"/>
        <v>431636369.24499255</v>
      </c>
      <c r="AN1368" s="19">
        <f t="shared" si="2078"/>
        <v>51786281.269444019</v>
      </c>
      <c r="AO1368" s="19">
        <f t="shared" si="2078"/>
        <v>41515442.951186195</v>
      </c>
      <c r="AP1368" s="19">
        <f t="shared" si="2078"/>
        <v>37166687.005484708</v>
      </c>
      <c r="AQ1368" s="19">
        <f t="shared" si="2078"/>
        <v>4348755.9457014827</v>
      </c>
      <c r="AR1368" s="19">
        <f t="shared" si="2078"/>
        <v>41603487.785396911</v>
      </c>
      <c r="AS1368" s="19">
        <f t="shared" si="2078"/>
        <v>37252063.16290234</v>
      </c>
      <c r="AT1368" s="19">
        <f t="shared" si="2078"/>
        <v>4351424.6224945616</v>
      </c>
      <c r="AU1368" s="19">
        <f t="shared" si="2078"/>
        <v>41682517.762803815</v>
      </c>
      <c r="AV1368" s="19">
        <f t="shared" si="2078"/>
        <v>37337060.119708635</v>
      </c>
      <c r="AW1368" s="19">
        <f t="shared" si="2078"/>
        <v>4345457.6430951841</v>
      </c>
      <c r="AX1368" s="19">
        <f t="shared" si="2078"/>
        <v>41745388.069857091</v>
      </c>
      <c r="AY1368" s="19">
        <f t="shared" si="2078"/>
        <v>37418804.838175185</v>
      </c>
      <c r="AZ1368" s="19">
        <f t="shared" si="2078"/>
        <v>4326583.2316819001</v>
      </c>
      <c r="BA1368" s="19">
        <f t="shared" si="2078"/>
        <v>41847684.355525792</v>
      </c>
      <c r="BB1368" s="19">
        <f t="shared" si="2078"/>
        <v>37519052.542520702</v>
      </c>
      <c r="BC1368" s="19">
        <f t="shared" si="2078"/>
        <v>4328631.8130050795</v>
      </c>
      <c r="BD1368" s="19">
        <f t="shared" si="2078"/>
        <v>41913814.590362467</v>
      </c>
      <c r="BE1368" s="19">
        <f t="shared" si="2078"/>
        <v>37592143.359349184</v>
      </c>
      <c r="BF1368" s="19">
        <f t="shared" si="2078"/>
        <v>4321671.2310132636</v>
      </c>
      <c r="BG1368" s="19">
        <f t="shared" si="2078"/>
        <v>41967946.796674497</v>
      </c>
      <c r="BH1368" s="19">
        <f t="shared" si="2078"/>
        <v>37652065.578287005</v>
      </c>
      <c r="BI1368" s="19">
        <f t="shared" si="2078"/>
        <v>4315881.2183874808</v>
      </c>
      <c r="BJ1368" s="19">
        <f t="shared" si="2078"/>
        <v>42038021.90541736</v>
      </c>
      <c r="BK1368" s="19">
        <f t="shared" si="2078"/>
        <v>37723216.187726319</v>
      </c>
      <c r="BL1368" s="19">
        <f t="shared" si="2078"/>
        <v>4314805.7176910248</v>
      </c>
      <c r="BM1368" s="19">
        <f t="shared" si="2078"/>
        <v>42116183.812025487</v>
      </c>
      <c r="BN1368" s="19">
        <f t="shared" si="2078"/>
        <v>37798446.104695559</v>
      </c>
      <c r="BO1368" s="19">
        <f t="shared" ref="BO1368:CA1368" si="2079">BO526+BO537+BO546+BO560+BO571+BO582+BO594+BO604+BO611+BO621+BO633+BO647+BO658+BO666+BO679+BO693+BO704+BO711+BO723+BO739+BO751+BO786+BO796+BO803+BO811+BO818</f>
        <v>4317737.7073299112</v>
      </c>
      <c r="BP1368" s="19">
        <f t="shared" si="2079"/>
        <v>42151202.565423109</v>
      </c>
      <c r="BQ1368" s="19">
        <f t="shared" si="2079"/>
        <v>37825180.32744132</v>
      </c>
      <c r="BR1368" s="19">
        <f t="shared" si="2079"/>
        <v>4326022.2379817776</v>
      </c>
      <c r="BS1368" s="19">
        <f t="shared" si="2079"/>
        <v>42153836.922332466</v>
      </c>
      <c r="BT1368" s="19">
        <f t="shared" si="2079"/>
        <v>37838388.791496523</v>
      </c>
      <c r="BU1368" s="19">
        <f t="shared" si="2079"/>
        <v>4315448.1308359317</v>
      </c>
      <c r="BV1368" s="19">
        <f t="shared" si="2079"/>
        <v>42168480.347018324</v>
      </c>
      <c r="BW1368" s="19">
        <f t="shared" si="2079"/>
        <v>37856958.948929705</v>
      </c>
      <c r="BX1368" s="19">
        <f t="shared" si="2079"/>
        <v>4311521.3980886117</v>
      </c>
      <c r="BY1368" s="19">
        <f t="shared" si="2079"/>
        <v>502904007.86402345</v>
      </c>
      <c r="BZ1368" s="19">
        <f t="shared" si="2079"/>
        <v>450980066.96671718</v>
      </c>
      <c r="CA1368" s="19">
        <f t="shared" si="2079"/>
        <v>51923940.897306241</v>
      </c>
    </row>
    <row r="1369" spans="1:79" x14ac:dyDescent="0.25">
      <c r="A1369" s="3" t="s">
        <v>53</v>
      </c>
      <c r="B1369" s="19">
        <f>B1214+B1215+B1225+B1232+B1245+B1263+B1270</f>
        <v>11032638.699087493</v>
      </c>
      <c r="C1369" s="19">
        <f t="shared" ref="C1369:BN1369" si="2080">C1214+C1215+C1225+C1232+C1245+C1263+C1270</f>
        <v>11645000.455805771</v>
      </c>
      <c r="D1369" s="19">
        <f t="shared" si="2080"/>
        <v>-612361.75671827549</v>
      </c>
      <c r="E1369" s="19">
        <f t="shared" si="2080"/>
        <v>11074686.775742829</v>
      </c>
      <c r="F1369" s="19">
        <f t="shared" si="2080"/>
        <v>11696123.428473625</v>
      </c>
      <c r="G1369" s="19">
        <f t="shared" si="2080"/>
        <v>-621436.65273079462</v>
      </c>
      <c r="H1369" s="19">
        <f t="shared" si="2080"/>
        <v>11112864.690676728</v>
      </c>
      <c r="I1369" s="19">
        <f t="shared" si="2080"/>
        <v>11742648.195148366</v>
      </c>
      <c r="J1369" s="19">
        <f t="shared" si="2080"/>
        <v>-629783.5044716351</v>
      </c>
      <c r="K1369" s="19">
        <f t="shared" si="2080"/>
        <v>11151872.042453971</v>
      </c>
      <c r="L1369" s="19">
        <f t="shared" si="2080"/>
        <v>11790158.435899064</v>
      </c>
      <c r="M1369" s="19">
        <f t="shared" si="2080"/>
        <v>-638286.39344509051</v>
      </c>
      <c r="N1369" s="19">
        <f t="shared" si="2080"/>
        <v>11189152.911880771</v>
      </c>
      <c r="O1369" s="19">
        <f t="shared" si="2080"/>
        <v>11835617.413982321</v>
      </c>
      <c r="P1369" s="19">
        <f t="shared" si="2080"/>
        <v>-646464.5021015486</v>
      </c>
      <c r="Q1369" s="19">
        <f t="shared" si="2080"/>
        <v>11223706.851209288</v>
      </c>
      <c r="R1369" s="19">
        <f t="shared" si="2080"/>
        <v>11877836.477791024</v>
      </c>
      <c r="S1369" s="19">
        <f t="shared" si="2080"/>
        <v>-654129.62658173381</v>
      </c>
      <c r="T1369" s="19">
        <f t="shared" si="2080"/>
        <v>11255947.214587033</v>
      </c>
      <c r="U1369" s="19">
        <f t="shared" si="2080"/>
        <v>11917306.740537664</v>
      </c>
      <c r="V1369" s="19">
        <f t="shared" si="2080"/>
        <v>-661359.52595062996</v>
      </c>
      <c r="W1369" s="19">
        <f t="shared" si="2080"/>
        <v>11287573.962155605</v>
      </c>
      <c r="X1369" s="19">
        <f t="shared" si="2080"/>
        <v>11956047.956366381</v>
      </c>
      <c r="Y1369" s="19">
        <f t="shared" si="2080"/>
        <v>-668473.99421077373</v>
      </c>
      <c r="Z1369" s="19">
        <f t="shared" si="2080"/>
        <v>11318886.264471704</v>
      </c>
      <c r="AA1369" s="19">
        <f t="shared" si="2080"/>
        <v>11994415.57507631</v>
      </c>
      <c r="AB1369" s="19">
        <f t="shared" si="2080"/>
        <v>-675529.31060460291</v>
      </c>
      <c r="AC1369" s="19">
        <f t="shared" si="2080"/>
        <v>11349087.831559224</v>
      </c>
      <c r="AD1369" s="19">
        <f t="shared" si="2080"/>
        <v>12031463.509285945</v>
      </c>
      <c r="AE1369" s="19">
        <f t="shared" si="2080"/>
        <v>-682375.67772671906</v>
      </c>
      <c r="AF1369" s="19">
        <f t="shared" si="2080"/>
        <v>11379500.587832661</v>
      </c>
      <c r="AG1369" s="19">
        <f t="shared" si="2080"/>
        <v>12068762.362044591</v>
      </c>
      <c r="AH1369" s="19">
        <f t="shared" si="2080"/>
        <v>-689261.77421192848</v>
      </c>
      <c r="AI1369" s="19">
        <f t="shared" si="2080"/>
        <v>11520539.814015787</v>
      </c>
      <c r="AJ1369" s="19">
        <f t="shared" si="2080"/>
        <v>12237498.605334381</v>
      </c>
      <c r="AK1369" s="19">
        <f t="shared" si="2080"/>
        <v>-716958.79131859122</v>
      </c>
      <c r="AL1369" s="19">
        <f t="shared" si="2080"/>
        <v>134896457.64567316</v>
      </c>
      <c r="AM1369" s="19">
        <f t="shared" si="2080"/>
        <v>142792879.15574551</v>
      </c>
      <c r="AN1369" s="19">
        <f t="shared" si="2080"/>
        <v>-7896421.510072357</v>
      </c>
      <c r="AO1369" s="19">
        <f t="shared" si="2080"/>
        <v>11660909.129862407</v>
      </c>
      <c r="AP1369" s="19">
        <f t="shared" si="2080"/>
        <v>12405438.915964225</v>
      </c>
      <c r="AQ1369" s="19">
        <f t="shared" si="2080"/>
        <v>-744529.78610181541</v>
      </c>
      <c r="AR1369" s="19">
        <f t="shared" si="2080"/>
        <v>11691394.373808596</v>
      </c>
      <c r="AS1369" s="19">
        <f t="shared" si="2080"/>
        <v>12442823.893959446</v>
      </c>
      <c r="AT1369" s="19">
        <f t="shared" si="2080"/>
        <v>-751429.52015084715</v>
      </c>
      <c r="AU1369" s="19">
        <f t="shared" si="2080"/>
        <v>11723788.586948572</v>
      </c>
      <c r="AV1369" s="19">
        <f t="shared" si="2080"/>
        <v>12482476.954407377</v>
      </c>
      <c r="AW1369" s="19">
        <f t="shared" si="2080"/>
        <v>-758688.36745880311</v>
      </c>
      <c r="AX1369" s="19">
        <f t="shared" si="2080"/>
        <v>11756926.336240321</v>
      </c>
      <c r="AY1369" s="19">
        <f t="shared" si="2080"/>
        <v>12523013.424330125</v>
      </c>
      <c r="AZ1369" s="19">
        <f t="shared" si="2080"/>
        <v>-766087.08808980091</v>
      </c>
      <c r="BA1369" s="19">
        <f t="shared" si="2080"/>
        <v>11926972.144523639</v>
      </c>
      <c r="BB1369" s="19">
        <f t="shared" si="2080"/>
        <v>12726212.934780993</v>
      </c>
      <c r="BC1369" s="19">
        <f t="shared" si="2080"/>
        <v>-799240.79025735066</v>
      </c>
      <c r="BD1369" s="19">
        <f t="shared" si="2080"/>
        <v>12129884.256333951</v>
      </c>
      <c r="BE1369" s="19">
        <f t="shared" si="2080"/>
        <v>12968461.518838085</v>
      </c>
      <c r="BF1369" s="19">
        <f t="shared" si="2080"/>
        <v>-838577.262504132</v>
      </c>
      <c r="BG1369" s="19">
        <f t="shared" si="2080"/>
        <v>12193605.063978525</v>
      </c>
      <c r="BH1369" s="19">
        <f t="shared" si="2080"/>
        <v>13045334.296048949</v>
      </c>
      <c r="BI1369" s="19">
        <f t="shared" si="2080"/>
        <v>-851729.2320704218</v>
      </c>
      <c r="BJ1369" s="19">
        <f t="shared" si="2080"/>
        <v>12222448.244594648</v>
      </c>
      <c r="BK1369" s="19">
        <f t="shared" si="2080"/>
        <v>13080768.308537383</v>
      </c>
      <c r="BL1369" s="19">
        <f t="shared" si="2080"/>
        <v>-858320.06394273217</v>
      </c>
      <c r="BM1369" s="19">
        <f t="shared" si="2080"/>
        <v>12250464.975660458</v>
      </c>
      <c r="BN1369" s="19">
        <f t="shared" si="2080"/>
        <v>13115220.40081686</v>
      </c>
      <c r="BO1369" s="19">
        <f t="shared" ref="BO1369:CA1369" si="2081">BO1214+BO1215+BO1225+BO1232+BO1245+BO1263+BO1270</f>
        <v>-864755.42515639996</v>
      </c>
      <c r="BP1369" s="19">
        <f t="shared" si="2081"/>
        <v>12277847.875828216</v>
      </c>
      <c r="BQ1369" s="19">
        <f t="shared" si="2081"/>
        <v>13148919.426720262</v>
      </c>
      <c r="BR1369" s="19">
        <f t="shared" si="2081"/>
        <v>-871071.55089204281</v>
      </c>
      <c r="BS1369" s="19">
        <f t="shared" si="2081"/>
        <v>12306552.851969069</v>
      </c>
      <c r="BT1369" s="19">
        <f t="shared" si="2081"/>
        <v>13184189.235986697</v>
      </c>
      <c r="BU1369" s="19">
        <f t="shared" si="2081"/>
        <v>-877636.38401762606</v>
      </c>
      <c r="BV1369" s="19">
        <f t="shared" si="2081"/>
        <v>12374806.930507539</v>
      </c>
      <c r="BW1369" s="19">
        <f t="shared" si="2081"/>
        <v>13266448.077826714</v>
      </c>
      <c r="BX1369" s="19">
        <f t="shared" si="2081"/>
        <v>-891641.14731917344</v>
      </c>
      <c r="BY1369" s="19">
        <f t="shared" si="2081"/>
        <v>144515600.77025598</v>
      </c>
      <c r="BZ1369" s="19">
        <f t="shared" si="2081"/>
        <v>154389307.38821724</v>
      </c>
      <c r="CA1369" s="19">
        <f t="shared" si="2081"/>
        <v>-9873706.6179612614</v>
      </c>
    </row>
    <row r="1370" spans="1:79" s="52" customFormat="1" x14ac:dyDescent="0.25">
      <c r="A1370" s="52" t="s">
        <v>54</v>
      </c>
      <c r="B1370" s="68">
        <f>B48+B49+B58+B59+B68+B77+B78+B87+B96+B97+B106+B119+B128+B137+B215+B223</f>
        <v>38622685.453609034</v>
      </c>
      <c r="C1370" s="68">
        <f t="shared" ref="C1370" si="2082">C48+C49+C58+C59+C68+C77+C78+C87+C96+C97+C106+C119+C128+C137+C215+C223</f>
        <v>40574150.728217207</v>
      </c>
      <c r="D1370" s="68">
        <f>D48+D49+D58+D59+D68+D77+D78+D87+D96+D97+D106+D119+D128+D137+D215+D223</f>
        <v>-1951465.2746081732</v>
      </c>
      <c r="E1370" s="68">
        <f t="shared" ref="E1370:BP1370" si="2083">E48+E49+E58+E59+E68+E77+E78+E87+E96+E97+E106+E119+E128+E137+E215+E223</f>
        <v>38909622.377657644</v>
      </c>
      <c r="F1370" s="68">
        <f t="shared" si="2083"/>
        <v>40839842.361193225</v>
      </c>
      <c r="G1370" s="68">
        <f t="shared" si="2083"/>
        <v>-1930219.9835355943</v>
      </c>
      <c r="H1370" s="68">
        <f t="shared" si="2083"/>
        <v>39209596.8952609</v>
      </c>
      <c r="I1370" s="68">
        <f t="shared" si="2083"/>
        <v>41117618.712140985</v>
      </c>
      <c r="J1370" s="68">
        <f t="shared" si="2083"/>
        <v>-1908021.816880093</v>
      </c>
      <c r="K1370" s="68">
        <f t="shared" si="2083"/>
        <v>39528154.238993824</v>
      </c>
      <c r="L1370" s="68">
        <f t="shared" si="2083"/>
        <v>41412957.111385912</v>
      </c>
      <c r="M1370" s="68">
        <f t="shared" si="2083"/>
        <v>-1884802.8723920924</v>
      </c>
      <c r="N1370" s="68">
        <f t="shared" si="2083"/>
        <v>39868433.0901995</v>
      </c>
      <c r="O1370" s="68">
        <f t="shared" si="2083"/>
        <v>41729023.850794934</v>
      </c>
      <c r="P1370" s="68">
        <f t="shared" si="2083"/>
        <v>-1860590.7605954278</v>
      </c>
      <c r="Q1370" s="68">
        <f t="shared" si="2083"/>
        <v>40239307.514173597</v>
      </c>
      <c r="R1370" s="68">
        <f t="shared" si="2083"/>
        <v>42076458.601639293</v>
      </c>
      <c r="S1370" s="68">
        <f t="shared" si="2083"/>
        <v>-1837151.0874656977</v>
      </c>
      <c r="T1370" s="68">
        <f t="shared" si="2083"/>
        <v>40615501.795909986</v>
      </c>
      <c r="U1370" s="68">
        <f t="shared" si="2083"/>
        <v>42429233.963914186</v>
      </c>
      <c r="V1370" s="68">
        <f t="shared" si="2083"/>
        <v>-1813732.1680041957</v>
      </c>
      <c r="W1370" s="68">
        <f t="shared" si="2083"/>
        <v>40975644.729305655</v>
      </c>
      <c r="X1370" s="68">
        <f t="shared" si="2083"/>
        <v>42764380.257388711</v>
      </c>
      <c r="Y1370" s="68">
        <f t="shared" si="2083"/>
        <v>-1788735.5280830583</v>
      </c>
      <c r="Z1370" s="68">
        <f t="shared" si="2083"/>
        <v>41337373.66875834</v>
      </c>
      <c r="AA1370" s="68">
        <f t="shared" si="2083"/>
        <v>43100516.414087065</v>
      </c>
      <c r="AB1370" s="68">
        <f t="shared" si="2083"/>
        <v>-1763142.7453287304</v>
      </c>
      <c r="AC1370" s="68">
        <f t="shared" si="2083"/>
        <v>41699033.465548016</v>
      </c>
      <c r="AD1370" s="68">
        <f t="shared" si="2083"/>
        <v>43436458.744353987</v>
      </c>
      <c r="AE1370" s="68">
        <f t="shared" si="2083"/>
        <v>-1737425.2788059791</v>
      </c>
      <c r="AF1370" s="68">
        <f t="shared" si="2083"/>
        <v>42050703.010673977</v>
      </c>
      <c r="AG1370" s="68">
        <f t="shared" si="2083"/>
        <v>43762801.830394298</v>
      </c>
      <c r="AH1370" s="68">
        <f t="shared" si="2083"/>
        <v>-1712098.8197203167</v>
      </c>
      <c r="AI1370" s="68">
        <f t="shared" si="2083"/>
        <v>42376296.91808138</v>
      </c>
      <c r="AJ1370" s="68">
        <f t="shared" si="2083"/>
        <v>44064225.79575111</v>
      </c>
      <c r="AK1370" s="68">
        <f t="shared" si="2083"/>
        <v>-1687928.8776697221</v>
      </c>
      <c r="AL1370" s="68">
        <f t="shared" si="2083"/>
        <v>485432353.15817189</v>
      </c>
      <c r="AM1370" s="68">
        <f t="shared" si="2083"/>
        <v>507307668.371261</v>
      </c>
      <c r="AN1370" s="68">
        <f t="shared" si="2083"/>
        <v>-21875315.21308912</v>
      </c>
      <c r="AO1370" s="68">
        <f t="shared" si="2083"/>
        <v>42684054.63384705</v>
      </c>
      <c r="AP1370" s="68">
        <f t="shared" si="2083"/>
        <v>44348854.886923149</v>
      </c>
      <c r="AQ1370" s="68">
        <f t="shared" si="2083"/>
        <v>-1664800.2530761079</v>
      </c>
      <c r="AR1370" s="68">
        <f t="shared" si="2083"/>
        <v>42998880.305364996</v>
      </c>
      <c r="AS1370" s="68">
        <f t="shared" si="2083"/>
        <v>44640245.938030727</v>
      </c>
      <c r="AT1370" s="68">
        <f t="shared" si="2083"/>
        <v>-1641365.6326657236</v>
      </c>
      <c r="AU1370" s="68">
        <f t="shared" si="2083"/>
        <v>43329742.285815977</v>
      </c>
      <c r="AV1370" s="68">
        <f t="shared" si="2083"/>
        <v>44946456.629178733</v>
      </c>
      <c r="AW1370" s="68">
        <f t="shared" si="2083"/>
        <v>-1616714.3433627565</v>
      </c>
      <c r="AX1370" s="68">
        <f t="shared" si="2083"/>
        <v>43684049.490288623</v>
      </c>
      <c r="AY1370" s="68">
        <f t="shared" si="2083"/>
        <v>45274676.596619934</v>
      </c>
      <c r="AZ1370" s="68">
        <f t="shared" si="2083"/>
        <v>-1590627.1063313074</v>
      </c>
      <c r="BA1370" s="68">
        <f t="shared" si="2083"/>
        <v>44058860.243127383</v>
      </c>
      <c r="BB1370" s="68">
        <f t="shared" si="2083"/>
        <v>45622396.391440183</v>
      </c>
      <c r="BC1370" s="68">
        <f t="shared" si="2083"/>
        <v>-1563536.1483127994</v>
      </c>
      <c r="BD1370" s="68">
        <f t="shared" si="2083"/>
        <v>44442913.595900051</v>
      </c>
      <c r="BE1370" s="68">
        <f t="shared" si="2083"/>
        <v>45979243.274748646</v>
      </c>
      <c r="BF1370" s="68">
        <f t="shared" si="2083"/>
        <v>-1536329.6788485884</v>
      </c>
      <c r="BG1370" s="68">
        <f t="shared" si="2083"/>
        <v>44828247.548252292</v>
      </c>
      <c r="BH1370" s="68">
        <f t="shared" si="2083"/>
        <v>46337954.015987828</v>
      </c>
      <c r="BI1370" s="68">
        <f t="shared" si="2083"/>
        <v>-1509706.4677355434</v>
      </c>
      <c r="BJ1370" s="68">
        <f t="shared" si="2083"/>
        <v>45212492.857578836</v>
      </c>
      <c r="BK1370" s="68">
        <f t="shared" si="2083"/>
        <v>46695592.730385147</v>
      </c>
      <c r="BL1370" s="68">
        <f t="shared" si="2083"/>
        <v>-1483099.8728063046</v>
      </c>
      <c r="BM1370" s="68">
        <f t="shared" si="2083"/>
        <v>45600493.429765455</v>
      </c>
      <c r="BN1370" s="68">
        <f t="shared" si="2083"/>
        <v>47056280.664504871</v>
      </c>
      <c r="BO1370" s="68">
        <f t="shared" si="2083"/>
        <v>-1455787.2347394181</v>
      </c>
      <c r="BP1370" s="68">
        <f t="shared" si="2083"/>
        <v>45993093.985381283</v>
      </c>
      <c r="BQ1370" s="68">
        <f t="shared" ref="BQ1370:CA1370" si="2084">BQ48+BQ49+BQ58+BQ59+BQ68+BQ77+BQ78+BQ87+BQ96+BQ97+BQ106+BQ119+BQ128+BQ137+BQ215+BQ223</f>
        <v>47421112.919343226</v>
      </c>
      <c r="BR1370" s="68">
        <f t="shared" si="2084"/>
        <v>-1428018.9339619421</v>
      </c>
      <c r="BS1370" s="68">
        <f t="shared" si="2084"/>
        <v>46375053.904367387</v>
      </c>
      <c r="BT1370" s="68">
        <f t="shared" si="2084"/>
        <v>47775749.098858908</v>
      </c>
      <c r="BU1370" s="68">
        <f t="shared" si="2084"/>
        <v>-1400695.1944915289</v>
      </c>
      <c r="BV1370" s="68">
        <f t="shared" si="2084"/>
        <v>46727405.478730209</v>
      </c>
      <c r="BW1370" s="68">
        <f t="shared" si="2084"/>
        <v>48102154.449142337</v>
      </c>
      <c r="BX1370" s="68">
        <f t="shared" si="2084"/>
        <v>-1374748.9704121344</v>
      </c>
      <c r="BY1370" s="68">
        <f t="shared" si="2084"/>
        <v>535935287.75841957</v>
      </c>
      <c r="BZ1370" s="68">
        <f t="shared" si="2084"/>
        <v>554200717.5951637</v>
      </c>
      <c r="CA1370" s="68">
        <f t="shared" si="2084"/>
        <v>-18265429.836744137</v>
      </c>
    </row>
    <row r="1371" spans="1:79" x14ac:dyDescent="0.25">
      <c r="A1371" s="3" t="s">
        <v>55</v>
      </c>
      <c r="B1371" s="19">
        <f>B12+B259+B260+B1296+B1297</f>
        <v>2629629.3996429346</v>
      </c>
      <c r="C1371" s="19">
        <f t="shared" ref="C1371:BN1371" si="2085">C12+C259+C260+C1296+C1297</f>
        <v>2854628.6699444819</v>
      </c>
      <c r="D1371" s="19">
        <f t="shared" si="2085"/>
        <v>-224999.27030154766</v>
      </c>
      <c r="E1371" s="19">
        <f t="shared" si="2085"/>
        <v>2651647.3740277365</v>
      </c>
      <c r="F1371" s="19">
        <f t="shared" si="2085"/>
        <v>2875993.2416714653</v>
      </c>
      <c r="G1371" s="19">
        <f t="shared" si="2085"/>
        <v>-224345.867643729</v>
      </c>
      <c r="H1371" s="19">
        <f t="shared" si="2085"/>
        <v>2671483.6039226325</v>
      </c>
      <c r="I1371" s="19">
        <f t="shared" si="2085"/>
        <v>2895100.8966264515</v>
      </c>
      <c r="J1371" s="19">
        <f t="shared" si="2085"/>
        <v>-223617.29270381911</v>
      </c>
      <c r="K1371" s="19">
        <f t="shared" si="2085"/>
        <v>2690318.3365136022</v>
      </c>
      <c r="L1371" s="19">
        <f t="shared" si="2085"/>
        <v>2913190.153963598</v>
      </c>
      <c r="M1371" s="19">
        <f t="shared" si="2085"/>
        <v>-222871.81744999602</v>
      </c>
      <c r="N1371" s="19">
        <f t="shared" si="2085"/>
        <v>2709088.9487266401</v>
      </c>
      <c r="O1371" s="19">
        <f t="shared" si="2085"/>
        <v>2931244.3063567034</v>
      </c>
      <c r="P1371" s="19">
        <f t="shared" si="2085"/>
        <v>-222155.35763006343</v>
      </c>
      <c r="Q1371" s="19">
        <f t="shared" si="2085"/>
        <v>2728346.9069398483</v>
      </c>
      <c r="R1371" s="19">
        <f t="shared" si="2085"/>
        <v>2949840.309027235</v>
      </c>
      <c r="S1371" s="19">
        <f t="shared" si="2085"/>
        <v>-221493.4020873869</v>
      </c>
      <c r="T1371" s="19">
        <f t="shared" si="2085"/>
        <v>2748421.814431441</v>
      </c>
      <c r="U1371" s="19">
        <f t="shared" si="2085"/>
        <v>2969321.7563525485</v>
      </c>
      <c r="V1371" s="19">
        <f t="shared" si="2085"/>
        <v>-220899.94192110765</v>
      </c>
      <c r="W1371" s="19">
        <f t="shared" si="2085"/>
        <v>2768642.6699529691</v>
      </c>
      <c r="X1371" s="19">
        <f t="shared" si="2085"/>
        <v>2988976.9769297773</v>
      </c>
      <c r="Y1371" s="19">
        <f t="shared" si="2085"/>
        <v>-220334.30697680853</v>
      </c>
      <c r="Z1371" s="19">
        <f t="shared" si="2085"/>
        <v>2788698.8189867255</v>
      </c>
      <c r="AA1371" s="19">
        <f t="shared" si="2085"/>
        <v>3008475.1138168941</v>
      </c>
      <c r="AB1371" s="19">
        <f t="shared" si="2085"/>
        <v>-219776.29483016863</v>
      </c>
      <c r="AC1371" s="19">
        <f t="shared" si="2085"/>
        <v>2809349.0616090181</v>
      </c>
      <c r="AD1371" s="19">
        <f t="shared" si="2085"/>
        <v>3028614.3450937686</v>
      </c>
      <c r="AE1371" s="19">
        <f t="shared" si="2085"/>
        <v>-219265.28348475034</v>
      </c>
      <c r="AF1371" s="19">
        <f t="shared" si="2085"/>
        <v>2831476.8824743782</v>
      </c>
      <c r="AG1371" s="19">
        <f t="shared" si="2085"/>
        <v>3050324.8190769739</v>
      </c>
      <c r="AH1371" s="19">
        <f t="shared" si="2085"/>
        <v>-218847.93660259561</v>
      </c>
      <c r="AI1371" s="19">
        <f t="shared" si="2085"/>
        <v>2855451.9750583628</v>
      </c>
      <c r="AJ1371" s="19">
        <f t="shared" si="2085"/>
        <v>3073994.8255259399</v>
      </c>
      <c r="AK1371" s="19">
        <f t="shared" si="2085"/>
        <v>-218542.85046757734</v>
      </c>
      <c r="AL1371" s="19">
        <f t="shared" si="2085"/>
        <v>32882555.792286284</v>
      </c>
      <c r="AM1371" s="19">
        <f t="shared" si="2085"/>
        <v>35539705.41438584</v>
      </c>
      <c r="AN1371" s="19">
        <f t="shared" si="2085"/>
        <v>-2657149.6220995495</v>
      </c>
      <c r="AO1371" s="19">
        <f t="shared" si="2085"/>
        <v>2878725.5907697049</v>
      </c>
      <c r="AP1371" s="19">
        <f t="shared" si="2085"/>
        <v>3096930.1097496031</v>
      </c>
      <c r="AQ1371" s="19">
        <f t="shared" si="2085"/>
        <v>-218204.51897989828</v>
      </c>
      <c r="AR1371" s="19">
        <f t="shared" si="2085"/>
        <v>2899163.1163409771</v>
      </c>
      <c r="AS1371" s="19">
        <f t="shared" si="2085"/>
        <v>3116874.1530465018</v>
      </c>
      <c r="AT1371" s="19">
        <f t="shared" si="2085"/>
        <v>-217711.03670552507</v>
      </c>
      <c r="AU1371" s="19">
        <f t="shared" si="2085"/>
        <v>2917569.1682373136</v>
      </c>
      <c r="AV1371" s="19">
        <f t="shared" si="2085"/>
        <v>3134675.7999874959</v>
      </c>
      <c r="AW1371" s="19">
        <f t="shared" si="2085"/>
        <v>-217106.63175018242</v>
      </c>
      <c r="AX1371" s="19">
        <f t="shared" si="2085"/>
        <v>2934577.3797551515</v>
      </c>
      <c r="AY1371" s="19">
        <f t="shared" si="2085"/>
        <v>3151003.4987114137</v>
      </c>
      <c r="AZ1371" s="19">
        <f t="shared" si="2085"/>
        <v>-216426.11895626286</v>
      </c>
      <c r="BA1371" s="19">
        <f t="shared" si="2085"/>
        <v>2950562.9428401943</v>
      </c>
      <c r="BB1371" s="19">
        <f t="shared" si="2085"/>
        <v>3166253.0025321078</v>
      </c>
      <c r="BC1371" s="19">
        <f t="shared" si="2085"/>
        <v>-215690.05969191346</v>
      </c>
      <c r="BD1371" s="19">
        <f t="shared" si="2085"/>
        <v>2965772.9272945663</v>
      </c>
      <c r="BE1371" s="19">
        <f t="shared" si="2085"/>
        <v>3180684.8877764437</v>
      </c>
      <c r="BF1371" s="19">
        <f t="shared" si="2085"/>
        <v>-214911.96048187802</v>
      </c>
      <c r="BG1371" s="19">
        <f t="shared" si="2085"/>
        <v>2980475.859040183</v>
      </c>
      <c r="BH1371" s="19">
        <f t="shared" si="2085"/>
        <v>3194582.3960077283</v>
      </c>
      <c r="BI1371" s="19">
        <f t="shared" si="2085"/>
        <v>-214106.53696754528</v>
      </c>
      <c r="BJ1371" s="19">
        <f t="shared" si="2085"/>
        <v>2994913.7777624615</v>
      </c>
      <c r="BK1371" s="19">
        <f t="shared" si="2085"/>
        <v>3208200.8380461936</v>
      </c>
      <c r="BL1371" s="19">
        <f t="shared" si="2085"/>
        <v>-213287.06028373225</v>
      </c>
      <c r="BM1371" s="19">
        <f t="shared" si="2085"/>
        <v>3009294.8725749534</v>
      </c>
      <c r="BN1371" s="19">
        <f t="shared" si="2085"/>
        <v>3221759.8195600878</v>
      </c>
      <c r="BO1371" s="19">
        <f t="shared" ref="BO1371:CA1371" si="2086">BO12+BO259+BO260+BO1296+BO1297</f>
        <v>-212464.94698513456</v>
      </c>
      <c r="BP1371" s="19">
        <f t="shared" si="2086"/>
        <v>3023764.1708745961</v>
      </c>
      <c r="BQ1371" s="19">
        <f t="shared" si="2086"/>
        <v>3235412.307167273</v>
      </c>
      <c r="BR1371" s="19">
        <f t="shared" si="2086"/>
        <v>-211648.13629267662</v>
      </c>
      <c r="BS1371" s="19">
        <f t="shared" si="2086"/>
        <v>3038355.2198287733</v>
      </c>
      <c r="BT1371" s="19">
        <f t="shared" si="2086"/>
        <v>3249193.6368996282</v>
      </c>
      <c r="BU1371" s="19">
        <f t="shared" si="2086"/>
        <v>-210838.41707085521</v>
      </c>
      <c r="BV1371" s="19">
        <f t="shared" si="2086"/>
        <v>3053040.6581037063</v>
      </c>
      <c r="BW1371" s="19">
        <f t="shared" si="2086"/>
        <v>3263074.8794910647</v>
      </c>
      <c r="BX1371" s="19">
        <f t="shared" si="2086"/>
        <v>-210034.22138735864</v>
      </c>
      <c r="BY1371" s="19">
        <f t="shared" si="2086"/>
        <v>35646215.68342258</v>
      </c>
      <c r="BZ1371" s="19">
        <f t="shared" si="2086"/>
        <v>38218645.328975543</v>
      </c>
      <c r="CA1371" s="19">
        <f t="shared" si="2086"/>
        <v>-2572429.6455529598</v>
      </c>
    </row>
    <row r="1372" spans="1:79" s="4" customFormat="1" x14ac:dyDescent="0.25">
      <c r="A1372" s="4" t="s">
        <v>49</v>
      </c>
      <c r="B1372" s="69">
        <f>SUM(B1366:B1371)</f>
        <v>124683238.61692443</v>
      </c>
      <c r="C1372" s="69">
        <f>SUM(C1366:C1371)</f>
        <v>107668171.16577651</v>
      </c>
      <c r="D1372" s="69">
        <f>SUM(D1366:D1371)</f>
        <v>17015067.451147966</v>
      </c>
      <c r="E1372" s="69">
        <f t="shared" ref="E1372:BP1372" si="2087">SUM(E1366:E1371)</f>
        <v>125028264.36920613</v>
      </c>
      <c r="F1372" s="69">
        <f t="shared" si="2087"/>
        <v>108021233.44308868</v>
      </c>
      <c r="G1372" s="69">
        <f t="shared" si="2087"/>
        <v>17007030.926117428</v>
      </c>
      <c r="H1372" s="69">
        <f t="shared" si="2087"/>
        <v>125637237.83664609</v>
      </c>
      <c r="I1372" s="69">
        <f t="shared" si="2087"/>
        <v>108597554.13159354</v>
      </c>
      <c r="J1372" s="69">
        <f t="shared" si="2087"/>
        <v>17039683.70505254</v>
      </c>
      <c r="K1372" s="69">
        <f t="shared" si="2087"/>
        <v>126257110.45797476</v>
      </c>
      <c r="L1372" s="69">
        <f t="shared" si="2087"/>
        <v>109178120.63356838</v>
      </c>
      <c r="M1372" s="69">
        <f t="shared" si="2087"/>
        <v>17078989.824406367</v>
      </c>
      <c r="N1372" s="69">
        <f t="shared" si="2087"/>
        <v>126993363.60996392</v>
      </c>
      <c r="O1372" s="69">
        <f t="shared" si="2087"/>
        <v>109855230.38118088</v>
      </c>
      <c r="P1372" s="69">
        <f t="shared" si="2087"/>
        <v>17138133.22878303</v>
      </c>
      <c r="Q1372" s="69">
        <f t="shared" si="2087"/>
        <v>127778641.75200209</v>
      </c>
      <c r="R1372" s="69">
        <f t="shared" si="2087"/>
        <v>110580161.57754664</v>
      </c>
      <c r="S1372" s="69">
        <f t="shared" si="2087"/>
        <v>17198480.174455468</v>
      </c>
      <c r="T1372" s="69">
        <f t="shared" si="2087"/>
        <v>128419582.72036947</v>
      </c>
      <c r="U1372" s="69">
        <f t="shared" si="2087"/>
        <v>111196808.95934746</v>
      </c>
      <c r="V1372" s="69">
        <f t="shared" si="2087"/>
        <v>17222773.761022009</v>
      </c>
      <c r="W1372" s="69">
        <f t="shared" si="2087"/>
        <v>129071173.10408443</v>
      </c>
      <c r="X1372" s="69">
        <f t="shared" si="2087"/>
        <v>111837957.39563033</v>
      </c>
      <c r="Y1372" s="69">
        <f t="shared" si="2087"/>
        <v>17233215.70845411</v>
      </c>
      <c r="Z1372" s="69">
        <f t="shared" si="2087"/>
        <v>129695936.09792729</v>
      </c>
      <c r="AA1372" s="69">
        <f t="shared" si="2087"/>
        <v>112452610.39391455</v>
      </c>
      <c r="AB1372" s="69">
        <f t="shared" si="2087"/>
        <v>17243325.704012711</v>
      </c>
      <c r="AC1372" s="69">
        <f t="shared" si="2087"/>
        <v>130313467.33035518</v>
      </c>
      <c r="AD1372" s="69">
        <f t="shared" si="2087"/>
        <v>113051394.50680833</v>
      </c>
      <c r="AE1372" s="69">
        <f t="shared" si="2087"/>
        <v>17262072.823546849</v>
      </c>
      <c r="AF1372" s="69">
        <f t="shared" si="2087"/>
        <v>130831721.45594464</v>
      </c>
      <c r="AG1372" s="69">
        <f t="shared" si="2087"/>
        <v>113553341.25589147</v>
      </c>
      <c r="AH1372" s="69">
        <f t="shared" si="2087"/>
        <v>17278380.200053178</v>
      </c>
      <c r="AI1372" s="69">
        <f t="shared" si="2087"/>
        <v>131526552.11373024</v>
      </c>
      <c r="AJ1372" s="69">
        <f t="shared" si="2087"/>
        <v>114220554.70215324</v>
      </c>
      <c r="AK1372" s="69">
        <f t="shared" si="2087"/>
        <v>17305997.411576994</v>
      </c>
      <c r="AL1372" s="69">
        <f t="shared" si="2087"/>
        <v>1536236289.4651289</v>
      </c>
      <c r="AM1372" s="69">
        <f t="shared" si="2087"/>
        <v>1330213138.5465002</v>
      </c>
      <c r="AN1372" s="69">
        <f t="shared" si="2087"/>
        <v>206023150.91862854</v>
      </c>
      <c r="AO1372" s="69">
        <f t="shared" si="2087"/>
        <v>132170969.83545354</v>
      </c>
      <c r="AP1372" s="69">
        <f t="shared" si="2087"/>
        <v>114844817.69077854</v>
      </c>
      <c r="AQ1372" s="69">
        <f t="shared" si="2087"/>
        <v>17326152.144674975</v>
      </c>
      <c r="AR1372" s="69">
        <f t="shared" si="2087"/>
        <v>132634087.6821052</v>
      </c>
      <c r="AS1372" s="69">
        <f t="shared" si="2087"/>
        <v>115285583.52247189</v>
      </c>
      <c r="AT1372" s="69">
        <f t="shared" si="2087"/>
        <v>17348504.159633309</v>
      </c>
      <c r="AU1372" s="69">
        <f t="shared" si="2087"/>
        <v>133106418.15805204</v>
      </c>
      <c r="AV1372" s="69">
        <f t="shared" si="2087"/>
        <v>115742707.17930177</v>
      </c>
      <c r="AW1372" s="69">
        <f t="shared" si="2087"/>
        <v>17363710.978750281</v>
      </c>
      <c r="AX1372" s="69">
        <f t="shared" si="2087"/>
        <v>133599764.14688052</v>
      </c>
      <c r="AY1372" s="69">
        <f t="shared" si="2087"/>
        <v>116227839.55110058</v>
      </c>
      <c r="AZ1372" s="69">
        <f t="shared" si="2087"/>
        <v>17371924.595779933</v>
      </c>
      <c r="BA1372" s="69">
        <f t="shared" si="2087"/>
        <v>134296937.63079134</v>
      </c>
      <c r="BB1372" s="69">
        <f t="shared" si="2087"/>
        <v>116918162.2939813</v>
      </c>
      <c r="BC1372" s="69">
        <f t="shared" si="2087"/>
        <v>17378775.336810056</v>
      </c>
      <c r="BD1372" s="69">
        <f t="shared" si="2087"/>
        <v>134994689.86514974</v>
      </c>
      <c r="BE1372" s="69">
        <f t="shared" si="2087"/>
        <v>117625556.58673994</v>
      </c>
      <c r="BF1372" s="69">
        <f t="shared" si="2087"/>
        <v>17369133.278409794</v>
      </c>
      <c r="BG1372" s="69">
        <f t="shared" si="2087"/>
        <v>135538353.7554242</v>
      </c>
      <c r="BH1372" s="69">
        <f t="shared" si="2087"/>
        <v>118153065.75470063</v>
      </c>
      <c r="BI1372" s="69">
        <f t="shared" si="2087"/>
        <v>17385288.000723571</v>
      </c>
      <c r="BJ1372" s="69">
        <f t="shared" si="2087"/>
        <v>136057183.46650976</v>
      </c>
      <c r="BK1372" s="69">
        <f t="shared" si="2087"/>
        <v>118646007.30924463</v>
      </c>
      <c r="BL1372" s="69">
        <f t="shared" si="2087"/>
        <v>17411176.157265119</v>
      </c>
      <c r="BM1372" s="69">
        <f t="shared" si="2087"/>
        <v>136584334.09849721</v>
      </c>
      <c r="BN1372" s="69">
        <f t="shared" si="2087"/>
        <v>119143210.29499421</v>
      </c>
      <c r="BO1372" s="69">
        <f t="shared" si="2087"/>
        <v>17441123.803502999</v>
      </c>
      <c r="BP1372" s="69">
        <f t="shared" si="2087"/>
        <v>137070623.29394355</v>
      </c>
      <c r="BQ1372" s="69">
        <f t="shared" ref="BQ1372:CA1372" si="2088">SUM(BQ1366:BQ1371)</f>
        <v>119594019.62692963</v>
      </c>
      <c r="BR1372" s="69">
        <f t="shared" si="2088"/>
        <v>17476603.667013913</v>
      </c>
      <c r="BS1372" s="69">
        <f t="shared" si="2088"/>
        <v>137511385.16690487</v>
      </c>
      <c r="BT1372" s="69">
        <f t="shared" si="2088"/>
        <v>120020299.74654318</v>
      </c>
      <c r="BU1372" s="69">
        <f t="shared" si="2088"/>
        <v>17491085.420361664</v>
      </c>
      <c r="BV1372" s="69">
        <f t="shared" si="2088"/>
        <v>137971332.54663268</v>
      </c>
      <c r="BW1372" s="69">
        <f t="shared" si="2088"/>
        <v>120469483.22669706</v>
      </c>
      <c r="BX1372" s="69">
        <f t="shared" si="2088"/>
        <v>17501849.319935609</v>
      </c>
      <c r="BY1372" s="69">
        <f t="shared" si="2088"/>
        <v>1621536079.6463447</v>
      </c>
      <c r="BZ1372" s="69">
        <f t="shared" si="2088"/>
        <v>1412670752.7834833</v>
      </c>
      <c r="CA1372" s="69">
        <f t="shared" si="2088"/>
        <v>208865326.86286113</v>
      </c>
    </row>
    <row r="1374" spans="1:79" x14ac:dyDescent="0.25">
      <c r="A1374" s="4" t="s">
        <v>241</v>
      </c>
    </row>
    <row r="1375" spans="1:79" s="52" customFormat="1" x14ac:dyDescent="0.25">
      <c r="A1375" s="70" t="s">
        <v>50</v>
      </c>
      <c r="B1375" s="68">
        <f>B1357-B1366</f>
        <v>3164923.4894760204</v>
      </c>
      <c r="C1375" s="68">
        <f t="shared" ref="B1375:BM1378" si="2089">C1357-C1366</f>
        <v>1908283.6141931536</v>
      </c>
      <c r="D1375" s="68">
        <f t="shared" si="2089"/>
        <v>1256639.8752828678</v>
      </c>
      <c r="E1375" s="68">
        <f t="shared" si="2089"/>
        <v>3166335.4715551343</v>
      </c>
      <c r="F1375" s="68">
        <f t="shared" si="2089"/>
        <v>1909330.3035481712</v>
      </c>
      <c r="G1375" s="68">
        <f t="shared" si="2089"/>
        <v>1257005.1680069654</v>
      </c>
      <c r="H1375" s="68">
        <f t="shared" si="2089"/>
        <v>3167769.8315504827</v>
      </c>
      <c r="I1375" s="68">
        <f t="shared" si="2089"/>
        <v>1910416.3494734857</v>
      </c>
      <c r="J1375" s="68">
        <f t="shared" si="2089"/>
        <v>1257353.4820769951</v>
      </c>
      <c r="K1375" s="68">
        <f t="shared" si="2089"/>
        <v>3169260.6936813155</v>
      </c>
      <c r="L1375" s="68">
        <f t="shared" si="2089"/>
        <v>1911567.5496883607</v>
      </c>
      <c r="M1375" s="68">
        <f t="shared" si="2089"/>
        <v>1257693.1439929525</v>
      </c>
      <c r="N1375" s="68">
        <f t="shared" si="2089"/>
        <v>3170739.279047804</v>
      </c>
      <c r="O1375" s="68">
        <f t="shared" si="2089"/>
        <v>1912716.0369799053</v>
      </c>
      <c r="P1375" s="68">
        <f t="shared" si="2089"/>
        <v>1258023.2420678986</v>
      </c>
      <c r="Q1375" s="68">
        <f t="shared" si="2089"/>
        <v>3172145.4761978481</v>
      </c>
      <c r="R1375" s="68">
        <f t="shared" si="2089"/>
        <v>1913803.7116267039</v>
      </c>
      <c r="S1375" s="68">
        <f t="shared" si="2089"/>
        <v>1258341.7645711433</v>
      </c>
      <c r="T1375" s="68">
        <f t="shared" si="2089"/>
        <v>3173526.1231716126</v>
      </c>
      <c r="U1375" s="68">
        <f t="shared" si="2089"/>
        <v>1914862.2125062104</v>
      </c>
      <c r="V1375" s="68">
        <f t="shared" si="2089"/>
        <v>1258663.9106654036</v>
      </c>
      <c r="W1375" s="68">
        <f t="shared" si="2089"/>
        <v>3174912.2614274547</v>
      </c>
      <c r="X1375" s="68">
        <f t="shared" si="2089"/>
        <v>1915912.342440147</v>
      </c>
      <c r="Y1375" s="68">
        <f t="shared" si="2089"/>
        <v>1258999.9189873091</v>
      </c>
      <c r="Z1375" s="68">
        <f t="shared" si="2089"/>
        <v>3176302.4750596369</v>
      </c>
      <c r="AA1375" s="68">
        <f t="shared" si="2089"/>
        <v>1916956.259844292</v>
      </c>
      <c r="AB1375" s="68">
        <f t="shared" si="2089"/>
        <v>1259346.2152153449</v>
      </c>
      <c r="AC1375" s="68">
        <f t="shared" si="2089"/>
        <v>3177695.7132482072</v>
      </c>
      <c r="AD1375" s="68">
        <f t="shared" si="2089"/>
        <v>1917995.5665953029</v>
      </c>
      <c r="AE1375" s="68">
        <f t="shared" si="2089"/>
        <v>1259700.1466529039</v>
      </c>
      <c r="AF1375" s="68">
        <f t="shared" si="2089"/>
        <v>3179063.0231031235</v>
      </c>
      <c r="AG1375" s="68">
        <f t="shared" si="2089"/>
        <v>1919015.4929587897</v>
      </c>
      <c r="AH1375" s="68">
        <f t="shared" si="2089"/>
        <v>1260047.5301443371</v>
      </c>
      <c r="AI1375" s="68">
        <f t="shared" si="2089"/>
        <v>3180552.2976641888</v>
      </c>
      <c r="AJ1375" s="68">
        <f t="shared" si="2089"/>
        <v>1920130.5445853872</v>
      </c>
      <c r="AK1375" s="68">
        <f t="shared" si="2089"/>
        <v>1260421.7530788025</v>
      </c>
      <c r="AL1375" s="68">
        <f t="shared" si="2089"/>
        <v>38073226.135182828</v>
      </c>
      <c r="AM1375" s="68">
        <f t="shared" si="2089"/>
        <v>22970989.984439895</v>
      </c>
      <c r="AN1375" s="68">
        <f t="shared" si="2089"/>
        <v>15102236.150742929</v>
      </c>
      <c r="AO1375" s="68">
        <f t="shared" si="2089"/>
        <v>3181962.7075799927</v>
      </c>
      <c r="AP1375" s="68">
        <f t="shared" si="2089"/>
        <v>1921190.7262209393</v>
      </c>
      <c r="AQ1375" s="68">
        <f t="shared" si="2089"/>
        <v>1260771.9813590525</v>
      </c>
      <c r="AR1375" s="68">
        <f t="shared" si="2089"/>
        <v>3183751.3975411374</v>
      </c>
      <c r="AS1375" s="68">
        <f t="shared" si="2089"/>
        <v>1922539.2322787642</v>
      </c>
      <c r="AT1375" s="68">
        <f t="shared" si="2089"/>
        <v>1261212.1652623741</v>
      </c>
      <c r="AU1375" s="68">
        <f t="shared" si="2089"/>
        <v>3186596.4006829392</v>
      </c>
      <c r="AV1375" s="68">
        <f t="shared" si="2089"/>
        <v>1924681.7002165234</v>
      </c>
      <c r="AW1375" s="68">
        <f t="shared" si="2089"/>
        <v>1261914.7004664177</v>
      </c>
      <c r="AX1375" s="68">
        <f t="shared" si="2089"/>
        <v>3190263.6973927161</v>
      </c>
      <c r="AY1375" s="68">
        <f t="shared" si="2089"/>
        <v>1927447.0682751387</v>
      </c>
      <c r="AZ1375" s="68">
        <f t="shared" si="2089"/>
        <v>1262816.6291175759</v>
      </c>
      <c r="BA1375" s="68">
        <f t="shared" si="2089"/>
        <v>3194522.80894145</v>
      </c>
      <c r="BB1375" s="68">
        <f t="shared" si="2089"/>
        <v>1930655.0837185988</v>
      </c>
      <c r="BC1375" s="68">
        <f t="shared" si="2089"/>
        <v>1263867.7252228521</v>
      </c>
      <c r="BD1375" s="68">
        <f t="shared" si="2089"/>
        <v>3199166.6528967787</v>
      </c>
      <c r="BE1375" s="68">
        <f t="shared" si="2089"/>
        <v>1934140.2849295223</v>
      </c>
      <c r="BF1375" s="68">
        <f t="shared" si="2089"/>
        <v>1265026.3679672582</v>
      </c>
      <c r="BG1375" s="68">
        <f t="shared" si="2089"/>
        <v>3204087.2383935768</v>
      </c>
      <c r="BH1375" s="68">
        <f t="shared" si="2089"/>
        <v>1937825.1776413452</v>
      </c>
      <c r="BI1375" s="68">
        <f t="shared" si="2089"/>
        <v>1266262.060752234</v>
      </c>
      <c r="BJ1375" s="68">
        <f t="shared" si="2089"/>
        <v>3209202.1043648198</v>
      </c>
      <c r="BK1375" s="68">
        <f t="shared" si="2089"/>
        <v>1941650.2770546591</v>
      </c>
      <c r="BL1375" s="68">
        <f t="shared" si="2089"/>
        <v>1267551.8273101621</v>
      </c>
      <c r="BM1375" s="68">
        <f t="shared" si="2089"/>
        <v>3214461.1563453302</v>
      </c>
      <c r="BN1375" s="68">
        <f t="shared" ref="BN1375:CA1381" si="2090">BN1357-BN1366</f>
        <v>1945579.4314164594</v>
      </c>
      <c r="BO1375" s="68">
        <f t="shared" si="2090"/>
        <v>1268881.7249288685</v>
      </c>
      <c r="BP1375" s="68">
        <f t="shared" si="2090"/>
        <v>3219827.2165330593</v>
      </c>
      <c r="BQ1375" s="68">
        <f t="shared" si="2090"/>
        <v>1949585.8105627382</v>
      </c>
      <c r="BR1375" s="68">
        <f t="shared" si="2090"/>
        <v>1270241.4059703215</v>
      </c>
      <c r="BS1375" s="68">
        <f t="shared" si="2090"/>
        <v>3225272.6932777166</v>
      </c>
      <c r="BT1375" s="68">
        <f t="shared" si="2090"/>
        <v>1953649.5023829872</v>
      </c>
      <c r="BU1375" s="68">
        <f t="shared" si="2090"/>
        <v>1271623.1908947295</v>
      </c>
      <c r="BV1375" s="68">
        <f t="shared" si="2090"/>
        <v>3231525.4381970316</v>
      </c>
      <c r="BW1375" s="68">
        <f t="shared" si="2090"/>
        <v>1958310.0467071775</v>
      </c>
      <c r="BX1375" s="68">
        <f t="shared" si="2090"/>
        <v>1273215.391489855</v>
      </c>
      <c r="BY1375" s="68">
        <f t="shared" si="2090"/>
        <v>38440639.512146533</v>
      </c>
      <c r="BZ1375" s="68">
        <f t="shared" si="2090"/>
        <v>23247254.34140484</v>
      </c>
      <c r="CA1375" s="68">
        <f t="shared" si="2090"/>
        <v>15193385.170741703</v>
      </c>
    </row>
    <row r="1376" spans="1:79" x14ac:dyDescent="0.25">
      <c r="A1376" s="3" t="s">
        <v>51</v>
      </c>
      <c r="B1376" s="19">
        <f t="shared" si="2089"/>
        <v>513209.63660221174</v>
      </c>
      <c r="C1376" s="19">
        <f t="shared" si="2089"/>
        <v>240216.56354563124</v>
      </c>
      <c r="D1376" s="19">
        <f t="shared" si="2089"/>
        <v>272993.07305657864</v>
      </c>
      <c r="E1376" s="19">
        <f t="shared" si="2089"/>
        <v>516762.17623916268</v>
      </c>
      <c r="F1376" s="19">
        <f t="shared" si="2089"/>
        <v>241694.63665498979</v>
      </c>
      <c r="G1376" s="19">
        <f t="shared" si="2089"/>
        <v>275067.53958417661</v>
      </c>
      <c r="H1376" s="19">
        <f t="shared" si="2089"/>
        <v>520155.96041166782</v>
      </c>
      <c r="I1376" s="19">
        <f t="shared" si="2089"/>
        <v>243101.5354240071</v>
      </c>
      <c r="J1376" s="19">
        <f t="shared" si="2089"/>
        <v>277054.42498766631</v>
      </c>
      <c r="K1376" s="19">
        <f t="shared" si="2089"/>
        <v>523584.91802155972</v>
      </c>
      <c r="L1376" s="19">
        <f t="shared" si="2089"/>
        <v>244523.64383971319</v>
      </c>
      <c r="M1376" s="19">
        <f t="shared" si="2089"/>
        <v>279061.27418184653</v>
      </c>
      <c r="N1376" s="19">
        <f t="shared" si="2089"/>
        <v>526945.62752548605</v>
      </c>
      <c r="O1376" s="19">
        <f t="shared" si="2089"/>
        <v>245924.48702598549</v>
      </c>
      <c r="P1376" s="19">
        <f t="shared" si="2089"/>
        <v>281021.14049950428</v>
      </c>
      <c r="Q1376" s="19">
        <f t="shared" si="2089"/>
        <v>530375.2307058759</v>
      </c>
      <c r="R1376" s="19">
        <f t="shared" si="2089"/>
        <v>247351.81639094651</v>
      </c>
      <c r="S1376" s="19">
        <f t="shared" si="2089"/>
        <v>283023.41431493126</v>
      </c>
      <c r="T1376" s="19">
        <f t="shared" si="2089"/>
        <v>533862.74781093001</v>
      </c>
      <c r="U1376" s="19">
        <f t="shared" si="2089"/>
        <v>248801.41076825932</v>
      </c>
      <c r="V1376" s="19">
        <f t="shared" si="2089"/>
        <v>285061.33704267442</v>
      </c>
      <c r="W1376" s="19">
        <f t="shared" si="2089"/>
        <v>537274.42928865924</v>
      </c>
      <c r="X1376" s="19">
        <f t="shared" si="2089"/>
        <v>250226.1482241638</v>
      </c>
      <c r="Y1376" s="19">
        <f t="shared" si="2089"/>
        <v>287048.28106449544</v>
      </c>
      <c r="Z1376" s="19">
        <f t="shared" si="2089"/>
        <v>540746.88091613725</v>
      </c>
      <c r="AA1376" s="19">
        <f t="shared" si="2089"/>
        <v>251673.56377123296</v>
      </c>
      <c r="AB1376" s="19">
        <f t="shared" si="2089"/>
        <v>289073.31714490242</v>
      </c>
      <c r="AC1376" s="19">
        <f t="shared" si="2089"/>
        <v>544270.41760766506</v>
      </c>
      <c r="AD1376" s="19">
        <f t="shared" si="2089"/>
        <v>253140.04314724728</v>
      </c>
      <c r="AE1376" s="19">
        <f t="shared" si="2089"/>
        <v>291130.37446041964</v>
      </c>
      <c r="AF1376" s="19">
        <f t="shared" si="2089"/>
        <v>547710.21767533571</v>
      </c>
      <c r="AG1376" s="19">
        <f t="shared" si="2089"/>
        <v>254578.21858039126</v>
      </c>
      <c r="AH1376" s="19">
        <f t="shared" si="2089"/>
        <v>293131.99909494631</v>
      </c>
      <c r="AI1376" s="19">
        <f t="shared" si="2089"/>
        <v>566205.42867605016</v>
      </c>
      <c r="AJ1376" s="19">
        <f t="shared" si="2089"/>
        <v>262943.62226218916</v>
      </c>
      <c r="AK1376" s="19">
        <f t="shared" si="2089"/>
        <v>303261.80641386472</v>
      </c>
      <c r="AL1376" s="19">
        <f t="shared" si="2089"/>
        <v>6401103.6714807749</v>
      </c>
      <c r="AM1376" s="19">
        <f t="shared" si="2089"/>
        <v>2984175.6896347106</v>
      </c>
      <c r="AN1376" s="19">
        <f t="shared" si="2089"/>
        <v>3416927.9818460345</v>
      </c>
      <c r="AO1376" s="19">
        <f t="shared" si="2089"/>
        <v>585499.63681164384</v>
      </c>
      <c r="AP1376" s="19">
        <f t="shared" si="2089"/>
        <v>271671.20881216414</v>
      </c>
      <c r="AQ1376" s="19">
        <f t="shared" si="2089"/>
        <v>313828.42799948156</v>
      </c>
      <c r="AR1376" s="19">
        <f t="shared" si="2089"/>
        <v>590318.90420562774</v>
      </c>
      <c r="AS1376" s="19">
        <f t="shared" si="2089"/>
        <v>273747.92866251804</v>
      </c>
      <c r="AT1376" s="19">
        <f t="shared" si="2089"/>
        <v>316570.97554311156</v>
      </c>
      <c r="AU1376" s="19">
        <f t="shared" si="2089"/>
        <v>594858.49226724729</v>
      </c>
      <c r="AV1376" s="19">
        <f t="shared" si="2089"/>
        <v>275708.72760837898</v>
      </c>
      <c r="AW1376" s="19">
        <f t="shared" si="2089"/>
        <v>319149.76465886831</v>
      </c>
      <c r="AX1376" s="19">
        <f t="shared" si="2089"/>
        <v>599212.96977150813</v>
      </c>
      <c r="AY1376" s="19">
        <f t="shared" si="2089"/>
        <v>277589.57533380017</v>
      </c>
      <c r="AZ1376" s="19">
        <f t="shared" si="2089"/>
        <v>321623.39443770982</v>
      </c>
      <c r="BA1376" s="19">
        <f t="shared" si="2089"/>
        <v>603411.8382355161</v>
      </c>
      <c r="BB1376" s="19">
        <f t="shared" si="2089"/>
        <v>279403.2138580922</v>
      </c>
      <c r="BC1376" s="19">
        <f t="shared" si="2089"/>
        <v>324008.62437742576</v>
      </c>
      <c r="BD1376" s="19">
        <f t="shared" si="2089"/>
        <v>607479.89744825661</v>
      </c>
      <c r="BE1376" s="19">
        <f t="shared" si="2089"/>
        <v>281160.35447414592</v>
      </c>
      <c r="BF1376" s="19">
        <f t="shared" si="2089"/>
        <v>326319.54297411628</v>
      </c>
      <c r="BG1376" s="19">
        <f t="shared" si="2089"/>
        <v>611437.99479639158</v>
      </c>
      <c r="BH1376" s="19">
        <f t="shared" si="2089"/>
        <v>282870.00139020197</v>
      </c>
      <c r="BI1376" s="19">
        <f t="shared" si="2089"/>
        <v>328567.99340619519</v>
      </c>
      <c r="BJ1376" s="19">
        <f t="shared" si="2089"/>
        <v>615303.65516815707</v>
      </c>
      <c r="BK1376" s="19">
        <f t="shared" si="2089"/>
        <v>284539.72379206121</v>
      </c>
      <c r="BL1376" s="19">
        <f t="shared" si="2089"/>
        <v>330763.93137609772</v>
      </c>
      <c r="BM1376" s="19">
        <f t="shared" si="2089"/>
        <v>619091.6104679741</v>
      </c>
      <c r="BN1376" s="19">
        <f t="shared" si="2090"/>
        <v>286175.88454608619</v>
      </c>
      <c r="BO1376" s="19">
        <f t="shared" si="2090"/>
        <v>332915.72592188977</v>
      </c>
      <c r="BP1376" s="19">
        <f t="shared" si="2090"/>
        <v>633692.24388333783</v>
      </c>
      <c r="BQ1376" s="19">
        <f t="shared" si="2090"/>
        <v>292151.67149699107</v>
      </c>
      <c r="BR1376" s="19">
        <f t="shared" si="2090"/>
        <v>341540.57238634303</v>
      </c>
      <c r="BS1376" s="19">
        <f t="shared" si="2090"/>
        <v>648237.96664192528</v>
      </c>
      <c r="BT1376" s="19">
        <f t="shared" si="2090"/>
        <v>298103.74195064418</v>
      </c>
      <c r="BU1376" s="19">
        <f t="shared" si="2090"/>
        <v>350134.22469127737</v>
      </c>
      <c r="BV1376" s="19">
        <f t="shared" si="2090"/>
        <v>651854.86303052679</v>
      </c>
      <c r="BW1376" s="19">
        <f t="shared" si="2090"/>
        <v>299666.28924873099</v>
      </c>
      <c r="BX1376" s="19">
        <f t="shared" si="2090"/>
        <v>352188.5737817958</v>
      </c>
      <c r="BY1376" s="19">
        <f t="shared" si="2090"/>
        <v>7360400.072728157</v>
      </c>
      <c r="BZ1376" s="19">
        <f t="shared" si="2090"/>
        <v>3402788.3211737573</v>
      </c>
      <c r="CA1376" s="19">
        <f t="shared" si="2090"/>
        <v>3957611.7515543699</v>
      </c>
    </row>
    <row r="1377" spans="1:79" x14ac:dyDescent="0.25">
      <c r="A1377" s="3" t="s">
        <v>52</v>
      </c>
      <c r="B1377" s="19">
        <f t="shared" si="2089"/>
        <v>1803613.89676819</v>
      </c>
      <c r="C1377" s="19">
        <f t="shared" si="2089"/>
        <v>1785792.5641697645</v>
      </c>
      <c r="D1377" s="19">
        <f t="shared" si="2089"/>
        <v>17821.332598425448</v>
      </c>
      <c r="E1377" s="19">
        <f t="shared" si="2089"/>
        <v>1803293.2578163445</v>
      </c>
      <c r="F1377" s="19">
        <f t="shared" si="2089"/>
        <v>1785483.709125407</v>
      </c>
      <c r="G1377" s="19">
        <f t="shared" si="2089"/>
        <v>17809.548690949567</v>
      </c>
      <c r="H1377" s="19">
        <f t="shared" si="2089"/>
        <v>1803138.0057849362</v>
      </c>
      <c r="I1377" s="19">
        <f t="shared" si="2089"/>
        <v>1785339.3580662832</v>
      </c>
      <c r="J1377" s="19">
        <f t="shared" si="2089"/>
        <v>17798.647718671709</v>
      </c>
      <c r="K1377" s="19">
        <f t="shared" si="2089"/>
        <v>1803024.932289049</v>
      </c>
      <c r="L1377" s="19">
        <f t="shared" si="2089"/>
        <v>1785240.8302694485</v>
      </c>
      <c r="M1377" s="19">
        <f t="shared" si="2089"/>
        <v>17784.102019611746</v>
      </c>
      <c r="N1377" s="19">
        <f t="shared" si="2089"/>
        <v>1802903.0450183004</v>
      </c>
      <c r="O1377" s="19">
        <f t="shared" si="2089"/>
        <v>1785115.7848538682</v>
      </c>
      <c r="P1377" s="19">
        <f t="shared" si="2089"/>
        <v>17787.260164430365</v>
      </c>
      <c r="Q1377" s="19">
        <f t="shared" si="2089"/>
        <v>1802966.7964642569</v>
      </c>
      <c r="R1377" s="19">
        <f t="shared" si="2089"/>
        <v>1785205.971141614</v>
      </c>
      <c r="S1377" s="19">
        <f t="shared" si="2089"/>
        <v>17760.825322655961</v>
      </c>
      <c r="T1377" s="19">
        <f t="shared" si="2089"/>
        <v>1803271.6692464575</v>
      </c>
      <c r="U1377" s="19">
        <f t="shared" si="2089"/>
        <v>1785587.8464403525</v>
      </c>
      <c r="V1377" s="19">
        <f t="shared" si="2089"/>
        <v>17683.822806109674</v>
      </c>
      <c r="W1377" s="19">
        <f t="shared" si="2089"/>
        <v>1803402.8285048753</v>
      </c>
      <c r="X1377" s="19">
        <f t="shared" si="2089"/>
        <v>1785804.3940194845</v>
      </c>
      <c r="Y1377" s="19">
        <f t="shared" si="2089"/>
        <v>17598.434485384263</v>
      </c>
      <c r="Z1377" s="19">
        <f t="shared" si="2089"/>
        <v>1803483.0169744492</v>
      </c>
      <c r="AA1377" s="19">
        <f t="shared" si="2089"/>
        <v>1785921.3494699895</v>
      </c>
      <c r="AB1377" s="19">
        <f t="shared" si="2089"/>
        <v>17561.667504479177</v>
      </c>
      <c r="AC1377" s="19">
        <f t="shared" si="2089"/>
        <v>1803562.3439521492</v>
      </c>
      <c r="AD1377" s="19">
        <f t="shared" si="2089"/>
        <v>1786029.706064485</v>
      </c>
      <c r="AE1377" s="19">
        <f t="shared" si="2089"/>
        <v>17532.637887655757</v>
      </c>
      <c r="AF1377" s="19">
        <f t="shared" si="2089"/>
        <v>1803517.8663655818</v>
      </c>
      <c r="AG1377" s="19">
        <f t="shared" si="2089"/>
        <v>1786076.9918611422</v>
      </c>
      <c r="AH1377" s="19">
        <f t="shared" si="2089"/>
        <v>17440.87450445164</v>
      </c>
      <c r="AI1377" s="19">
        <f t="shared" si="2089"/>
        <v>1803610.2946842834</v>
      </c>
      <c r="AJ1377" s="19">
        <f t="shared" si="2089"/>
        <v>1786193.416178979</v>
      </c>
      <c r="AK1377" s="19">
        <f t="shared" si="2089"/>
        <v>17416.878505320288</v>
      </c>
      <c r="AL1377" s="19">
        <f t="shared" si="2089"/>
        <v>21639787.953868866</v>
      </c>
      <c r="AM1377" s="19">
        <f t="shared" si="2089"/>
        <v>21427791.921660781</v>
      </c>
      <c r="AN1377" s="19">
        <f t="shared" si="2089"/>
        <v>211996.03220814466</v>
      </c>
      <c r="AO1377" s="19">
        <f t="shared" si="2089"/>
        <v>1803596.5171515197</v>
      </c>
      <c r="AP1377" s="19">
        <f t="shared" si="2089"/>
        <v>1786194.4916515723</v>
      </c>
      <c r="AQ1377" s="19">
        <f t="shared" si="2089"/>
        <v>17402.025499959476</v>
      </c>
      <c r="AR1377" s="19">
        <f t="shared" si="2089"/>
        <v>1803605.1365994737</v>
      </c>
      <c r="AS1377" s="19">
        <f t="shared" si="2089"/>
        <v>1786203.6033707038</v>
      </c>
      <c r="AT1377" s="19">
        <f t="shared" si="2089"/>
        <v>17401.533228787594</v>
      </c>
      <c r="AU1377" s="19">
        <f t="shared" si="2089"/>
        <v>1803528.4534405172</v>
      </c>
      <c r="AV1377" s="19">
        <f t="shared" si="2089"/>
        <v>1786146.4638598859</v>
      </c>
      <c r="AW1377" s="19">
        <f t="shared" si="2089"/>
        <v>17381.989580644295</v>
      </c>
      <c r="AX1377" s="19">
        <f t="shared" si="2089"/>
        <v>1803433.1373196021</v>
      </c>
      <c r="AY1377" s="19">
        <f t="shared" si="2089"/>
        <v>1786064.4756442383</v>
      </c>
      <c r="AZ1377" s="19">
        <f t="shared" si="2089"/>
        <v>17368.661675374955</v>
      </c>
      <c r="BA1377" s="19">
        <f t="shared" si="2089"/>
        <v>1803323.6255230084</v>
      </c>
      <c r="BB1377" s="19">
        <f t="shared" si="2089"/>
        <v>1785930.7099255845</v>
      </c>
      <c r="BC1377" s="19">
        <f t="shared" si="2089"/>
        <v>17392.915597435087</v>
      </c>
      <c r="BD1377" s="19">
        <f t="shared" si="2089"/>
        <v>1803246.9734559432</v>
      </c>
      <c r="BE1377" s="19">
        <f t="shared" si="2089"/>
        <v>1785873.568903856</v>
      </c>
      <c r="BF1377" s="19">
        <f t="shared" si="2089"/>
        <v>17373.404552104883</v>
      </c>
      <c r="BG1377" s="19">
        <f t="shared" si="2089"/>
        <v>1803162.038570568</v>
      </c>
      <c r="BH1377" s="19">
        <f t="shared" si="2089"/>
        <v>1785808.0498163402</v>
      </c>
      <c r="BI1377" s="19">
        <f t="shared" si="2089"/>
        <v>17353.988754244521</v>
      </c>
      <c r="BJ1377" s="19">
        <f t="shared" si="2089"/>
        <v>1803088.5108556524</v>
      </c>
      <c r="BK1377" s="19">
        <f t="shared" si="2089"/>
        <v>1785750.2487107888</v>
      </c>
      <c r="BL1377" s="19">
        <f t="shared" si="2089"/>
        <v>17338.262144880369</v>
      </c>
      <c r="BM1377" s="19">
        <f t="shared" si="2089"/>
        <v>1803019.8191671893</v>
      </c>
      <c r="BN1377" s="19">
        <f t="shared" si="2090"/>
        <v>1785695.6072987095</v>
      </c>
      <c r="BO1377" s="19">
        <f t="shared" si="2090"/>
        <v>17324.211868500337</v>
      </c>
      <c r="BP1377" s="19">
        <f t="shared" si="2090"/>
        <v>1802934.7728358135</v>
      </c>
      <c r="BQ1377" s="19">
        <f t="shared" si="2090"/>
        <v>1785626.986794278</v>
      </c>
      <c r="BR1377" s="19">
        <f t="shared" si="2090"/>
        <v>17307.786041559651</v>
      </c>
      <c r="BS1377" s="19">
        <f t="shared" si="2090"/>
        <v>1802829.911128059</v>
      </c>
      <c r="BT1377" s="19">
        <f t="shared" si="2090"/>
        <v>1785542.1592015252</v>
      </c>
      <c r="BU1377" s="19">
        <f t="shared" si="2090"/>
        <v>17287.75192655623</v>
      </c>
      <c r="BV1377" s="19">
        <f t="shared" si="2090"/>
        <v>1802739.3586121574</v>
      </c>
      <c r="BW1377" s="19">
        <f t="shared" si="2090"/>
        <v>1785469.7350650057</v>
      </c>
      <c r="BX1377" s="19">
        <f t="shared" si="2090"/>
        <v>17269.623547185212</v>
      </c>
      <c r="BY1377" s="19">
        <f t="shared" si="2090"/>
        <v>21638508.254659355</v>
      </c>
      <c r="BZ1377" s="19">
        <f t="shared" si="2090"/>
        <v>21430306.100242317</v>
      </c>
      <c r="CA1377" s="19">
        <f t="shared" si="2090"/>
        <v>208202.15441723913</v>
      </c>
    </row>
    <row r="1378" spans="1:79" x14ac:dyDescent="0.25">
      <c r="A1378" s="3" t="s">
        <v>53</v>
      </c>
      <c r="B1378" s="19">
        <f t="shared" si="2089"/>
        <v>19857.683074004948</v>
      </c>
      <c r="C1378" s="19">
        <f t="shared" si="2089"/>
        <v>19539.395377410576</v>
      </c>
      <c r="D1378" s="19">
        <f t="shared" si="2089"/>
        <v>318.2876965936739</v>
      </c>
      <c r="E1378" s="19">
        <f t="shared" si="2089"/>
        <v>19871.625126026571</v>
      </c>
      <c r="F1378" s="19">
        <f t="shared" si="2089"/>
        <v>19554.404440566897</v>
      </c>
      <c r="G1378" s="19">
        <f t="shared" si="2089"/>
        <v>317.22068545862567</v>
      </c>
      <c r="H1378" s="19">
        <f t="shared" si="2089"/>
        <v>19885.442153366283</v>
      </c>
      <c r="I1378" s="19">
        <f t="shared" si="2089"/>
        <v>19569.279813965783</v>
      </c>
      <c r="J1378" s="19">
        <f t="shared" si="2089"/>
        <v>316.16233940038364</v>
      </c>
      <c r="K1378" s="19">
        <f t="shared" si="2089"/>
        <v>19899.217327916995</v>
      </c>
      <c r="L1378" s="19">
        <f t="shared" si="2089"/>
        <v>19584.110433885828</v>
      </c>
      <c r="M1378" s="19">
        <f t="shared" si="2089"/>
        <v>315.10689403058495</v>
      </c>
      <c r="N1378" s="19">
        <f t="shared" si="2089"/>
        <v>19912.974138390273</v>
      </c>
      <c r="O1378" s="19">
        <f t="shared" si="2089"/>
        <v>19598.921416971833</v>
      </c>
      <c r="P1378" s="19">
        <f t="shared" si="2089"/>
        <v>314.05272141855676</v>
      </c>
      <c r="Q1378" s="19">
        <f t="shared" si="2089"/>
        <v>19926.716885089874</v>
      </c>
      <c r="R1378" s="19">
        <f t="shared" si="2089"/>
        <v>19613.717361565679</v>
      </c>
      <c r="S1378" s="19">
        <f t="shared" si="2089"/>
        <v>312.99952352361288</v>
      </c>
      <c r="T1378" s="19">
        <f t="shared" si="2089"/>
        <v>19940.435173245147</v>
      </c>
      <c r="U1378" s="19">
        <f t="shared" si="2089"/>
        <v>19628.487152470276</v>
      </c>
      <c r="V1378" s="19">
        <f t="shared" si="2089"/>
        <v>311.94802077510394</v>
      </c>
      <c r="W1378" s="19">
        <f t="shared" si="2089"/>
        <v>19954.134730298072</v>
      </c>
      <c r="X1378" s="19">
        <f t="shared" si="2089"/>
        <v>19643.236914075911</v>
      </c>
      <c r="Y1378" s="19">
        <f t="shared" si="2089"/>
        <v>310.89781622204464</v>
      </c>
      <c r="Z1378" s="19">
        <f t="shared" si="2089"/>
        <v>19967.819942494854</v>
      </c>
      <c r="AA1378" s="19">
        <f t="shared" si="2089"/>
        <v>19657.971336629242</v>
      </c>
      <c r="AB1378" s="19">
        <f t="shared" si="2089"/>
        <v>309.84860586666036</v>
      </c>
      <c r="AC1378" s="19">
        <f t="shared" si="2089"/>
        <v>19981.494168965146</v>
      </c>
      <c r="AD1378" s="19">
        <f t="shared" si="2089"/>
        <v>19672.694012066349</v>
      </c>
      <c r="AE1378" s="19">
        <f t="shared" si="2089"/>
        <v>308.80015689856373</v>
      </c>
      <c r="AF1378" s="19">
        <f t="shared" si="2089"/>
        <v>19995.159982226789</v>
      </c>
      <c r="AG1378" s="19">
        <f t="shared" si="2089"/>
        <v>19687.407691201195</v>
      </c>
      <c r="AH1378" s="19">
        <f t="shared" si="2089"/>
        <v>307.75229102396406</v>
      </c>
      <c r="AI1378" s="19">
        <f t="shared" si="2089"/>
        <v>20008.81935239397</v>
      </c>
      <c r="AJ1378" s="19">
        <f t="shared" si="2089"/>
        <v>19702.114480692893</v>
      </c>
      <c r="AK1378" s="19">
        <f t="shared" si="2089"/>
        <v>306.70487170049455</v>
      </c>
      <c r="AL1378" s="19">
        <f t="shared" si="2089"/>
        <v>239201.52205440402</v>
      </c>
      <c r="AM1378" s="19">
        <f t="shared" si="2089"/>
        <v>235451.74043151736</v>
      </c>
      <c r="AN1378" s="19">
        <f t="shared" si="2089"/>
        <v>3749.7816229127347</v>
      </c>
      <c r="AO1378" s="19">
        <f t="shared" si="2089"/>
        <v>20022.473788242787</v>
      </c>
      <c r="AP1378" s="19">
        <f t="shared" si="2089"/>
        <v>19716.815993882716</v>
      </c>
      <c r="AQ1378" s="19">
        <f t="shared" si="2089"/>
        <v>305.65779435948934</v>
      </c>
      <c r="AR1378" s="19">
        <f t="shared" si="2089"/>
        <v>20036.07055029273</v>
      </c>
      <c r="AS1378" s="19">
        <f t="shared" si="2089"/>
        <v>19731.455836081877</v>
      </c>
      <c r="AT1378" s="19">
        <f t="shared" si="2089"/>
        <v>304.61471421236638</v>
      </c>
      <c r="AU1378" s="19">
        <f t="shared" si="2089"/>
        <v>20049.62314398028</v>
      </c>
      <c r="AV1378" s="19">
        <f t="shared" si="2089"/>
        <v>19746.048448739573</v>
      </c>
      <c r="AW1378" s="19">
        <f t="shared" si="2089"/>
        <v>303.57469523907639</v>
      </c>
      <c r="AX1378" s="19">
        <f t="shared" si="2089"/>
        <v>20063.195807121694</v>
      </c>
      <c r="AY1378" s="19">
        <f t="shared" si="2089"/>
        <v>19760.66252180934</v>
      </c>
      <c r="AZ1378" s="19">
        <f t="shared" si="2089"/>
        <v>302.53328531328589</v>
      </c>
      <c r="BA1378" s="19">
        <f t="shared" si="2089"/>
        <v>20076.78384007141</v>
      </c>
      <c r="BB1378" s="19">
        <f t="shared" si="2089"/>
        <v>19775.293029917404</v>
      </c>
      <c r="BC1378" s="19">
        <f t="shared" si="2089"/>
        <v>301.49081015354022</v>
      </c>
      <c r="BD1378" s="19">
        <f t="shared" si="2089"/>
        <v>20090.397331764922</v>
      </c>
      <c r="BE1378" s="19">
        <f t="shared" si="2089"/>
        <v>19789.950761238113</v>
      </c>
      <c r="BF1378" s="19">
        <f t="shared" si="2089"/>
        <v>300.44657052622642</v>
      </c>
      <c r="BG1378" s="19">
        <f t="shared" si="2089"/>
        <v>20104.030320545658</v>
      </c>
      <c r="BH1378" s="19">
        <f t="shared" si="2089"/>
        <v>19804.629340929911</v>
      </c>
      <c r="BI1378" s="19">
        <f t="shared" si="2089"/>
        <v>299.40097961574793</v>
      </c>
      <c r="BJ1378" s="19">
        <f t="shared" si="2089"/>
        <v>20117.664552718401</v>
      </c>
      <c r="BK1378" s="19">
        <f t="shared" si="2089"/>
        <v>19819.309250188991</v>
      </c>
      <c r="BL1378" s="19">
        <f t="shared" si="2089"/>
        <v>298.35530252952594</v>
      </c>
      <c r="BM1378" s="19">
        <f t="shared" ref="BM1378:BN1381" si="2091">BM1360-BM1369</f>
        <v>20131.299737120047</v>
      </c>
      <c r="BN1378" s="19">
        <f t="shared" si="2091"/>
        <v>19833.990177672356</v>
      </c>
      <c r="BO1378" s="19">
        <f t="shared" si="2090"/>
        <v>297.30955944722518</v>
      </c>
      <c r="BP1378" s="19">
        <f t="shared" si="2090"/>
        <v>20144.935650767758</v>
      </c>
      <c r="BQ1378" s="19">
        <f t="shared" si="2090"/>
        <v>19848.671884944662</v>
      </c>
      <c r="BR1378" s="19">
        <f t="shared" si="2090"/>
        <v>296.26376582309604</v>
      </c>
      <c r="BS1378" s="19">
        <f t="shared" si="2090"/>
        <v>20158.572122892365</v>
      </c>
      <c r="BT1378" s="19">
        <f t="shared" si="2090"/>
        <v>19863.354189401492</v>
      </c>
      <c r="BU1378" s="19">
        <f t="shared" si="2090"/>
        <v>295.21793349261861</v>
      </c>
      <c r="BV1378" s="19">
        <f t="shared" si="2090"/>
        <v>20172.209022719413</v>
      </c>
      <c r="BW1378" s="19">
        <f t="shared" si="2090"/>
        <v>19878.036951201037</v>
      </c>
      <c r="BX1378" s="19">
        <f t="shared" si="2090"/>
        <v>294.17207151942421</v>
      </c>
      <c r="BY1378" s="19">
        <f t="shared" si="2090"/>
        <v>241167.25586822629</v>
      </c>
      <c r="BZ1378" s="19">
        <f t="shared" si="2090"/>
        <v>237568.21838599443</v>
      </c>
      <c r="CA1378" s="19">
        <f t="shared" si="2090"/>
        <v>3599.0374822318554</v>
      </c>
    </row>
    <row r="1379" spans="1:79" s="52" customFormat="1" x14ac:dyDescent="0.25">
      <c r="A1379" s="52" t="s">
        <v>54</v>
      </c>
      <c r="B1379" s="68">
        <f t="shared" ref="B1379:BM1381" si="2092">B1361-B1370</f>
        <v>38788.040674626827</v>
      </c>
      <c r="C1379" s="68">
        <f t="shared" si="2092"/>
        <v>221422.08531732112</v>
      </c>
      <c r="D1379" s="68">
        <f t="shared" si="2092"/>
        <v>-182634.04464268335</v>
      </c>
      <c r="E1379" s="68">
        <f t="shared" si="2092"/>
        <v>39371.130758978426</v>
      </c>
      <c r="F1379" s="68">
        <f t="shared" si="2092"/>
        <v>226406.56041929126</v>
      </c>
      <c r="G1379" s="68">
        <f t="shared" si="2092"/>
        <v>-187035.42966030026</v>
      </c>
      <c r="H1379" s="68">
        <f t="shared" si="2092"/>
        <v>40219.896682485938</v>
      </c>
      <c r="I1379" s="68">
        <f t="shared" si="2092"/>
        <v>233662.14895012975</v>
      </c>
      <c r="J1379" s="68">
        <f t="shared" si="2092"/>
        <v>-193442.25226764753</v>
      </c>
      <c r="K1379" s="68">
        <f t="shared" si="2092"/>
        <v>41673.900596134365</v>
      </c>
      <c r="L1379" s="68">
        <f t="shared" si="2092"/>
        <v>246090.9113830328</v>
      </c>
      <c r="M1379" s="68">
        <f t="shared" si="2092"/>
        <v>-204417.01078688819</v>
      </c>
      <c r="N1379" s="68">
        <f t="shared" si="2092"/>
        <v>43504.757751256227</v>
      </c>
      <c r="O1379" s="68">
        <f t="shared" si="2092"/>
        <v>261740.74662878364</v>
      </c>
      <c r="P1379" s="68">
        <f t="shared" si="2092"/>
        <v>-218235.98887752346</v>
      </c>
      <c r="Q1379" s="68">
        <f t="shared" si="2092"/>
        <v>45573.26970756799</v>
      </c>
      <c r="R1379" s="68">
        <f t="shared" si="2092"/>
        <v>279421.87465339154</v>
      </c>
      <c r="S1379" s="68">
        <f t="shared" si="2092"/>
        <v>-233848.60494581843</v>
      </c>
      <c r="T1379" s="68">
        <f t="shared" si="2092"/>
        <v>47835.107081755996</v>
      </c>
      <c r="U1379" s="68">
        <f t="shared" si="2092"/>
        <v>298755.38567350805</v>
      </c>
      <c r="V1379" s="68">
        <f t="shared" si="2092"/>
        <v>-250920.27859174018</v>
      </c>
      <c r="W1379" s="68">
        <f t="shared" si="2092"/>
        <v>50259.558162525296</v>
      </c>
      <c r="X1379" s="68">
        <f t="shared" si="2092"/>
        <v>319465.30609155446</v>
      </c>
      <c r="Y1379" s="68">
        <f t="shared" si="2092"/>
        <v>-269205.74792901124</v>
      </c>
      <c r="Z1379" s="68">
        <f t="shared" si="2092"/>
        <v>52738.094772741199</v>
      </c>
      <c r="AA1379" s="68">
        <f t="shared" si="2092"/>
        <v>340630.42508775741</v>
      </c>
      <c r="AB1379" s="68">
        <f t="shared" si="2092"/>
        <v>-287892.33031502296</v>
      </c>
      <c r="AC1379" s="68">
        <f t="shared" si="2092"/>
        <v>55205.118341423571</v>
      </c>
      <c r="AD1379" s="68">
        <f t="shared" si="2092"/>
        <v>361706.89167532325</v>
      </c>
      <c r="AE1379" s="68">
        <f t="shared" si="2092"/>
        <v>-306501.77333389712</v>
      </c>
      <c r="AF1379" s="68">
        <f t="shared" si="2092"/>
        <v>57241.806543216109</v>
      </c>
      <c r="AG1379" s="68">
        <f t="shared" si="2092"/>
        <v>379110.40325982869</v>
      </c>
      <c r="AH1379" s="68">
        <f t="shared" si="2092"/>
        <v>-321868.59671660652</v>
      </c>
      <c r="AI1379" s="68">
        <f t="shared" si="2092"/>
        <v>58564.664241395891</v>
      </c>
      <c r="AJ1379" s="68">
        <f t="shared" si="2092"/>
        <v>390415.49349303544</v>
      </c>
      <c r="AK1379" s="68">
        <f t="shared" si="2092"/>
        <v>-331850.82925162767</v>
      </c>
      <c r="AL1379" s="68">
        <f t="shared" si="2092"/>
        <v>570975.34531408548</v>
      </c>
      <c r="AM1379" s="68">
        <f t="shared" si="2092"/>
        <v>3558828.2326329947</v>
      </c>
      <c r="AN1379" s="68">
        <f t="shared" si="2092"/>
        <v>-2987852.8873187676</v>
      </c>
      <c r="AO1379" s="68">
        <f t="shared" si="2092"/>
        <v>59427.741974502802</v>
      </c>
      <c r="AP1379" s="68">
        <f t="shared" si="2092"/>
        <v>397792.25661099702</v>
      </c>
      <c r="AQ1379" s="68">
        <f t="shared" si="2092"/>
        <v>-338364.5146364891</v>
      </c>
      <c r="AR1379" s="68">
        <f t="shared" si="2092"/>
        <v>60010.545988157392</v>
      </c>
      <c r="AS1379" s="68">
        <f t="shared" si="2092"/>
        <v>402774.26228797436</v>
      </c>
      <c r="AT1379" s="68">
        <f t="shared" si="2092"/>
        <v>-342763.71629981673</v>
      </c>
      <c r="AU1379" s="68">
        <f t="shared" si="2092"/>
        <v>60860.174817912281</v>
      </c>
      <c r="AV1379" s="68">
        <f t="shared" si="2092"/>
        <v>410037.21327225119</v>
      </c>
      <c r="AW1379" s="68">
        <f t="shared" si="2092"/>
        <v>-349177.03845433518</v>
      </c>
      <c r="AX1379" s="68">
        <f t="shared" si="2092"/>
        <v>62316.810006596148</v>
      </c>
      <c r="AY1379" s="68">
        <f t="shared" si="2092"/>
        <v>422488.45849952847</v>
      </c>
      <c r="AZ1379" s="68">
        <f t="shared" si="2092"/>
        <v>-360171.64849293535</v>
      </c>
      <c r="BA1379" s="68">
        <f t="shared" si="2092"/>
        <v>64151.41369766742</v>
      </c>
      <c r="BB1379" s="68">
        <f t="shared" si="2092"/>
        <v>438170.31187939644</v>
      </c>
      <c r="BC1379" s="68">
        <f t="shared" si="2092"/>
        <v>-374018.89818172297</v>
      </c>
      <c r="BD1379" s="68">
        <f t="shared" si="2092"/>
        <v>66224.375545352697</v>
      </c>
      <c r="BE1379" s="68">
        <f t="shared" si="2092"/>
        <v>455889.47130230814</v>
      </c>
      <c r="BF1379" s="68">
        <f t="shared" si="2092"/>
        <v>-389665.09575696127</v>
      </c>
      <c r="BG1379" s="68">
        <f t="shared" si="2092"/>
        <v>68491.106387637556</v>
      </c>
      <c r="BH1379" s="68">
        <f t="shared" si="2092"/>
        <v>475264.80585764349</v>
      </c>
      <c r="BI1379" s="68">
        <f t="shared" si="2092"/>
        <v>-406773.69947000151</v>
      </c>
      <c r="BJ1379" s="68">
        <f t="shared" si="2092"/>
        <v>70920.782553687692</v>
      </c>
      <c r="BK1379" s="68">
        <f t="shared" si="2092"/>
        <v>496018.98063763231</v>
      </c>
      <c r="BL1379" s="68">
        <f t="shared" si="2092"/>
        <v>-425098.19808394904</v>
      </c>
      <c r="BM1379" s="68">
        <f t="shared" si="2092"/>
        <v>73404.747937016189</v>
      </c>
      <c r="BN1379" s="68">
        <f t="shared" si="2091"/>
        <v>517229.88280741125</v>
      </c>
      <c r="BO1379" s="68">
        <f t="shared" si="2090"/>
        <v>-443825.13487039297</v>
      </c>
      <c r="BP1379" s="68">
        <f t="shared" si="2090"/>
        <v>75877.273996479809</v>
      </c>
      <c r="BQ1379" s="68">
        <f t="shared" si="2090"/>
        <v>538353.0551071316</v>
      </c>
      <c r="BR1379" s="68">
        <f t="shared" si="2090"/>
        <v>-462475.78111064015</v>
      </c>
      <c r="BS1379" s="68">
        <f t="shared" si="2090"/>
        <v>77918.471480891109</v>
      </c>
      <c r="BT1379" s="68">
        <f t="shared" si="2090"/>
        <v>555794.9371881932</v>
      </c>
      <c r="BU1379" s="68">
        <f t="shared" si="2090"/>
        <v>-477876.46570730279</v>
      </c>
      <c r="BV1379" s="68">
        <f t="shared" si="2090"/>
        <v>79244.170552760363</v>
      </c>
      <c r="BW1379" s="68">
        <f t="shared" si="2090"/>
        <v>567124.2231034264</v>
      </c>
      <c r="BX1379" s="68">
        <f t="shared" si="2090"/>
        <v>-487880.05255065626</v>
      </c>
      <c r="BY1379" s="68">
        <f t="shared" si="2090"/>
        <v>818847.61493861675</v>
      </c>
      <c r="BZ1379" s="68">
        <f t="shared" si="2090"/>
        <v>5676937.8585538864</v>
      </c>
      <c r="CA1379" s="68">
        <f t="shared" si="2090"/>
        <v>-4858090.2436151989</v>
      </c>
    </row>
    <row r="1380" spans="1:79" x14ac:dyDescent="0.25">
      <c r="A1380" s="3" t="s">
        <v>55</v>
      </c>
      <c r="B1380" s="19">
        <f t="shared" si="2092"/>
        <v>20751.755135044456</v>
      </c>
      <c r="C1380" s="19">
        <f t="shared" si="2092"/>
        <v>59446.184024227783</v>
      </c>
      <c r="D1380" s="19">
        <f t="shared" si="2092"/>
        <v>-38694.428889183095</v>
      </c>
      <c r="E1380" s="19">
        <f t="shared" si="2092"/>
        <v>20768.341799821239</v>
      </c>
      <c r="F1380" s="19">
        <f t="shared" si="2092"/>
        <v>59529.955058455467</v>
      </c>
      <c r="G1380" s="19">
        <f t="shared" si="2092"/>
        <v>-38761.613258634025</v>
      </c>
      <c r="H1380" s="19">
        <f t="shared" si="2092"/>
        <v>20780.349067867268</v>
      </c>
      <c r="I1380" s="19">
        <f t="shared" si="2092"/>
        <v>59590.597826365847</v>
      </c>
      <c r="J1380" s="19">
        <f t="shared" si="2092"/>
        <v>-38810.248758497997</v>
      </c>
      <c r="K1380" s="19">
        <f t="shared" si="2092"/>
        <v>20795.287460696418</v>
      </c>
      <c r="L1380" s="19">
        <f t="shared" si="2092"/>
        <v>59660.523623339366</v>
      </c>
      <c r="M1380" s="19">
        <f t="shared" si="2092"/>
        <v>-38865.236162642366</v>
      </c>
      <c r="N1380" s="19">
        <f t="shared" si="2092"/>
        <v>20812.347726814914</v>
      </c>
      <c r="O1380" s="19">
        <f t="shared" si="2092"/>
        <v>59737.169506583363</v>
      </c>
      <c r="P1380" s="19">
        <f t="shared" si="2092"/>
        <v>-38924.821779768157</v>
      </c>
      <c r="Q1380" s="19">
        <f t="shared" si="2092"/>
        <v>20824.697840052191</v>
      </c>
      <c r="R1380" s="19">
        <f t="shared" si="2092"/>
        <v>59792.654299766757</v>
      </c>
      <c r="S1380" s="19">
        <f t="shared" si="2092"/>
        <v>-38967.956459713838</v>
      </c>
      <c r="T1380" s="19">
        <f t="shared" si="2092"/>
        <v>20833.638222102541</v>
      </c>
      <c r="U1380" s="19">
        <f t="shared" si="2092"/>
        <v>59832.820348408073</v>
      </c>
      <c r="V1380" s="19">
        <f t="shared" si="2092"/>
        <v>-38999.182126305299</v>
      </c>
      <c r="W1380" s="19">
        <f t="shared" si="2092"/>
        <v>20840.110262452159</v>
      </c>
      <c r="X1380" s="19">
        <f t="shared" si="2092"/>
        <v>59861.896990329027</v>
      </c>
      <c r="Y1380" s="19">
        <f t="shared" si="2092"/>
        <v>-39021.786727876606</v>
      </c>
      <c r="Z1380" s="19">
        <f t="shared" si="2092"/>
        <v>20844.795443248004</v>
      </c>
      <c r="AA1380" s="19">
        <f t="shared" si="2092"/>
        <v>59882.94588943664</v>
      </c>
      <c r="AB1380" s="19">
        <f t="shared" si="2092"/>
        <v>-39038.150446188374</v>
      </c>
      <c r="AC1380" s="19">
        <f t="shared" si="2092"/>
        <v>20848.187096870504</v>
      </c>
      <c r="AD1380" s="19">
        <f t="shared" si="2092"/>
        <v>59898.183417720255</v>
      </c>
      <c r="AE1380" s="19">
        <f t="shared" si="2092"/>
        <v>-39049.996320849896</v>
      </c>
      <c r="AF1380" s="19">
        <f t="shared" si="2092"/>
        <v>20850.642352022696</v>
      </c>
      <c r="AG1380" s="19">
        <f t="shared" si="2092"/>
        <v>59909.214031102136</v>
      </c>
      <c r="AH1380" s="19">
        <f t="shared" si="2092"/>
        <v>-39058.571679079731</v>
      </c>
      <c r="AI1380" s="19">
        <f t="shared" si="2092"/>
        <v>20852.419738081284</v>
      </c>
      <c r="AJ1380" s="19">
        <f t="shared" si="2092"/>
        <v>59917.199212775566</v>
      </c>
      <c r="AK1380" s="19">
        <f t="shared" si="2092"/>
        <v>-39064.779474693933</v>
      </c>
      <c r="AL1380" s="19">
        <f t="shared" si="2092"/>
        <v>249802.57214507088</v>
      </c>
      <c r="AM1380" s="19">
        <f t="shared" si="2092"/>
        <v>717059.34422850609</v>
      </c>
      <c r="AN1380" s="19">
        <f t="shared" si="2092"/>
        <v>-467256.77208343288</v>
      </c>
      <c r="AO1380" s="19">
        <f t="shared" si="2092"/>
        <v>20853.706407289486</v>
      </c>
      <c r="AP1380" s="19">
        <f t="shared" si="2092"/>
        <v>59922.979773125611</v>
      </c>
      <c r="AQ1380" s="19">
        <f t="shared" si="2092"/>
        <v>-39069.273365835863</v>
      </c>
      <c r="AR1380" s="19">
        <f t="shared" si="2092"/>
        <v>20854.637841201853</v>
      </c>
      <c r="AS1380" s="19">
        <f t="shared" si="2092"/>
        <v>59927.164383986965</v>
      </c>
      <c r="AT1380" s="19">
        <f t="shared" si="2092"/>
        <v>-39072.526542784763</v>
      </c>
      <c r="AU1380" s="19">
        <f t="shared" si="2092"/>
        <v>20855.312116398476</v>
      </c>
      <c r="AV1380" s="19">
        <f t="shared" si="2092"/>
        <v>59930.193669557571</v>
      </c>
      <c r="AW1380" s="19">
        <f t="shared" si="2092"/>
        <v>-39074.881553159124</v>
      </c>
      <c r="AX1380" s="19">
        <f t="shared" si="2092"/>
        <v>20855.800231587607</v>
      </c>
      <c r="AY1380" s="19">
        <f t="shared" si="2092"/>
        <v>59932.386602514889</v>
      </c>
      <c r="AZ1380" s="19">
        <f t="shared" si="2092"/>
        <v>-39076.5863709267</v>
      </c>
      <c r="BA1380" s="19">
        <f t="shared" si="2092"/>
        <v>20856.153583512176</v>
      </c>
      <c r="BB1380" s="19">
        <f t="shared" si="2092"/>
        <v>59933.974090666976</v>
      </c>
      <c r="BC1380" s="19">
        <f t="shared" si="2092"/>
        <v>-39077.820507154829</v>
      </c>
      <c r="BD1380" s="19">
        <f t="shared" si="2092"/>
        <v>20856.409378834534</v>
      </c>
      <c r="BE1380" s="19">
        <f t="shared" si="2092"/>
        <v>59935.123290704098</v>
      </c>
      <c r="BF1380" s="19">
        <f t="shared" si="2092"/>
        <v>-39078.713911868545</v>
      </c>
      <c r="BG1380" s="19">
        <f t="shared" si="2092"/>
        <v>20856.594551866874</v>
      </c>
      <c r="BH1380" s="19">
        <f t="shared" si="2092"/>
        <v>59935.955209179316</v>
      </c>
      <c r="BI1380" s="19">
        <f t="shared" si="2092"/>
        <v>-39079.360657312267</v>
      </c>
      <c r="BJ1380" s="19">
        <f t="shared" si="2092"/>
        <v>20856.728600650094</v>
      </c>
      <c r="BK1380" s="19">
        <f t="shared" si="2092"/>
        <v>59936.557444063015</v>
      </c>
      <c r="BL1380" s="19">
        <f t="shared" si="2092"/>
        <v>-39079.82884341263</v>
      </c>
      <c r="BM1380" s="19">
        <f t="shared" si="2092"/>
        <v>20856.825640030205</v>
      </c>
      <c r="BN1380" s="19">
        <f t="shared" si="2091"/>
        <v>59936.993408482056</v>
      </c>
      <c r="BO1380" s="19">
        <f t="shared" si="2090"/>
        <v>-39080.167768451443</v>
      </c>
      <c r="BP1380" s="19">
        <f t="shared" si="2090"/>
        <v>20856.895887899213</v>
      </c>
      <c r="BQ1380" s="19">
        <f t="shared" si="2090"/>
        <v>59937.309007892851</v>
      </c>
      <c r="BR1380" s="19">
        <f t="shared" si="2090"/>
        <v>-39080.413119993987</v>
      </c>
      <c r="BS1380" s="19">
        <f t="shared" si="2090"/>
        <v>20856.946741099004</v>
      </c>
      <c r="BT1380" s="19">
        <f t="shared" si="2090"/>
        <v>59937.537473758683</v>
      </c>
      <c r="BU1380" s="19">
        <f t="shared" si="2090"/>
        <v>-39080.590732659039</v>
      </c>
      <c r="BV1380" s="19">
        <f t="shared" si="2090"/>
        <v>20856.983554287348</v>
      </c>
      <c r="BW1380" s="19">
        <f t="shared" si="2090"/>
        <v>59937.702862697653</v>
      </c>
      <c r="BX1380" s="19">
        <f t="shared" si="2090"/>
        <v>-39080.719308409956</v>
      </c>
      <c r="BY1380" s="19">
        <f t="shared" si="2090"/>
        <v>250272.99453464895</v>
      </c>
      <c r="BZ1380" s="19">
        <f t="shared" si="2090"/>
        <v>719203.87721662223</v>
      </c>
      <c r="CA1380" s="19">
        <f t="shared" si="2090"/>
        <v>-468930.88268196909</v>
      </c>
    </row>
    <row r="1381" spans="1:79" s="4" customFormat="1" x14ac:dyDescent="0.25">
      <c r="A1381" s="4" t="s">
        <v>49</v>
      </c>
      <c r="B1381" s="69">
        <f t="shared" si="2092"/>
        <v>5561144.5017300993</v>
      </c>
      <c r="C1381" s="69">
        <f t="shared" si="2092"/>
        <v>4234700.406627506</v>
      </c>
      <c r="D1381" s="69">
        <f t="shared" si="2092"/>
        <v>1326444.0951025933</v>
      </c>
      <c r="E1381" s="69">
        <f t="shared" si="2092"/>
        <v>5566402.0032954514</v>
      </c>
      <c r="F1381" s="69">
        <f t="shared" si="2092"/>
        <v>4241999.5692468882</v>
      </c>
      <c r="G1381" s="69">
        <f t="shared" si="2092"/>
        <v>1324402.4340486191</v>
      </c>
      <c r="H1381" s="69">
        <f t="shared" si="2092"/>
        <v>5571949.4856507927</v>
      </c>
      <c r="I1381" s="69">
        <f t="shared" si="2092"/>
        <v>4251679.2695542276</v>
      </c>
      <c r="J1381" s="69">
        <f t="shared" si="2092"/>
        <v>1320270.2160965838</v>
      </c>
      <c r="K1381" s="69">
        <f t="shared" si="2092"/>
        <v>5578238.9493766427</v>
      </c>
      <c r="L1381" s="69">
        <f t="shared" si="2092"/>
        <v>4266667.5692377985</v>
      </c>
      <c r="M1381" s="69">
        <f t="shared" si="2092"/>
        <v>1311571.3801389076</v>
      </c>
      <c r="N1381" s="69">
        <f t="shared" si="2092"/>
        <v>5584818.0312080383</v>
      </c>
      <c r="O1381" s="69">
        <f t="shared" si="2092"/>
        <v>4284833.1464121044</v>
      </c>
      <c r="P1381" s="69">
        <f t="shared" si="2092"/>
        <v>1299984.8847959638</v>
      </c>
      <c r="Q1381" s="69">
        <f t="shared" si="2092"/>
        <v>5591812.1878006756</v>
      </c>
      <c r="R1381" s="69">
        <f t="shared" si="2092"/>
        <v>4305189.7454739809</v>
      </c>
      <c r="S1381" s="69">
        <f t="shared" si="2092"/>
        <v>1286622.4423267171</v>
      </c>
      <c r="T1381" s="69">
        <f t="shared" si="2092"/>
        <v>5599269.7207061052</v>
      </c>
      <c r="U1381" s="69">
        <f t="shared" si="2092"/>
        <v>4327468.1628892124</v>
      </c>
      <c r="V1381" s="69">
        <f t="shared" si="2092"/>
        <v>1271801.5578169152</v>
      </c>
      <c r="W1381" s="69">
        <f t="shared" si="2092"/>
        <v>5606643.3223762512</v>
      </c>
      <c r="X1381" s="69">
        <f t="shared" si="2092"/>
        <v>4350913.3246797323</v>
      </c>
      <c r="Y1381" s="69">
        <f t="shared" si="2092"/>
        <v>1255729.9976965263</v>
      </c>
      <c r="Z1381" s="69">
        <f t="shared" si="2092"/>
        <v>5614083.0831087083</v>
      </c>
      <c r="AA1381" s="69">
        <f t="shared" si="2092"/>
        <v>4374722.5153993368</v>
      </c>
      <c r="AB1381" s="69">
        <f t="shared" si="2092"/>
        <v>1239360.5677093863</v>
      </c>
      <c r="AC1381" s="69">
        <f t="shared" si="2092"/>
        <v>5621563.2744152993</v>
      </c>
      <c r="AD1381" s="69">
        <f t="shared" si="2092"/>
        <v>4398443.084912166</v>
      </c>
      <c r="AE1381" s="69">
        <f t="shared" si="2092"/>
        <v>1223120.1895031333</v>
      </c>
      <c r="AF1381" s="69">
        <f t="shared" si="2092"/>
        <v>5628378.7160215229</v>
      </c>
      <c r="AG1381" s="69">
        <f t="shared" si="2092"/>
        <v>4418377.7283824682</v>
      </c>
      <c r="AH1381" s="69">
        <f t="shared" si="2092"/>
        <v>1210000.987639077</v>
      </c>
      <c r="AI1381" s="69">
        <f t="shared" si="2092"/>
        <v>5649793.9243563861</v>
      </c>
      <c r="AJ1381" s="69">
        <f t="shared" si="2092"/>
        <v>4439302.3902130723</v>
      </c>
      <c r="AK1381" s="69">
        <f t="shared" si="2092"/>
        <v>1210491.5341433659</v>
      </c>
      <c r="AL1381" s="69">
        <f t="shared" si="2092"/>
        <v>67174097.200045586</v>
      </c>
      <c r="AM1381" s="69">
        <f t="shared" si="2092"/>
        <v>51894296.91302824</v>
      </c>
      <c r="AN1381" s="69">
        <f t="shared" si="2092"/>
        <v>15279800.287017822</v>
      </c>
      <c r="AO1381" s="69">
        <f t="shared" si="2092"/>
        <v>5671362.7837131619</v>
      </c>
      <c r="AP1381" s="69">
        <f t="shared" si="2092"/>
        <v>4456488.4790626764</v>
      </c>
      <c r="AQ1381" s="69">
        <f t="shared" si="2092"/>
        <v>1214874.3046505302</v>
      </c>
      <c r="AR1381" s="69">
        <f t="shared" si="2092"/>
        <v>5678576.6927259117</v>
      </c>
      <c r="AS1381" s="69">
        <f t="shared" si="2092"/>
        <v>4464923.6468200237</v>
      </c>
      <c r="AT1381" s="69">
        <f t="shared" si="2092"/>
        <v>1213653.0459058806</v>
      </c>
      <c r="AU1381" s="69">
        <f t="shared" si="2092"/>
        <v>5686748.4564689845</v>
      </c>
      <c r="AV1381" s="69">
        <f t="shared" si="2092"/>
        <v>4476250.3470753431</v>
      </c>
      <c r="AW1381" s="69">
        <f t="shared" si="2092"/>
        <v>1210498.1093936674</v>
      </c>
      <c r="AX1381" s="69">
        <f t="shared" si="2092"/>
        <v>5696145.6105291396</v>
      </c>
      <c r="AY1381" s="69">
        <f t="shared" si="2092"/>
        <v>4493282.6268770397</v>
      </c>
      <c r="AZ1381" s="69">
        <f t="shared" si="2092"/>
        <v>1202862.9836521074</v>
      </c>
      <c r="BA1381" s="69">
        <f t="shared" si="2092"/>
        <v>5706342.6238212585</v>
      </c>
      <c r="BB1381" s="69">
        <f t="shared" si="2092"/>
        <v>4513868.5865022391</v>
      </c>
      <c r="BC1381" s="69">
        <f t="shared" si="2092"/>
        <v>1192474.0373189896</v>
      </c>
      <c r="BD1381" s="69">
        <f t="shared" si="2092"/>
        <v>5717064.7060569525</v>
      </c>
      <c r="BE1381" s="69">
        <f t="shared" si="2092"/>
        <v>4536788.7536617815</v>
      </c>
      <c r="BF1381" s="69">
        <f t="shared" si="2092"/>
        <v>1180275.9523951747</v>
      </c>
      <c r="BG1381" s="69">
        <f t="shared" si="2092"/>
        <v>5728139.0030206144</v>
      </c>
      <c r="BH1381" s="69">
        <f t="shared" si="2092"/>
        <v>4561508.6192556322</v>
      </c>
      <c r="BI1381" s="69">
        <f t="shared" si="2092"/>
        <v>1166630.383764971</v>
      </c>
      <c r="BJ1381" s="69">
        <f t="shared" si="2092"/>
        <v>5739489.446095705</v>
      </c>
      <c r="BK1381" s="69">
        <f t="shared" si="2092"/>
        <v>4587715.0968893915</v>
      </c>
      <c r="BL1381" s="69">
        <f t="shared" si="2092"/>
        <v>1151774.3492063023</v>
      </c>
      <c r="BM1381" s="69">
        <f t="shared" si="2092"/>
        <v>5750965.4592946768</v>
      </c>
      <c r="BN1381" s="69">
        <f t="shared" si="2091"/>
        <v>4614451.7896548063</v>
      </c>
      <c r="BO1381" s="69">
        <f t="shared" si="2090"/>
        <v>1136513.6696398593</v>
      </c>
      <c r="BP1381" s="69">
        <f t="shared" si="2090"/>
        <v>5773333.3387873471</v>
      </c>
      <c r="BQ1381" s="69">
        <f t="shared" si="2090"/>
        <v>4645503.5048539639</v>
      </c>
      <c r="BR1381" s="69">
        <f t="shared" si="2090"/>
        <v>1127829.833933413</v>
      </c>
      <c r="BS1381" s="69">
        <f t="shared" si="2090"/>
        <v>5795274.5613925755</v>
      </c>
      <c r="BT1381" s="69">
        <f t="shared" si="2090"/>
        <v>4672891.2323865145</v>
      </c>
      <c r="BU1381" s="69">
        <f t="shared" si="2090"/>
        <v>1122383.3290060945</v>
      </c>
      <c r="BV1381" s="69">
        <f t="shared" si="2090"/>
        <v>5806393.0229695141</v>
      </c>
      <c r="BW1381" s="69">
        <f t="shared" si="2090"/>
        <v>4690386.033938244</v>
      </c>
      <c r="BX1381" s="69">
        <f t="shared" si="2090"/>
        <v>1116006.9890312888</v>
      </c>
      <c r="BY1381" s="69">
        <f t="shared" si="2090"/>
        <v>68749835.704875708</v>
      </c>
      <c r="BZ1381" s="69">
        <f t="shared" si="2090"/>
        <v>54714058.716977835</v>
      </c>
      <c r="CA1381" s="69">
        <f t="shared" si="2090"/>
        <v>14035776.98789835</v>
      </c>
    </row>
    <row r="1383" spans="1:79" x14ac:dyDescent="0.25">
      <c r="A1383" s="60" t="s">
        <v>56</v>
      </c>
      <c r="B1383" s="55"/>
      <c r="C1383" s="55"/>
      <c r="D1383" s="55"/>
      <c r="E1383" s="55"/>
      <c r="F1383" s="55"/>
      <c r="G1383" s="55"/>
      <c r="H1383" s="55"/>
      <c r="I1383" s="55"/>
      <c r="J1383" s="55"/>
      <c r="K1383" s="55"/>
      <c r="L1383" s="55"/>
      <c r="M1383" s="55"/>
      <c r="N1383" s="55"/>
      <c r="O1383" s="55"/>
      <c r="P1383" s="55"/>
      <c r="Q1383" s="55"/>
      <c r="R1383" s="55"/>
      <c r="S1383" s="55"/>
      <c r="T1383" s="55"/>
      <c r="U1383" s="55"/>
      <c r="V1383" s="55"/>
      <c r="W1383" s="55"/>
      <c r="X1383" s="55"/>
      <c r="Y1383" s="55"/>
      <c r="Z1383" s="55"/>
      <c r="AA1383" s="55"/>
      <c r="AB1383" s="55"/>
      <c r="AC1383" s="55"/>
      <c r="AD1383" s="55"/>
      <c r="AE1383" s="55"/>
      <c r="AF1383" s="55"/>
      <c r="AG1383" s="55"/>
      <c r="AH1383" s="55"/>
      <c r="AI1383" s="55"/>
      <c r="AJ1383" s="55"/>
      <c r="AK1383" s="55"/>
      <c r="AL1383" s="55"/>
      <c r="AM1383" s="55"/>
      <c r="AN1383" s="55"/>
      <c r="AO1383" s="55"/>
      <c r="AP1383" s="55"/>
      <c r="AQ1383" s="55"/>
      <c r="AR1383" s="55"/>
      <c r="AS1383" s="55"/>
      <c r="AT1383" s="55"/>
      <c r="AU1383" s="55"/>
      <c r="AV1383" s="55"/>
      <c r="AW1383" s="55"/>
      <c r="AX1383" s="55"/>
      <c r="AY1383" s="55"/>
      <c r="AZ1383" s="55"/>
      <c r="BA1383" s="55"/>
      <c r="BB1383" s="55"/>
      <c r="BC1383" s="55"/>
      <c r="BD1383" s="55"/>
      <c r="BE1383" s="55"/>
      <c r="BF1383" s="55"/>
      <c r="BG1383" s="55"/>
      <c r="BH1383" s="55"/>
      <c r="BI1383" s="55"/>
      <c r="BJ1383" s="55"/>
      <c r="BK1383" s="55"/>
      <c r="BL1383" s="55"/>
      <c r="BM1383" s="55"/>
      <c r="BN1383" s="55"/>
      <c r="BO1383" s="55"/>
      <c r="BP1383" s="55"/>
      <c r="BQ1383" s="55"/>
      <c r="BR1383" s="55"/>
      <c r="BS1383" s="55"/>
      <c r="BT1383" s="55"/>
      <c r="BU1383" s="55"/>
      <c r="BV1383" s="55"/>
      <c r="BW1383" s="55"/>
      <c r="BX1383" s="55"/>
      <c r="BY1383" s="55"/>
      <c r="BZ1383" s="55"/>
      <c r="CA1383" s="55"/>
    </row>
    <row r="1384" spans="1:79" x14ac:dyDescent="0.25">
      <c r="A1384" s="3" t="s">
        <v>50</v>
      </c>
      <c r="B1384" s="55">
        <f>B1341-B1375</f>
        <v>0</v>
      </c>
      <c r="C1384" s="55">
        <f t="shared" ref="C1384:BN1388" si="2093">C1341-C1375</f>
        <v>0</v>
      </c>
      <c r="D1384" s="55">
        <f t="shared" si="2093"/>
        <v>0</v>
      </c>
      <c r="E1384" s="55">
        <f t="shared" si="2093"/>
        <v>0</v>
      </c>
      <c r="F1384" s="55">
        <f t="shared" si="2093"/>
        <v>0</v>
      </c>
      <c r="G1384" s="55">
        <f t="shared" si="2093"/>
        <v>0</v>
      </c>
      <c r="H1384" s="55">
        <f t="shared" si="2093"/>
        <v>0</v>
      </c>
      <c r="I1384" s="55">
        <f t="shared" si="2093"/>
        <v>0</v>
      </c>
      <c r="J1384" s="55">
        <f t="shared" si="2093"/>
        <v>0</v>
      </c>
      <c r="K1384" s="55">
        <f t="shared" si="2093"/>
        <v>0</v>
      </c>
      <c r="L1384" s="55">
        <f t="shared" si="2093"/>
        <v>2.3283064365386963E-9</v>
      </c>
      <c r="M1384" s="55">
        <f t="shared" si="2093"/>
        <v>0</v>
      </c>
      <c r="N1384" s="55">
        <f t="shared" si="2093"/>
        <v>0</v>
      </c>
      <c r="O1384" s="55">
        <f t="shared" si="2093"/>
        <v>0</v>
      </c>
      <c r="P1384" s="55">
        <f t="shared" si="2093"/>
        <v>0</v>
      </c>
      <c r="Q1384" s="55">
        <f t="shared" si="2093"/>
        <v>0</v>
      </c>
      <c r="R1384" s="55">
        <f t="shared" si="2093"/>
        <v>0</v>
      </c>
      <c r="S1384" s="55">
        <f t="shared" si="2093"/>
        <v>0</v>
      </c>
      <c r="T1384" s="55">
        <f t="shared" si="2093"/>
        <v>0</v>
      </c>
      <c r="U1384" s="55">
        <f t="shared" si="2093"/>
        <v>0</v>
      </c>
      <c r="V1384" s="55">
        <f t="shared" si="2093"/>
        <v>0</v>
      </c>
      <c r="W1384" s="55">
        <f t="shared" si="2093"/>
        <v>0</v>
      </c>
      <c r="X1384" s="55">
        <f t="shared" si="2093"/>
        <v>0</v>
      </c>
      <c r="Y1384" s="55">
        <f t="shared" si="2093"/>
        <v>0</v>
      </c>
      <c r="Z1384" s="55">
        <f t="shared" si="2093"/>
        <v>0</v>
      </c>
      <c r="AA1384" s="55">
        <f t="shared" si="2093"/>
        <v>0</v>
      </c>
      <c r="AB1384" s="55">
        <f t="shared" si="2093"/>
        <v>0</v>
      </c>
      <c r="AC1384" s="55">
        <f t="shared" si="2093"/>
        <v>0</v>
      </c>
      <c r="AD1384" s="55">
        <f t="shared" si="2093"/>
        <v>0</v>
      </c>
      <c r="AE1384" s="55">
        <f t="shared" si="2093"/>
        <v>0</v>
      </c>
      <c r="AF1384" s="55">
        <f t="shared" si="2093"/>
        <v>0</v>
      </c>
      <c r="AG1384" s="55">
        <f t="shared" si="2093"/>
        <v>0</v>
      </c>
      <c r="AH1384" s="55">
        <f t="shared" si="2093"/>
        <v>0</v>
      </c>
      <c r="AI1384" s="55">
        <f t="shared" si="2093"/>
        <v>0</v>
      </c>
      <c r="AJ1384" s="55">
        <f t="shared" si="2093"/>
        <v>0</v>
      </c>
      <c r="AK1384" s="55">
        <f t="shared" si="2093"/>
        <v>0</v>
      </c>
      <c r="AL1384" s="55">
        <f t="shared" si="2093"/>
        <v>0</v>
      </c>
      <c r="AM1384" s="55">
        <f t="shared" si="2093"/>
        <v>0</v>
      </c>
      <c r="AN1384" s="55">
        <f t="shared" si="2093"/>
        <v>0</v>
      </c>
      <c r="AO1384" s="55">
        <f t="shared" si="2093"/>
        <v>0</v>
      </c>
      <c r="AP1384" s="55">
        <f t="shared" si="2093"/>
        <v>0</v>
      </c>
      <c r="AQ1384" s="55">
        <f t="shared" si="2093"/>
        <v>0</v>
      </c>
      <c r="AR1384" s="55">
        <f t="shared" si="2093"/>
        <v>0</v>
      </c>
      <c r="AS1384" s="55">
        <f t="shared" si="2093"/>
        <v>0</v>
      </c>
      <c r="AT1384" s="55">
        <f t="shared" si="2093"/>
        <v>0</v>
      </c>
      <c r="AU1384" s="55">
        <f t="shared" si="2093"/>
        <v>0</v>
      </c>
      <c r="AV1384" s="55">
        <f t="shared" si="2093"/>
        <v>0</v>
      </c>
      <c r="AW1384" s="55">
        <f t="shared" si="2093"/>
        <v>0</v>
      </c>
      <c r="AX1384" s="55">
        <f t="shared" si="2093"/>
        <v>0</v>
      </c>
      <c r="AY1384" s="55">
        <f t="shared" si="2093"/>
        <v>0</v>
      </c>
      <c r="AZ1384" s="55">
        <f t="shared" si="2093"/>
        <v>0</v>
      </c>
      <c r="BA1384" s="55">
        <f t="shared" si="2093"/>
        <v>0</v>
      </c>
      <c r="BB1384" s="55">
        <f t="shared" si="2093"/>
        <v>0</v>
      </c>
      <c r="BC1384" s="55">
        <f t="shared" si="2093"/>
        <v>0</v>
      </c>
      <c r="BD1384" s="55">
        <f t="shared" si="2093"/>
        <v>0</v>
      </c>
      <c r="BE1384" s="55">
        <f t="shared" si="2093"/>
        <v>0</v>
      </c>
      <c r="BF1384" s="55">
        <f t="shared" si="2093"/>
        <v>0</v>
      </c>
      <c r="BG1384" s="55">
        <f t="shared" si="2093"/>
        <v>0</v>
      </c>
      <c r="BH1384" s="55">
        <f t="shared" si="2093"/>
        <v>0</v>
      </c>
      <c r="BI1384" s="55">
        <f t="shared" si="2093"/>
        <v>0</v>
      </c>
      <c r="BJ1384" s="55">
        <f t="shared" si="2093"/>
        <v>0</v>
      </c>
      <c r="BK1384" s="55">
        <f t="shared" si="2093"/>
        <v>0</v>
      </c>
      <c r="BL1384" s="55">
        <f t="shared" si="2093"/>
        <v>0</v>
      </c>
      <c r="BM1384" s="55">
        <f t="shared" si="2093"/>
        <v>0</v>
      </c>
      <c r="BN1384" s="55">
        <f t="shared" si="2093"/>
        <v>0</v>
      </c>
      <c r="BO1384" s="55">
        <f t="shared" ref="BO1384:CA1388" si="2094">BO1341-BO1375</f>
        <v>0</v>
      </c>
      <c r="BP1384" s="55">
        <f t="shared" si="2094"/>
        <v>0</v>
      </c>
      <c r="BQ1384" s="55">
        <f t="shared" si="2094"/>
        <v>0</v>
      </c>
      <c r="BR1384" s="55">
        <f t="shared" si="2094"/>
        <v>0</v>
      </c>
      <c r="BS1384" s="55">
        <f t="shared" si="2094"/>
        <v>0</v>
      </c>
      <c r="BT1384" s="55">
        <f t="shared" si="2094"/>
        <v>0</v>
      </c>
      <c r="BU1384" s="55">
        <f t="shared" si="2094"/>
        <v>0</v>
      </c>
      <c r="BV1384" s="55">
        <f t="shared" si="2094"/>
        <v>0</v>
      </c>
      <c r="BW1384" s="55">
        <f t="shared" si="2094"/>
        <v>0</v>
      </c>
      <c r="BX1384" s="55">
        <f t="shared" si="2094"/>
        <v>0</v>
      </c>
      <c r="BY1384" s="55">
        <f t="shared" si="2094"/>
        <v>0</v>
      </c>
      <c r="BZ1384" s="55">
        <f t="shared" si="2094"/>
        <v>0</v>
      </c>
      <c r="CA1384" s="55">
        <f t="shared" si="2094"/>
        <v>0</v>
      </c>
    </row>
    <row r="1385" spans="1:79" x14ac:dyDescent="0.25">
      <c r="A1385" s="3" t="s">
        <v>51</v>
      </c>
      <c r="B1385" s="55">
        <f t="shared" ref="B1385:Q1390" si="2095">B1342-B1376</f>
        <v>-2.1536834537982941E-9</v>
      </c>
      <c r="C1385" s="55">
        <f t="shared" si="2095"/>
        <v>-3.0559021979570389E-9</v>
      </c>
      <c r="D1385" s="55">
        <f t="shared" si="2095"/>
        <v>2.852175384759903E-9</v>
      </c>
      <c r="E1385" s="55">
        <f t="shared" si="2095"/>
        <v>4.3073669075965881E-9</v>
      </c>
      <c r="F1385" s="55">
        <f t="shared" si="2095"/>
        <v>-1.8917489796876907E-9</v>
      </c>
      <c r="G1385" s="55">
        <f t="shared" si="2095"/>
        <v>2.5611370801925659E-9</v>
      </c>
      <c r="H1385" s="55">
        <f t="shared" si="2095"/>
        <v>4.71482053399086E-9</v>
      </c>
      <c r="I1385" s="55">
        <f t="shared" si="2095"/>
        <v>-4.0745362639427185E-9</v>
      </c>
      <c r="J1385" s="55">
        <f t="shared" si="2095"/>
        <v>3.2014213502407074E-9</v>
      </c>
      <c r="K1385" s="55">
        <f t="shared" si="2095"/>
        <v>1.8044374883174896E-9</v>
      </c>
      <c r="L1385" s="55">
        <f t="shared" si="2095"/>
        <v>-4.6566128730773926E-10</v>
      </c>
      <c r="M1385" s="55">
        <f t="shared" si="2095"/>
        <v>2.2700987756252289E-9</v>
      </c>
      <c r="N1385" s="55">
        <f t="shared" si="2095"/>
        <v>3.8417056202888489E-9</v>
      </c>
      <c r="O1385" s="55">
        <f t="shared" si="2095"/>
        <v>-1.0477378964424133E-9</v>
      </c>
      <c r="P1385" s="55">
        <f t="shared" si="2095"/>
        <v>1.1059455573558807E-9</v>
      </c>
      <c r="Q1385" s="55">
        <f t="shared" si="2095"/>
        <v>2.6775524020195007E-9</v>
      </c>
      <c r="R1385" s="55">
        <f t="shared" si="2093"/>
        <v>-6.1118043959140778E-10</v>
      </c>
      <c r="S1385" s="55">
        <f t="shared" si="2093"/>
        <v>1.3969838619232178E-9</v>
      </c>
      <c r="T1385" s="55">
        <f t="shared" si="2093"/>
        <v>3.2596290111541748E-9</v>
      </c>
      <c r="U1385" s="55">
        <f t="shared" si="2093"/>
        <v>-6.1118043959140778E-10</v>
      </c>
      <c r="V1385" s="55">
        <f t="shared" si="2093"/>
        <v>0</v>
      </c>
      <c r="W1385" s="55">
        <f t="shared" si="2093"/>
        <v>9.3132257461547852E-10</v>
      </c>
      <c r="X1385" s="55">
        <f t="shared" si="2093"/>
        <v>0</v>
      </c>
      <c r="Y1385" s="55">
        <f t="shared" si="2093"/>
        <v>9.3132257461547852E-10</v>
      </c>
      <c r="Z1385" s="55">
        <f t="shared" si="2093"/>
        <v>1.6298145055770874E-9</v>
      </c>
      <c r="AA1385" s="55">
        <f t="shared" si="2093"/>
        <v>4.6566128730773926E-10</v>
      </c>
      <c r="AB1385" s="55">
        <f t="shared" si="2093"/>
        <v>2.9685907065868378E-9</v>
      </c>
      <c r="AC1385" s="55">
        <f t="shared" si="2093"/>
        <v>3.2596290111541748E-9</v>
      </c>
      <c r="AD1385" s="55">
        <f t="shared" si="2093"/>
        <v>-1.4551915228366852E-9</v>
      </c>
      <c r="AE1385" s="55">
        <f t="shared" si="2093"/>
        <v>2.7357600629329681E-9</v>
      </c>
      <c r="AF1385" s="55">
        <f t="shared" si="2093"/>
        <v>3.8417056202888489E-9</v>
      </c>
      <c r="AG1385" s="55">
        <f t="shared" si="2093"/>
        <v>-1.280568540096283E-9</v>
      </c>
      <c r="AH1385" s="55">
        <f t="shared" si="2093"/>
        <v>3.2014213502407074E-9</v>
      </c>
      <c r="AI1385" s="55">
        <f t="shared" si="2093"/>
        <v>2.5611370801925659E-9</v>
      </c>
      <c r="AJ1385" s="55">
        <f t="shared" si="2093"/>
        <v>-3.4924596548080444E-9</v>
      </c>
      <c r="AK1385" s="55">
        <f t="shared" si="2093"/>
        <v>2.3283064365386963E-9</v>
      </c>
      <c r="AL1385" s="55">
        <f t="shared" si="2093"/>
        <v>0</v>
      </c>
      <c r="AM1385" s="55">
        <f t="shared" si="2093"/>
        <v>2.8870999813079834E-8</v>
      </c>
      <c r="AN1385" s="55">
        <f t="shared" si="2093"/>
        <v>0</v>
      </c>
      <c r="AO1385" s="55">
        <f t="shared" si="2093"/>
        <v>0</v>
      </c>
      <c r="AP1385" s="55">
        <f t="shared" si="2093"/>
        <v>-2.3865140974521637E-9</v>
      </c>
      <c r="AQ1385" s="55">
        <f t="shared" si="2093"/>
        <v>1.3387762010097504E-9</v>
      </c>
      <c r="AR1385" s="55">
        <f t="shared" si="2093"/>
        <v>1.862645149230957E-9</v>
      </c>
      <c r="AS1385" s="55">
        <f t="shared" si="2093"/>
        <v>-2.1536834537982941E-9</v>
      </c>
      <c r="AT1385" s="55">
        <f t="shared" si="2093"/>
        <v>2.2118911147117615E-9</v>
      </c>
      <c r="AU1385" s="55">
        <f t="shared" si="2093"/>
        <v>0</v>
      </c>
      <c r="AV1385" s="55">
        <f t="shared" si="2093"/>
        <v>-1.9790604710578918E-9</v>
      </c>
      <c r="AW1385" s="55">
        <f t="shared" si="2093"/>
        <v>2.5611370801925659E-9</v>
      </c>
      <c r="AX1385" s="55">
        <f t="shared" si="2093"/>
        <v>1.9790604710578918E-9</v>
      </c>
      <c r="AY1385" s="55">
        <f t="shared" si="2093"/>
        <v>-3.3760443329811096E-9</v>
      </c>
      <c r="AZ1385" s="55">
        <f t="shared" si="2093"/>
        <v>3.5506673157215118E-9</v>
      </c>
      <c r="BA1385" s="55">
        <f t="shared" si="2093"/>
        <v>2.0954757928848267E-9</v>
      </c>
      <c r="BB1385" s="55">
        <f t="shared" si="2093"/>
        <v>-2.4447217583656311E-9</v>
      </c>
      <c r="BC1385" s="55">
        <f t="shared" si="2093"/>
        <v>2.6775524020195007E-9</v>
      </c>
      <c r="BD1385" s="55">
        <f t="shared" si="2093"/>
        <v>4.8894435167312622E-9</v>
      </c>
      <c r="BE1385" s="55">
        <f t="shared" si="2093"/>
        <v>-2.4447217583656311E-9</v>
      </c>
      <c r="BF1385" s="55">
        <f t="shared" si="2093"/>
        <v>1.9208528101444244E-9</v>
      </c>
      <c r="BG1385" s="55">
        <f t="shared" si="2093"/>
        <v>4.3073669075965881E-9</v>
      </c>
      <c r="BH1385" s="55">
        <f t="shared" si="2093"/>
        <v>-2.7357600629329681E-9</v>
      </c>
      <c r="BI1385" s="55">
        <f t="shared" si="2093"/>
        <v>1.5133991837501526E-9</v>
      </c>
      <c r="BJ1385" s="55">
        <f t="shared" si="2093"/>
        <v>1.6298145055770874E-9</v>
      </c>
      <c r="BK1385" s="55">
        <f t="shared" si="2093"/>
        <v>-1.1059455573558807E-9</v>
      </c>
      <c r="BL1385" s="55">
        <f t="shared" si="2093"/>
        <v>1.0477378964424133E-9</v>
      </c>
      <c r="BM1385" s="55">
        <f t="shared" si="2093"/>
        <v>2.3283064365386963E-9</v>
      </c>
      <c r="BN1385" s="55">
        <f t="shared" si="2093"/>
        <v>0</v>
      </c>
      <c r="BO1385" s="55">
        <f t="shared" si="2094"/>
        <v>6.9849193096160889E-10</v>
      </c>
      <c r="BP1385" s="55">
        <f t="shared" si="2094"/>
        <v>0</v>
      </c>
      <c r="BQ1385" s="55">
        <f t="shared" si="2094"/>
        <v>-6.4028427004814148E-10</v>
      </c>
      <c r="BR1385" s="55">
        <f t="shared" si="2094"/>
        <v>4.4819898903369904E-9</v>
      </c>
      <c r="BS1385" s="55">
        <f t="shared" si="2094"/>
        <v>-1.9790604710578918E-9</v>
      </c>
      <c r="BT1385" s="55">
        <f t="shared" si="2094"/>
        <v>6.9849193096160889E-10</v>
      </c>
      <c r="BU1385" s="55">
        <f t="shared" si="2094"/>
        <v>1.0477378964424133E-9</v>
      </c>
      <c r="BV1385" s="55">
        <f t="shared" si="2094"/>
        <v>-1.0477378964424133E-9</v>
      </c>
      <c r="BW1385" s="55">
        <f t="shared" si="2094"/>
        <v>-1.5133991837501526E-9</v>
      </c>
      <c r="BX1385" s="55">
        <f t="shared" si="2094"/>
        <v>5.2386894822120667E-10</v>
      </c>
      <c r="BY1385" s="55">
        <f t="shared" si="2094"/>
        <v>-2.6077032089233398E-8</v>
      </c>
      <c r="BZ1385" s="55">
        <f t="shared" si="2094"/>
        <v>3.8184225559234619E-8</v>
      </c>
      <c r="CA1385" s="55">
        <f t="shared" si="2094"/>
        <v>-3.4458935260772705E-8</v>
      </c>
    </row>
    <row r="1386" spans="1:79" x14ac:dyDescent="0.25">
      <c r="A1386" s="3" t="s">
        <v>52</v>
      </c>
      <c r="B1386" s="55">
        <f t="shared" si="2095"/>
        <v>0</v>
      </c>
      <c r="C1386" s="55">
        <f t="shared" si="2095"/>
        <v>-2.7939677238464355E-9</v>
      </c>
      <c r="D1386" s="55">
        <f t="shared" si="2095"/>
        <v>1.8262653611600399E-9</v>
      </c>
      <c r="E1386" s="55">
        <f t="shared" si="2095"/>
        <v>1.3737007975578308E-8</v>
      </c>
      <c r="F1386" s="55">
        <f t="shared" si="2095"/>
        <v>1.862645149230957E-9</v>
      </c>
      <c r="G1386" s="55">
        <f t="shared" si="2095"/>
        <v>-3.3105607144534588E-10</v>
      </c>
      <c r="H1386" s="55">
        <f t="shared" si="2095"/>
        <v>1.7229467630386353E-8</v>
      </c>
      <c r="I1386" s="55">
        <f t="shared" si="2095"/>
        <v>-2.5611370801925659E-9</v>
      </c>
      <c r="J1386" s="55">
        <f t="shared" si="2095"/>
        <v>1.0004441719502211E-9</v>
      </c>
      <c r="K1386" s="55">
        <f t="shared" si="2095"/>
        <v>1.3504177331924438E-8</v>
      </c>
      <c r="L1386" s="55">
        <f t="shared" si="2095"/>
        <v>1.862645149230957E-9</v>
      </c>
      <c r="M1386" s="55">
        <f t="shared" si="2095"/>
        <v>6.5119820646941662E-10</v>
      </c>
      <c r="N1386" s="55">
        <f t="shared" si="2095"/>
        <v>3.0267983675003052E-9</v>
      </c>
      <c r="O1386" s="55">
        <f t="shared" si="2095"/>
        <v>5.5879354476928711E-9</v>
      </c>
      <c r="P1386" s="55">
        <f t="shared" si="2095"/>
        <v>-8.149072527885437E-10</v>
      </c>
      <c r="Q1386" s="55">
        <f t="shared" si="2095"/>
        <v>1.257285475730896E-8</v>
      </c>
      <c r="R1386" s="55">
        <f t="shared" si="2093"/>
        <v>0</v>
      </c>
      <c r="S1386" s="55">
        <f t="shared" si="2093"/>
        <v>5.347828846424818E-10</v>
      </c>
      <c r="T1386" s="55">
        <f t="shared" si="2093"/>
        <v>-6.9849193096160889E-9</v>
      </c>
      <c r="U1386" s="55">
        <f t="shared" si="2093"/>
        <v>-1.1175870895385742E-8</v>
      </c>
      <c r="V1386" s="55">
        <f t="shared" si="2093"/>
        <v>-7.5669959187507629E-10</v>
      </c>
      <c r="W1386" s="55">
        <f t="shared" si="2093"/>
        <v>-7.4505805969238281E-9</v>
      </c>
      <c r="X1386" s="55">
        <f t="shared" si="2093"/>
        <v>-2.0954757928848267E-9</v>
      </c>
      <c r="Y1386" s="55">
        <f t="shared" si="2093"/>
        <v>1.1641532182693481E-9</v>
      </c>
      <c r="Z1386" s="55">
        <f t="shared" si="2093"/>
        <v>9.5460563898086548E-9</v>
      </c>
      <c r="AA1386" s="55">
        <f t="shared" si="2093"/>
        <v>-1.0244548320770264E-8</v>
      </c>
      <c r="AB1386" s="55">
        <f t="shared" si="2093"/>
        <v>3.637978807091713E-11</v>
      </c>
      <c r="AC1386" s="55">
        <f t="shared" si="2093"/>
        <v>3.2596290111541748E-9</v>
      </c>
      <c r="AD1386" s="55">
        <f t="shared" si="2093"/>
        <v>1.0011717677116394E-8</v>
      </c>
      <c r="AE1386" s="55">
        <f t="shared" si="2093"/>
        <v>1.4479155652225018E-9</v>
      </c>
      <c r="AF1386" s="55">
        <f t="shared" si="2093"/>
        <v>0</v>
      </c>
      <c r="AG1386" s="55">
        <f t="shared" si="2093"/>
        <v>-1.1874362826347351E-8</v>
      </c>
      <c r="AH1386" s="55">
        <f t="shared" si="2093"/>
        <v>-6.2209437601268291E-10</v>
      </c>
      <c r="AI1386" s="55">
        <f t="shared" si="2093"/>
        <v>-4.1909515857696533E-9</v>
      </c>
      <c r="AJ1386" s="55">
        <f t="shared" si="2093"/>
        <v>-1.9324943423271179E-8</v>
      </c>
      <c r="AK1386" s="55">
        <f t="shared" si="2093"/>
        <v>-8.8766682893037796E-10</v>
      </c>
      <c r="AL1386" s="55">
        <f t="shared" si="2093"/>
        <v>6.3329935073852539E-8</v>
      </c>
      <c r="AM1386" s="55">
        <f t="shared" si="2093"/>
        <v>0</v>
      </c>
      <c r="AN1386" s="55">
        <f t="shared" si="2093"/>
        <v>4.3364707380533218E-9</v>
      </c>
      <c r="AO1386" s="55">
        <f t="shared" si="2093"/>
        <v>0</v>
      </c>
      <c r="AP1386" s="55">
        <f t="shared" si="2093"/>
        <v>-1.0244548320770264E-8</v>
      </c>
      <c r="AQ1386" s="55">
        <f t="shared" si="2093"/>
        <v>-1.3460521586239338E-9</v>
      </c>
      <c r="AR1386" s="55">
        <f t="shared" si="2093"/>
        <v>1.862645149230957E-9</v>
      </c>
      <c r="AS1386" s="55">
        <f t="shared" si="2093"/>
        <v>-1.6763806343078613E-8</v>
      </c>
      <c r="AT1386" s="55">
        <f t="shared" si="2093"/>
        <v>8.8402885012328625E-10</v>
      </c>
      <c r="AU1386" s="55">
        <f t="shared" si="2093"/>
        <v>2.3283064365386963E-9</v>
      </c>
      <c r="AV1386" s="55">
        <f t="shared" si="2093"/>
        <v>-1.234002411365509E-8</v>
      </c>
      <c r="AW1386" s="55">
        <f t="shared" si="2093"/>
        <v>1.5315890777856112E-9</v>
      </c>
      <c r="AX1386" s="55">
        <f t="shared" si="2093"/>
        <v>-6.9849193096160889E-9</v>
      </c>
      <c r="AY1386" s="55">
        <f t="shared" si="2093"/>
        <v>-1.8393620848655701E-8</v>
      </c>
      <c r="AZ1386" s="55">
        <f t="shared" si="2093"/>
        <v>0</v>
      </c>
      <c r="BA1386" s="55">
        <f t="shared" si="2093"/>
        <v>4.6566128730773926E-9</v>
      </c>
      <c r="BB1386" s="55">
        <f t="shared" si="2093"/>
        <v>-7.9162418842315674E-9</v>
      </c>
      <c r="BC1386" s="55">
        <f t="shared" si="2093"/>
        <v>1.3205863069742918E-9</v>
      </c>
      <c r="BD1386" s="55">
        <f t="shared" si="2093"/>
        <v>0</v>
      </c>
      <c r="BE1386" s="55">
        <f t="shared" si="2093"/>
        <v>-1.7695128917694092E-8</v>
      </c>
      <c r="BF1386" s="55">
        <f t="shared" si="2093"/>
        <v>-3.637978807091713E-11</v>
      </c>
      <c r="BG1386" s="55">
        <f t="shared" si="2093"/>
        <v>2.7939677238464355E-9</v>
      </c>
      <c r="BH1386" s="55">
        <f t="shared" si="2093"/>
        <v>-1.3969838619232178E-8</v>
      </c>
      <c r="BI1386" s="55">
        <f t="shared" si="2093"/>
        <v>0</v>
      </c>
      <c r="BJ1386" s="55">
        <f t="shared" si="2093"/>
        <v>1.862645149230957E-9</v>
      </c>
      <c r="BK1386" s="55">
        <f t="shared" si="2093"/>
        <v>-1.4901161193847656E-8</v>
      </c>
      <c r="BL1386" s="55">
        <f t="shared" si="2093"/>
        <v>0</v>
      </c>
      <c r="BM1386" s="55">
        <f t="shared" si="2093"/>
        <v>5.5879354476928711E-9</v>
      </c>
      <c r="BN1386" s="55">
        <f t="shared" si="2093"/>
        <v>-1.3504177331924438E-8</v>
      </c>
      <c r="BO1386" s="55">
        <f t="shared" si="2094"/>
        <v>-1.5679688658565283E-9</v>
      </c>
      <c r="BP1386" s="55">
        <f t="shared" si="2094"/>
        <v>8.3819031715393066E-9</v>
      </c>
      <c r="BQ1386" s="55">
        <f t="shared" si="2094"/>
        <v>-1.5832483768463135E-8</v>
      </c>
      <c r="BR1386" s="55">
        <f t="shared" si="2094"/>
        <v>1.4915713109076023E-10</v>
      </c>
      <c r="BS1386" s="55">
        <f t="shared" si="2094"/>
        <v>2.7939677238464355E-9</v>
      </c>
      <c r="BT1386" s="55">
        <f t="shared" si="2094"/>
        <v>-2.0489096641540527E-8</v>
      </c>
      <c r="BU1386" s="55">
        <f t="shared" si="2094"/>
        <v>9.7861629910767078E-10</v>
      </c>
      <c r="BV1386" s="55">
        <f t="shared" si="2094"/>
        <v>6.7520886659622192E-9</v>
      </c>
      <c r="BW1386" s="55">
        <f t="shared" si="2094"/>
        <v>-2.6077032089233398E-8</v>
      </c>
      <c r="BX1386" s="55">
        <f t="shared" si="2094"/>
        <v>-6.4028427004814148E-10</v>
      </c>
      <c r="BY1386" s="55">
        <f t="shared" si="2094"/>
        <v>1.8253922462463379E-7</v>
      </c>
      <c r="BZ1386" s="55">
        <f t="shared" si="2094"/>
        <v>0</v>
      </c>
      <c r="CA1386" s="55">
        <f t="shared" si="2094"/>
        <v>-2.5320332497358322E-9</v>
      </c>
    </row>
    <row r="1387" spans="1:79" x14ac:dyDescent="0.25">
      <c r="A1387" s="3" t="s">
        <v>53</v>
      </c>
      <c r="B1387" s="55">
        <f t="shared" si="2095"/>
        <v>2.5102053768932819E-10</v>
      </c>
      <c r="C1387" s="55">
        <f t="shared" si="2093"/>
        <v>9.2404661700129509E-10</v>
      </c>
      <c r="D1387" s="55">
        <f t="shared" si="2093"/>
        <v>2.5465851649641991E-11</v>
      </c>
      <c r="E1387" s="55">
        <f t="shared" si="2093"/>
        <v>-1.3096723705530167E-10</v>
      </c>
      <c r="F1387" s="55">
        <f t="shared" si="2093"/>
        <v>9.2404661700129509E-10</v>
      </c>
      <c r="G1387" s="55">
        <f t="shared" si="2093"/>
        <v>-7.2759576141834259E-12</v>
      </c>
      <c r="H1387" s="55">
        <f t="shared" si="2093"/>
        <v>6.2937033362686634E-10</v>
      </c>
      <c r="I1387" s="55">
        <f t="shared" si="2093"/>
        <v>7.7125150710344315E-10</v>
      </c>
      <c r="J1387" s="55">
        <f t="shared" si="2093"/>
        <v>-2.5465851649641991E-11</v>
      </c>
      <c r="K1387" s="55">
        <f t="shared" si="2093"/>
        <v>-3.2741809263825417E-10</v>
      </c>
      <c r="L1387" s="55">
        <f t="shared" si="2093"/>
        <v>2.6193447411060333E-10</v>
      </c>
      <c r="M1387" s="55">
        <f t="shared" si="2093"/>
        <v>-7.2759576141834259E-12</v>
      </c>
      <c r="N1387" s="55">
        <f t="shared" si="2093"/>
        <v>-5.893525667488575E-10</v>
      </c>
      <c r="O1387" s="55">
        <f t="shared" si="2093"/>
        <v>-7.3487171903252602E-10</v>
      </c>
      <c r="P1387" s="55">
        <f t="shared" si="2093"/>
        <v>2.9103830456733704E-11</v>
      </c>
      <c r="Q1387" s="55">
        <f t="shared" si="2093"/>
        <v>-6.3300831243395805E-10</v>
      </c>
      <c r="R1387" s="55">
        <f t="shared" si="2093"/>
        <v>0</v>
      </c>
      <c r="S1387" s="55">
        <f t="shared" si="2093"/>
        <v>-5.0931703299283981E-11</v>
      </c>
      <c r="T1387" s="55">
        <f t="shared" si="2093"/>
        <v>-2.255546860396862E-10</v>
      </c>
      <c r="U1387" s="55">
        <f t="shared" si="2093"/>
        <v>-5.0931703299283981E-10</v>
      </c>
      <c r="V1387" s="55">
        <f t="shared" si="2093"/>
        <v>5.0931703299283981E-11</v>
      </c>
      <c r="W1387" s="55">
        <f t="shared" si="2093"/>
        <v>-8.7675289250910282E-10</v>
      </c>
      <c r="X1387" s="55">
        <f t="shared" si="2093"/>
        <v>-7.4214767664670944E-10</v>
      </c>
      <c r="Y1387" s="55">
        <f t="shared" si="2093"/>
        <v>-1.8189894035458565E-11</v>
      </c>
      <c r="Z1387" s="55">
        <f t="shared" si="2093"/>
        <v>8.7675289250910282E-10</v>
      </c>
      <c r="AA1387" s="55">
        <f t="shared" si="2093"/>
        <v>-1.8917489796876907E-10</v>
      </c>
      <c r="AB1387" s="55">
        <f t="shared" si="2093"/>
        <v>1.8189894035458565E-11</v>
      </c>
      <c r="AC1387" s="55">
        <f t="shared" si="2093"/>
        <v>-4.0017766878008842E-11</v>
      </c>
      <c r="AD1387" s="55">
        <f t="shared" si="2093"/>
        <v>2.4738255888223648E-10</v>
      </c>
      <c r="AE1387" s="55">
        <f t="shared" si="2093"/>
        <v>-5.4569682106375694E-11</v>
      </c>
      <c r="AF1387" s="55">
        <f t="shared" si="2093"/>
        <v>-7.8944140113890171E-10</v>
      </c>
      <c r="AG1387" s="55">
        <f t="shared" si="2093"/>
        <v>8.149072527885437E-10</v>
      </c>
      <c r="AH1387" s="55">
        <f t="shared" si="2093"/>
        <v>2.5465851649641991E-11</v>
      </c>
      <c r="AI1387" s="55">
        <f t="shared" si="2093"/>
        <v>-2.8376234695315361E-10</v>
      </c>
      <c r="AJ1387" s="55">
        <f t="shared" si="2093"/>
        <v>3.0559021979570389E-10</v>
      </c>
      <c r="AK1387" s="55">
        <f t="shared" si="2093"/>
        <v>-7.2759576141834259E-12</v>
      </c>
      <c r="AL1387" s="55">
        <f t="shared" si="2093"/>
        <v>1.2834789231419563E-8</v>
      </c>
      <c r="AM1387" s="55">
        <f t="shared" si="2093"/>
        <v>-1.280568540096283E-8</v>
      </c>
      <c r="AN1387" s="55">
        <f t="shared" si="2093"/>
        <v>-4.3655745685100555E-10</v>
      </c>
      <c r="AO1387" s="55">
        <f t="shared" si="2093"/>
        <v>9.4587448984384537E-11</v>
      </c>
      <c r="AP1387" s="55">
        <f t="shared" si="2093"/>
        <v>7.1304384618997574E-10</v>
      </c>
      <c r="AQ1387" s="55">
        <f t="shared" si="2093"/>
        <v>-3.637978807091713E-11</v>
      </c>
      <c r="AR1387" s="55">
        <f t="shared" si="2093"/>
        <v>7.5669959187507629E-10</v>
      </c>
      <c r="AS1387" s="55">
        <f t="shared" si="2093"/>
        <v>-7.7125150710344315E-10</v>
      </c>
      <c r="AT1387" s="55">
        <f t="shared" si="2093"/>
        <v>1.4551915228366852E-11</v>
      </c>
      <c r="AU1387" s="55">
        <f t="shared" si="2093"/>
        <v>-8.4764906205236912E-10</v>
      </c>
      <c r="AV1387" s="55">
        <f t="shared" si="2093"/>
        <v>7.6397554948925972E-10</v>
      </c>
      <c r="AW1387" s="55">
        <f t="shared" si="2093"/>
        <v>1.8189894035458565E-11</v>
      </c>
      <c r="AX1387" s="55">
        <f t="shared" si="2093"/>
        <v>8.3673512563109398E-10</v>
      </c>
      <c r="AY1387" s="55">
        <f t="shared" si="2093"/>
        <v>-1.4551915228366852E-10</v>
      </c>
      <c r="AZ1387" s="55">
        <f t="shared" si="2093"/>
        <v>5.0931703299283981E-11</v>
      </c>
      <c r="BA1387" s="55">
        <f t="shared" si="2093"/>
        <v>3.3469405025243759E-10</v>
      </c>
      <c r="BB1387" s="55">
        <f t="shared" si="2093"/>
        <v>8.5128704085946083E-10</v>
      </c>
      <c r="BC1387" s="55">
        <f t="shared" si="2093"/>
        <v>-5.0931703299283981E-11</v>
      </c>
      <c r="BD1387" s="55">
        <f t="shared" si="2093"/>
        <v>-2.0372681319713593E-10</v>
      </c>
      <c r="BE1387" s="55">
        <f t="shared" si="2093"/>
        <v>3.4924596548080444E-10</v>
      </c>
      <c r="BF1387" s="55">
        <f t="shared" si="2093"/>
        <v>2.9103830456733704E-11</v>
      </c>
      <c r="BG1387" s="55">
        <f t="shared" si="2093"/>
        <v>-8.1126927398145199E-10</v>
      </c>
      <c r="BH1387" s="55">
        <f t="shared" si="2093"/>
        <v>-8.149072527885437E-10</v>
      </c>
      <c r="BI1387" s="55">
        <f t="shared" si="2093"/>
        <v>3.637978807091713E-12</v>
      </c>
      <c r="BJ1387" s="55">
        <f t="shared" si="2093"/>
        <v>-4.3655745685100555E-10</v>
      </c>
      <c r="BK1387" s="55">
        <f t="shared" si="2093"/>
        <v>-5.2386894822120667E-10</v>
      </c>
      <c r="BL1387" s="55">
        <f t="shared" si="2093"/>
        <v>-2.9103830456733704E-11</v>
      </c>
      <c r="BM1387" s="55">
        <f t="shared" si="2093"/>
        <v>-4.7293724492192268E-10</v>
      </c>
      <c r="BN1387" s="55">
        <f t="shared" si="2093"/>
        <v>0</v>
      </c>
      <c r="BO1387" s="55">
        <f t="shared" si="2094"/>
        <v>-2.1827872842550278E-11</v>
      </c>
      <c r="BP1387" s="55">
        <f t="shared" si="2094"/>
        <v>-7.7125150710344315E-10</v>
      </c>
      <c r="BQ1387" s="55">
        <f t="shared" si="2094"/>
        <v>-8.0035533756017685E-10</v>
      </c>
      <c r="BR1387" s="55">
        <f t="shared" si="2094"/>
        <v>2.9103830456733704E-11</v>
      </c>
      <c r="BS1387" s="55">
        <f t="shared" si="2094"/>
        <v>8.4764906205236912E-10</v>
      </c>
      <c r="BT1387" s="55">
        <f t="shared" si="2094"/>
        <v>-8.8039087131619453E-10</v>
      </c>
      <c r="BU1387" s="55">
        <f t="shared" si="2094"/>
        <v>-1.8189894035458565E-11</v>
      </c>
      <c r="BV1387" s="55">
        <f t="shared" si="2094"/>
        <v>2.3283064365386963E-10</v>
      </c>
      <c r="BW1387" s="55">
        <f t="shared" si="2094"/>
        <v>-8.6583895608782768E-10</v>
      </c>
      <c r="BX1387" s="55">
        <f t="shared" si="2094"/>
        <v>5.0931703299283981E-11</v>
      </c>
      <c r="BY1387" s="55">
        <f t="shared" si="2094"/>
        <v>1.0739313438534737E-8</v>
      </c>
      <c r="BZ1387" s="55">
        <f t="shared" si="2094"/>
        <v>1.0943040251731873E-8</v>
      </c>
      <c r="CA1387" s="55">
        <f t="shared" si="2094"/>
        <v>-2.0372681319713593E-10</v>
      </c>
    </row>
    <row r="1388" spans="1:79" x14ac:dyDescent="0.25">
      <c r="A1388" s="3" t="s">
        <v>54</v>
      </c>
      <c r="B1388" s="55">
        <f t="shared" si="2095"/>
        <v>2.5756889954209328E-9</v>
      </c>
      <c r="C1388" s="55">
        <f t="shared" si="2093"/>
        <v>-8.8184606283903122E-9</v>
      </c>
      <c r="D1388" s="55">
        <f t="shared" si="2093"/>
        <v>4.6566128730773926E-10</v>
      </c>
      <c r="E1388" s="55">
        <f t="shared" si="2093"/>
        <v>6.7666405811905861E-9</v>
      </c>
      <c r="F1388" s="55">
        <f t="shared" si="2093"/>
        <v>-5.7625584304332733E-9</v>
      </c>
      <c r="G1388" s="55">
        <f t="shared" si="2093"/>
        <v>0</v>
      </c>
      <c r="H1388" s="55">
        <f t="shared" si="2093"/>
        <v>-3.8562575355172157E-9</v>
      </c>
      <c r="I1388" s="55">
        <f t="shared" si="2093"/>
        <v>-5.8207660913467407E-10</v>
      </c>
      <c r="J1388" s="55">
        <f t="shared" si="2093"/>
        <v>4.3655745685100555E-10</v>
      </c>
      <c r="K1388" s="55">
        <f t="shared" si="2093"/>
        <v>3.9435690268874168E-9</v>
      </c>
      <c r="L1388" s="55">
        <f t="shared" si="2093"/>
        <v>-6.2573235481977463E-9</v>
      </c>
      <c r="M1388" s="55">
        <f t="shared" si="2093"/>
        <v>0</v>
      </c>
      <c r="N1388" s="55">
        <f t="shared" si="2093"/>
        <v>3.2960087992250919E-9</v>
      </c>
      <c r="O1388" s="55">
        <f t="shared" si="2093"/>
        <v>-7.2759576141834259E-10</v>
      </c>
      <c r="P1388" s="55">
        <f t="shared" si="2093"/>
        <v>0</v>
      </c>
      <c r="Q1388" s="55">
        <f t="shared" si="2093"/>
        <v>9.6115400083363056E-9</v>
      </c>
      <c r="R1388" s="55">
        <f t="shared" si="2093"/>
        <v>4.3655745685100555E-9</v>
      </c>
      <c r="S1388" s="55">
        <f t="shared" si="2093"/>
        <v>0</v>
      </c>
      <c r="T1388" s="55">
        <f t="shared" si="2093"/>
        <v>5.4642441682517529E-9</v>
      </c>
      <c r="U1388" s="55">
        <f t="shared" si="2093"/>
        <v>-6.6356733441352844E-9</v>
      </c>
      <c r="V1388" s="55">
        <f t="shared" si="2093"/>
        <v>0</v>
      </c>
      <c r="W1388" s="55">
        <f t="shared" si="2093"/>
        <v>1.0739313438534737E-8</v>
      </c>
      <c r="X1388" s="55">
        <f t="shared" si="2093"/>
        <v>-7.1595422923564911E-9</v>
      </c>
      <c r="Y1388" s="55">
        <f t="shared" si="2093"/>
        <v>0</v>
      </c>
      <c r="Z1388" s="55">
        <f t="shared" si="2093"/>
        <v>-3.6670826375484467E-9</v>
      </c>
      <c r="AA1388" s="55">
        <f t="shared" si="2093"/>
        <v>2.852175384759903E-9</v>
      </c>
      <c r="AB1388" s="55">
        <f t="shared" si="2093"/>
        <v>0</v>
      </c>
      <c r="AC1388" s="55">
        <f t="shared" si="2093"/>
        <v>-4.3655745685100555E-10</v>
      </c>
      <c r="AD1388" s="55">
        <f t="shared" si="2093"/>
        <v>-3.0267983675003052E-9</v>
      </c>
      <c r="AE1388" s="55">
        <f t="shared" si="2093"/>
        <v>0</v>
      </c>
      <c r="AF1388" s="55">
        <f t="shared" ref="AF1388:CA1390" si="2096">AF1345-AF1379</f>
        <v>4.0745362639427185E-10</v>
      </c>
      <c r="AG1388" s="55">
        <f t="shared" si="2096"/>
        <v>-5.7625584304332733E-9</v>
      </c>
      <c r="AH1388" s="55">
        <f t="shared" si="2096"/>
        <v>0</v>
      </c>
      <c r="AI1388" s="55">
        <f t="shared" si="2096"/>
        <v>8.4619387052953243E-9</v>
      </c>
      <c r="AJ1388" s="55">
        <f t="shared" si="2096"/>
        <v>-3.5506673157215118E-9</v>
      </c>
      <c r="AK1388" s="55">
        <f t="shared" si="2096"/>
        <v>0</v>
      </c>
      <c r="AL1388" s="55">
        <f t="shared" si="2096"/>
        <v>6.577465683221817E-8</v>
      </c>
      <c r="AM1388" s="55">
        <f t="shared" si="2096"/>
        <v>-7.8231096267700195E-8</v>
      </c>
      <c r="AN1388" s="55">
        <f t="shared" si="2096"/>
        <v>0</v>
      </c>
      <c r="AO1388" s="55">
        <f t="shared" si="2096"/>
        <v>2.3719621822237968E-9</v>
      </c>
      <c r="AP1388" s="55">
        <f t="shared" si="2096"/>
        <v>-3.2014213502407074E-9</v>
      </c>
      <c r="AQ1388" s="55">
        <f t="shared" si="2096"/>
        <v>0</v>
      </c>
      <c r="AR1388" s="55">
        <f t="shared" si="2096"/>
        <v>-2.2118911147117615E-9</v>
      </c>
      <c r="AS1388" s="55">
        <f t="shared" si="2096"/>
        <v>-2.6193447411060333E-9</v>
      </c>
      <c r="AT1388" s="55">
        <f t="shared" si="2096"/>
        <v>0</v>
      </c>
      <c r="AU1388" s="55">
        <f t="shared" si="2096"/>
        <v>-1.5570549294352531E-9</v>
      </c>
      <c r="AV1388" s="55">
        <f t="shared" si="2096"/>
        <v>-5.4133124649524689E-9</v>
      </c>
      <c r="AW1388" s="55">
        <f t="shared" si="2096"/>
        <v>0</v>
      </c>
      <c r="AX1388" s="55">
        <f t="shared" si="2096"/>
        <v>-5.0786184147000313E-9</v>
      </c>
      <c r="AY1388" s="55">
        <f t="shared" si="2096"/>
        <v>-2.2118911147117615E-9</v>
      </c>
      <c r="AZ1388" s="55">
        <f t="shared" si="2096"/>
        <v>0</v>
      </c>
      <c r="BA1388" s="55">
        <f t="shared" si="2096"/>
        <v>2.7648638933897018E-9</v>
      </c>
      <c r="BB1388" s="55">
        <f t="shared" si="2096"/>
        <v>-3.6088749766349792E-9</v>
      </c>
      <c r="BC1388" s="55">
        <f t="shared" si="2096"/>
        <v>0</v>
      </c>
      <c r="BD1388" s="55">
        <f t="shared" si="2096"/>
        <v>3.827153705060482E-9</v>
      </c>
      <c r="BE1388" s="55">
        <f t="shared" si="2096"/>
        <v>9.2550180852413177E-9</v>
      </c>
      <c r="BF1388" s="55">
        <f t="shared" si="2096"/>
        <v>0</v>
      </c>
      <c r="BG1388" s="55">
        <f t="shared" si="2096"/>
        <v>-5.6315911933779716E-9</v>
      </c>
      <c r="BH1388" s="55">
        <f t="shared" si="2096"/>
        <v>-1.0244548320770264E-8</v>
      </c>
      <c r="BI1388" s="55">
        <f t="shared" si="2096"/>
        <v>0</v>
      </c>
      <c r="BJ1388" s="55">
        <f t="shared" si="2096"/>
        <v>-5.7189026847481728E-9</v>
      </c>
      <c r="BK1388" s="55">
        <f t="shared" si="2096"/>
        <v>-1.3387762010097504E-9</v>
      </c>
      <c r="BL1388" s="55">
        <f t="shared" si="2096"/>
        <v>0</v>
      </c>
      <c r="BM1388" s="55">
        <f t="shared" si="2096"/>
        <v>8.440110832452774E-10</v>
      </c>
      <c r="BN1388" s="55">
        <f t="shared" si="2096"/>
        <v>-1.0477378964424133E-9</v>
      </c>
      <c r="BO1388" s="55">
        <f t="shared" si="2094"/>
        <v>0</v>
      </c>
      <c r="BP1388" s="55">
        <f t="shared" si="2094"/>
        <v>8.7311491370201111E-10</v>
      </c>
      <c r="BQ1388" s="55">
        <f t="shared" si="2094"/>
        <v>-1.0593794286251068E-8</v>
      </c>
      <c r="BR1388" s="55">
        <f t="shared" si="2094"/>
        <v>0</v>
      </c>
      <c r="BS1388" s="55">
        <f t="shared" si="2094"/>
        <v>2.2409949451684952E-9</v>
      </c>
      <c r="BT1388" s="55">
        <f t="shared" si="2094"/>
        <v>3.14321368932724E-9</v>
      </c>
      <c r="BU1388" s="55">
        <f t="shared" si="2094"/>
        <v>0</v>
      </c>
      <c r="BV1388" s="55">
        <f t="shared" si="2094"/>
        <v>2.4447217583656311E-9</v>
      </c>
      <c r="BW1388" s="55">
        <f t="shared" si="2094"/>
        <v>-7.3341652750968933E-9</v>
      </c>
      <c r="BX1388" s="55">
        <f t="shared" si="2094"/>
        <v>0</v>
      </c>
      <c r="BY1388" s="55">
        <f t="shared" si="2094"/>
        <v>3.9930455386638641E-8</v>
      </c>
      <c r="BZ1388" s="55">
        <f t="shared" si="2094"/>
        <v>-2.7939677238464355E-8</v>
      </c>
      <c r="CA1388" s="55">
        <f t="shared" si="2094"/>
        <v>0</v>
      </c>
    </row>
    <row r="1389" spans="1:79" x14ac:dyDescent="0.25">
      <c r="A1389" s="3" t="s">
        <v>55</v>
      </c>
      <c r="B1389" s="55">
        <f t="shared" si="2095"/>
        <v>-5.893525667488575E-10</v>
      </c>
      <c r="C1389" s="55">
        <f t="shared" si="2095"/>
        <v>-7.6397554948925972E-10</v>
      </c>
      <c r="D1389" s="55">
        <f t="shared" si="2095"/>
        <v>-5.8207660913467407E-11</v>
      </c>
      <c r="E1389" s="55">
        <f t="shared" si="2095"/>
        <v>-2.1827872842550278E-10</v>
      </c>
      <c r="F1389" s="55">
        <f t="shared" si="2095"/>
        <v>-4.0017766878008842E-10</v>
      </c>
      <c r="G1389" s="55">
        <f t="shared" si="2095"/>
        <v>0</v>
      </c>
      <c r="H1389" s="55">
        <f t="shared" si="2095"/>
        <v>-2.9103830456733704E-11</v>
      </c>
      <c r="I1389" s="55">
        <f t="shared" si="2095"/>
        <v>-5.8207660913467407E-10</v>
      </c>
      <c r="J1389" s="55">
        <f t="shared" si="2095"/>
        <v>0</v>
      </c>
      <c r="K1389" s="55">
        <f t="shared" si="2095"/>
        <v>1.3096723705530167E-10</v>
      </c>
      <c r="L1389" s="55">
        <f t="shared" si="2095"/>
        <v>-4.8748916015028954E-10</v>
      </c>
      <c r="M1389" s="55">
        <f t="shared" si="2095"/>
        <v>0</v>
      </c>
      <c r="N1389" s="55">
        <f t="shared" si="2095"/>
        <v>1.3824319466948509E-10</v>
      </c>
      <c r="O1389" s="55">
        <f t="shared" si="2095"/>
        <v>-1.8917489796876907E-10</v>
      </c>
      <c r="P1389" s="55">
        <f t="shared" si="2095"/>
        <v>0</v>
      </c>
      <c r="Q1389" s="55">
        <f t="shared" si="2095"/>
        <v>0</v>
      </c>
      <c r="R1389" s="55">
        <f t="shared" ref="R1389:BN1390" si="2097">R1346-R1380</f>
        <v>-7.4214767664670944E-10</v>
      </c>
      <c r="S1389" s="55">
        <f t="shared" si="2097"/>
        <v>0</v>
      </c>
      <c r="T1389" s="55">
        <f t="shared" si="2097"/>
        <v>-5.2750692702829838E-10</v>
      </c>
      <c r="U1389" s="55">
        <f t="shared" si="2097"/>
        <v>-8.149072527885437E-10</v>
      </c>
      <c r="V1389" s="55">
        <f t="shared" si="2097"/>
        <v>5.8207660913467407E-11</v>
      </c>
      <c r="W1389" s="55">
        <f t="shared" si="2097"/>
        <v>-2.6921043172478676E-10</v>
      </c>
      <c r="X1389" s="55">
        <f t="shared" si="2097"/>
        <v>-5.3842086344957352E-10</v>
      </c>
      <c r="Y1389" s="55">
        <f t="shared" si="2097"/>
        <v>0</v>
      </c>
      <c r="Z1389" s="55">
        <f t="shared" si="2097"/>
        <v>8.3673512563109398E-11</v>
      </c>
      <c r="AA1389" s="55">
        <f t="shared" si="2097"/>
        <v>-1.7462298274040222E-10</v>
      </c>
      <c r="AB1389" s="55">
        <f t="shared" si="2097"/>
        <v>0</v>
      </c>
      <c r="AC1389" s="55">
        <f t="shared" si="2097"/>
        <v>-6.2573235481977463E-10</v>
      </c>
      <c r="AD1389" s="55">
        <f t="shared" si="2097"/>
        <v>-5.0204107537865639E-10</v>
      </c>
      <c r="AE1389" s="55">
        <f t="shared" si="2097"/>
        <v>0</v>
      </c>
      <c r="AF1389" s="55">
        <f t="shared" si="2097"/>
        <v>-3.2378011383116245E-10</v>
      </c>
      <c r="AG1389" s="55">
        <f t="shared" si="2097"/>
        <v>0</v>
      </c>
      <c r="AH1389" s="55">
        <f t="shared" si="2097"/>
        <v>0</v>
      </c>
      <c r="AI1389" s="55">
        <f t="shared" si="2097"/>
        <v>-5.4569682106375694E-11</v>
      </c>
      <c r="AJ1389" s="55">
        <f t="shared" si="2097"/>
        <v>-4.0745362639427185E-10</v>
      </c>
      <c r="AK1389" s="55">
        <f t="shared" si="2097"/>
        <v>0</v>
      </c>
      <c r="AL1389" s="55">
        <f t="shared" si="2097"/>
        <v>5.2386894822120667E-10</v>
      </c>
      <c r="AM1389" s="55">
        <f t="shared" si="2097"/>
        <v>-1.3969838619232178E-9</v>
      </c>
      <c r="AN1389" s="55">
        <f t="shared" si="2097"/>
        <v>0</v>
      </c>
      <c r="AO1389" s="55">
        <f t="shared" si="2097"/>
        <v>-3.7107383832335472E-10</v>
      </c>
      <c r="AP1389" s="55">
        <f t="shared" si="2097"/>
        <v>-6.4756022766232491E-10</v>
      </c>
      <c r="AQ1389" s="55">
        <f t="shared" si="2097"/>
        <v>0</v>
      </c>
      <c r="AR1389" s="55">
        <f t="shared" si="2097"/>
        <v>-4.0745362639427185E-10</v>
      </c>
      <c r="AS1389" s="55">
        <f t="shared" si="2097"/>
        <v>-8.0035533756017685E-10</v>
      </c>
      <c r="AT1389" s="55">
        <f t="shared" si="2097"/>
        <v>0</v>
      </c>
      <c r="AU1389" s="55">
        <f t="shared" si="2097"/>
        <v>-4.8021320253610611E-10</v>
      </c>
      <c r="AV1389" s="55">
        <f t="shared" si="2097"/>
        <v>-4.5838532969355583E-10</v>
      </c>
      <c r="AW1389" s="55">
        <f t="shared" si="2097"/>
        <v>0</v>
      </c>
      <c r="AX1389" s="55">
        <f t="shared" si="2097"/>
        <v>-4.7293724492192268E-11</v>
      </c>
      <c r="AY1389" s="55">
        <f t="shared" si="2097"/>
        <v>-6.4756022766232491E-10</v>
      </c>
      <c r="AZ1389" s="55">
        <f t="shared" si="2097"/>
        <v>0</v>
      </c>
      <c r="BA1389" s="55">
        <f t="shared" si="2097"/>
        <v>-2.1100277081131935E-10</v>
      </c>
      <c r="BB1389" s="55">
        <f t="shared" si="2097"/>
        <v>-2.0372681319713593E-10</v>
      </c>
      <c r="BC1389" s="55">
        <f t="shared" si="2097"/>
        <v>0</v>
      </c>
      <c r="BD1389" s="55">
        <f t="shared" si="2097"/>
        <v>2.3646862246096134E-10</v>
      </c>
      <c r="BE1389" s="55">
        <f t="shared" si="2097"/>
        <v>-8.0035533756017685E-10</v>
      </c>
      <c r="BF1389" s="55">
        <f t="shared" si="2097"/>
        <v>0</v>
      </c>
      <c r="BG1389" s="55">
        <f t="shared" si="2097"/>
        <v>-2.0008883439004421E-10</v>
      </c>
      <c r="BH1389" s="55">
        <f t="shared" si="2097"/>
        <v>-3.92901711165905E-10</v>
      </c>
      <c r="BI1389" s="55">
        <f t="shared" si="2097"/>
        <v>0</v>
      </c>
      <c r="BJ1389" s="55">
        <f t="shared" si="2097"/>
        <v>-3.2741809263825417E-10</v>
      </c>
      <c r="BK1389" s="55">
        <f t="shared" si="2097"/>
        <v>-6.0390448197722435E-10</v>
      </c>
      <c r="BL1389" s="55">
        <f t="shared" si="2097"/>
        <v>0</v>
      </c>
      <c r="BM1389" s="55">
        <f t="shared" si="2097"/>
        <v>-2.2191670723259449E-10</v>
      </c>
      <c r="BN1389" s="55">
        <f t="shared" si="2096"/>
        <v>-6.4756022766232491E-10</v>
      </c>
      <c r="BO1389" s="55">
        <f t="shared" si="2096"/>
        <v>0</v>
      </c>
      <c r="BP1389" s="55">
        <f t="shared" si="2096"/>
        <v>-5.3114490583539009E-10</v>
      </c>
      <c r="BQ1389" s="55">
        <f t="shared" si="2096"/>
        <v>-2.255546860396862E-10</v>
      </c>
      <c r="BR1389" s="55">
        <f t="shared" si="2096"/>
        <v>0</v>
      </c>
      <c r="BS1389" s="55">
        <f t="shared" si="2096"/>
        <v>1.4915713109076023E-10</v>
      </c>
      <c r="BT1389" s="55">
        <f t="shared" si="2096"/>
        <v>-4.6566128730773926E-10</v>
      </c>
      <c r="BU1389" s="55">
        <f t="shared" si="2096"/>
        <v>0</v>
      </c>
      <c r="BV1389" s="55">
        <f t="shared" si="2096"/>
        <v>-1.7098500393331051E-10</v>
      </c>
      <c r="BW1389" s="55">
        <f t="shared" si="2096"/>
        <v>-5.2386894822120667E-10</v>
      </c>
      <c r="BX1389" s="55">
        <f t="shared" si="2096"/>
        <v>0</v>
      </c>
      <c r="BY1389" s="55">
        <f t="shared" si="2096"/>
        <v>5.3260009735822678E-9</v>
      </c>
      <c r="BZ1389" s="55">
        <f t="shared" si="2096"/>
        <v>1.0477378964424133E-9</v>
      </c>
      <c r="CA1389" s="55">
        <f t="shared" si="2096"/>
        <v>0</v>
      </c>
    </row>
    <row r="1390" spans="1:79" x14ac:dyDescent="0.25">
      <c r="A1390" s="3" t="s">
        <v>49</v>
      </c>
      <c r="B1390" s="55">
        <f t="shared" si="2095"/>
        <v>0</v>
      </c>
      <c r="C1390" s="55">
        <f t="shared" si="2095"/>
        <v>-1.1175870895385742E-8</v>
      </c>
      <c r="D1390" s="55">
        <f t="shared" si="2095"/>
        <v>1.0943040251731873E-8</v>
      </c>
      <c r="E1390" s="55">
        <f t="shared" si="2095"/>
        <v>4.1909515857696533E-8</v>
      </c>
      <c r="F1390" s="55">
        <f t="shared" si="2095"/>
        <v>-1.2107193470001221E-8</v>
      </c>
      <c r="G1390" s="55">
        <f t="shared" si="2095"/>
        <v>0</v>
      </c>
      <c r="H1390" s="55">
        <f t="shared" si="2095"/>
        <v>2.9802322387695313E-8</v>
      </c>
      <c r="I1390" s="55">
        <f t="shared" si="2095"/>
        <v>0</v>
      </c>
      <c r="J1390" s="55">
        <f t="shared" si="2095"/>
        <v>8.6147338151931763E-9</v>
      </c>
      <c r="K1390" s="55">
        <f t="shared" si="2095"/>
        <v>4.8428773880004883E-8</v>
      </c>
      <c r="L1390" s="55">
        <f t="shared" si="2095"/>
        <v>-2.0489096641540527E-8</v>
      </c>
      <c r="M1390" s="55">
        <f t="shared" si="2095"/>
        <v>6.28642737865448E-9</v>
      </c>
      <c r="N1390" s="55">
        <f t="shared" si="2095"/>
        <v>2.3283064365386963E-8</v>
      </c>
      <c r="O1390" s="55">
        <f t="shared" si="2095"/>
        <v>0</v>
      </c>
      <c r="P1390" s="55">
        <f t="shared" si="2095"/>
        <v>-3.0267983675003052E-9</v>
      </c>
      <c r="Q1390" s="55">
        <f t="shared" si="2095"/>
        <v>3.9115548133850098E-8</v>
      </c>
      <c r="R1390" s="55">
        <f t="shared" si="2097"/>
        <v>9.3132257461547852E-9</v>
      </c>
      <c r="S1390" s="55">
        <f t="shared" si="2097"/>
        <v>5.8207660913467407E-9</v>
      </c>
      <c r="T1390" s="55">
        <f t="shared" si="2097"/>
        <v>0</v>
      </c>
      <c r="U1390" s="55">
        <f t="shared" si="2097"/>
        <v>-2.3283064365386963E-8</v>
      </c>
      <c r="V1390" s="55">
        <f t="shared" si="2097"/>
        <v>0</v>
      </c>
      <c r="W1390" s="55">
        <f t="shared" si="2097"/>
        <v>1.7695128917694092E-8</v>
      </c>
      <c r="X1390" s="55">
        <f t="shared" si="2097"/>
        <v>1.1175870895385742E-8</v>
      </c>
      <c r="Y1390" s="55">
        <f t="shared" si="2097"/>
        <v>0</v>
      </c>
      <c r="Z1390" s="55">
        <f t="shared" si="2097"/>
        <v>0</v>
      </c>
      <c r="AA1390" s="55">
        <f t="shared" si="2097"/>
        <v>0</v>
      </c>
      <c r="AB1390" s="55">
        <f t="shared" si="2097"/>
        <v>0</v>
      </c>
      <c r="AC1390" s="55">
        <f t="shared" si="2097"/>
        <v>-1.3969838619232178E-8</v>
      </c>
      <c r="AD1390" s="55">
        <f t="shared" si="2097"/>
        <v>-1.5832483768463135E-8</v>
      </c>
      <c r="AE1390" s="55">
        <f t="shared" si="2097"/>
        <v>0</v>
      </c>
      <c r="AF1390" s="55">
        <f t="shared" si="2097"/>
        <v>-1.1175870895385742E-8</v>
      </c>
      <c r="AG1390" s="55">
        <f t="shared" si="2097"/>
        <v>-3.166496753692627E-8</v>
      </c>
      <c r="AH1390" s="55">
        <f t="shared" si="2097"/>
        <v>0</v>
      </c>
      <c r="AI1390" s="55">
        <f t="shared" si="2097"/>
        <v>1.4901161193847656E-8</v>
      </c>
      <c r="AJ1390" s="55">
        <f t="shared" si="2097"/>
        <v>-3.8184225559234619E-8</v>
      </c>
      <c r="AK1390" s="55">
        <f t="shared" si="2097"/>
        <v>0</v>
      </c>
      <c r="AL1390" s="55">
        <f t="shared" si="2097"/>
        <v>5.9604644775390625E-7</v>
      </c>
      <c r="AM1390" s="55">
        <f t="shared" si="2097"/>
        <v>1.1920928955078125E-7</v>
      </c>
      <c r="AN1390" s="55">
        <f t="shared" si="2097"/>
        <v>0</v>
      </c>
      <c r="AO1390" s="55">
        <f t="shared" si="2097"/>
        <v>3.166496753692627E-8</v>
      </c>
      <c r="AP1390" s="55">
        <f t="shared" si="2097"/>
        <v>-1.1175870895385742E-8</v>
      </c>
      <c r="AQ1390" s="55">
        <f t="shared" si="2097"/>
        <v>0</v>
      </c>
      <c r="AR1390" s="55">
        <f t="shared" si="2097"/>
        <v>-1.862645149230957E-8</v>
      </c>
      <c r="AS1390" s="55">
        <f t="shared" si="2097"/>
        <v>-1.862645149230957E-8</v>
      </c>
      <c r="AT1390" s="55">
        <f t="shared" si="2097"/>
        <v>6.9849193096160889E-9</v>
      </c>
      <c r="AU1390" s="55">
        <f t="shared" si="2097"/>
        <v>1.2107193470001221E-8</v>
      </c>
      <c r="AV1390" s="55">
        <f t="shared" si="2097"/>
        <v>-2.6077032089233398E-8</v>
      </c>
      <c r="AW1390" s="55">
        <f t="shared" si="2097"/>
        <v>1.257285475730896E-8</v>
      </c>
      <c r="AX1390" s="55">
        <f t="shared" si="2097"/>
        <v>-1.862645149230957E-8</v>
      </c>
      <c r="AY1390" s="55">
        <f t="shared" si="2097"/>
        <v>-3.2596290111541748E-8</v>
      </c>
      <c r="AZ1390" s="55">
        <f t="shared" si="2097"/>
        <v>7.9162418842315674E-9</v>
      </c>
      <c r="BA1390" s="55">
        <f t="shared" si="2097"/>
        <v>-2.4214386940002441E-8</v>
      </c>
      <c r="BB1390" s="55">
        <f t="shared" si="2097"/>
        <v>0</v>
      </c>
      <c r="BC1390" s="55">
        <f t="shared" si="2097"/>
        <v>3.7252902984619141E-9</v>
      </c>
      <c r="BD1390" s="55">
        <f t="shared" si="2097"/>
        <v>-1.2107193470001221E-8</v>
      </c>
      <c r="BE1390" s="55">
        <f t="shared" si="2097"/>
        <v>-1.862645149230957E-8</v>
      </c>
      <c r="BF1390" s="55">
        <f t="shared" si="2097"/>
        <v>2.7939677238464355E-9</v>
      </c>
      <c r="BG1390" s="55">
        <f t="shared" si="2097"/>
        <v>-2.514570951461792E-8</v>
      </c>
      <c r="BH1390" s="55">
        <f t="shared" si="2097"/>
        <v>-2.0489096641540527E-8</v>
      </c>
      <c r="BI1390" s="55">
        <f t="shared" si="2097"/>
        <v>6.28642737865448E-9</v>
      </c>
      <c r="BJ1390" s="55">
        <f t="shared" si="2097"/>
        <v>-2.0489096641540527E-8</v>
      </c>
      <c r="BK1390" s="55">
        <f t="shared" si="2097"/>
        <v>-1.6763806343078613E-8</v>
      </c>
      <c r="BL1390" s="55">
        <f t="shared" si="2097"/>
        <v>6.9849193096160889E-9</v>
      </c>
      <c r="BM1390" s="55">
        <f t="shared" si="2097"/>
        <v>-9.3132257461547852E-9</v>
      </c>
      <c r="BN1390" s="55">
        <f t="shared" si="2097"/>
        <v>0</v>
      </c>
      <c r="BO1390" s="55">
        <f t="shared" si="2096"/>
        <v>0</v>
      </c>
      <c r="BP1390" s="55">
        <f t="shared" si="2096"/>
        <v>1.862645149230957E-8</v>
      </c>
      <c r="BQ1390" s="55">
        <f t="shared" si="2096"/>
        <v>-1.4901161193847656E-8</v>
      </c>
      <c r="BR1390" s="55">
        <f t="shared" si="2096"/>
        <v>4.6566128730773926E-9</v>
      </c>
      <c r="BS1390" s="55">
        <f t="shared" si="2096"/>
        <v>1.3038516044616699E-8</v>
      </c>
      <c r="BT1390" s="55">
        <f t="shared" si="2096"/>
        <v>-2.2351741790771484E-8</v>
      </c>
      <c r="BU1390" s="55">
        <f t="shared" si="2096"/>
        <v>0</v>
      </c>
      <c r="BV1390" s="55">
        <f t="shared" si="2096"/>
        <v>-2.2351741790771484E-8</v>
      </c>
      <c r="BW1390" s="55">
        <f t="shared" si="2096"/>
        <v>-4.1909515857696533E-8</v>
      </c>
      <c r="BX1390" s="55">
        <f t="shared" si="2096"/>
        <v>0</v>
      </c>
      <c r="BY1390" s="55">
        <f t="shared" si="2096"/>
        <v>0</v>
      </c>
      <c r="BZ1390" s="55">
        <f t="shared" si="2096"/>
        <v>-4.0978193283081055E-7</v>
      </c>
      <c r="CA1390" s="55">
        <f t="shared" si="2096"/>
        <v>-1.4901161193847656E-8</v>
      </c>
    </row>
  </sheetData>
  <autoFilter ref="A6:CA1327">
    <filterColumn colId="1" showButton="0"/>
    <filterColumn colId="2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  <filterColumn colId="40" showButton="0"/>
    <filterColumn colId="41" showButton="0"/>
    <filterColumn colId="43" showButton="0"/>
    <filterColumn colId="44" showButton="0"/>
    <filterColumn colId="46" showButton="0"/>
    <filterColumn colId="47" showButton="0"/>
    <filterColumn colId="49" showButton="0"/>
    <filterColumn colId="50" showButton="0"/>
    <filterColumn colId="52" showButton="0"/>
    <filterColumn colId="53" showButton="0"/>
    <filterColumn colId="55" showButton="0"/>
    <filterColumn colId="56" showButton="0"/>
    <filterColumn colId="58" showButton="0"/>
    <filterColumn colId="59" showButton="0"/>
    <filterColumn colId="61" showButton="0"/>
    <filterColumn colId="62" showButton="0"/>
    <filterColumn colId="64" showButton="0"/>
    <filterColumn colId="65" showButton="0"/>
    <filterColumn colId="67" showButton="0"/>
    <filterColumn colId="68" showButton="0"/>
    <filterColumn colId="70" showButton="0"/>
    <filterColumn colId="71" showButton="0"/>
    <filterColumn colId="73" showButton="0"/>
    <filterColumn colId="74" showButton="0"/>
    <filterColumn colId="76" showButton="0"/>
    <filterColumn colId="77" showButton="0"/>
  </autoFilter>
  <mergeCells count="27">
    <mergeCell ref="BM6:BO6"/>
    <mergeCell ref="BP6:BR6"/>
    <mergeCell ref="BS6:BU6"/>
    <mergeCell ref="BV6:BX6"/>
    <mergeCell ref="BY6:CA6"/>
    <mergeCell ref="BJ6:BL6"/>
    <mergeCell ref="AC6:AE6"/>
    <mergeCell ref="AF6:AH6"/>
    <mergeCell ref="AI6:AK6"/>
    <mergeCell ref="AL6:AN6"/>
    <mergeCell ref="AO6:AQ6"/>
    <mergeCell ref="AR6:AT6"/>
    <mergeCell ref="AU6:AW6"/>
    <mergeCell ref="AX6:AZ6"/>
    <mergeCell ref="BA6:BC6"/>
    <mergeCell ref="BD6:BF6"/>
    <mergeCell ref="BG6:BI6"/>
    <mergeCell ref="A6:A7"/>
    <mergeCell ref="Z6:AB6"/>
    <mergeCell ref="B6:D6"/>
    <mergeCell ref="E6:G6"/>
    <mergeCell ref="H6:J6"/>
    <mergeCell ref="K6:M6"/>
    <mergeCell ref="N6:P6"/>
    <mergeCell ref="Q6:S6"/>
    <mergeCell ref="T6:V6"/>
    <mergeCell ref="W6:Y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68"/>
  <sheetViews>
    <sheetView showGridLines="0" showZeros="0" workbookViewId="0">
      <pane xSplit="1" ySplit="7" topLeftCell="B8" activePane="bottomRight" state="frozen"/>
      <selection activeCell="E2" sqref="E2"/>
      <selection pane="topRight" activeCell="E2" sqref="E2"/>
      <selection pane="bottomLeft" activeCell="E2" sqref="E2"/>
      <selection pane="bottomRight" activeCell="A2" sqref="A1:A2"/>
    </sheetView>
  </sheetViews>
  <sheetFormatPr defaultColWidth="9.140625" defaultRowHeight="15" outlineLevelRow="1" x14ac:dyDescent="0.25"/>
  <cols>
    <col min="1" max="1" width="39" style="3" customWidth="1"/>
    <col min="2" max="37" width="9.7109375" style="3" bestFit="1" customWidth="1"/>
    <col min="38" max="40" width="10.7109375" style="3" bestFit="1" customWidth="1"/>
    <col min="41" max="76" width="9.7109375" style="3" bestFit="1" customWidth="1"/>
    <col min="77" max="79" width="10.7109375" style="3" bestFit="1" customWidth="1"/>
    <col min="80" max="16384" width="9.140625" style="3"/>
  </cols>
  <sheetData>
    <row r="1" spans="1:79" x14ac:dyDescent="0.25">
      <c r="A1" s="4" t="s">
        <v>286</v>
      </c>
    </row>
    <row r="2" spans="1:79" x14ac:dyDescent="0.25">
      <c r="A2" s="4" t="s">
        <v>280</v>
      </c>
    </row>
    <row r="3" spans="1:79" ht="15.7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</row>
    <row r="4" spans="1:79" x14ac:dyDescent="0.25">
      <c r="A4" s="12" t="s">
        <v>129</v>
      </c>
    </row>
    <row r="5" spans="1:79" ht="15.75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</row>
    <row r="6" spans="1:79" ht="15.75" customHeight="1" thickBot="1" x14ac:dyDescent="0.3">
      <c r="A6" s="184" t="s">
        <v>131</v>
      </c>
      <c r="B6" s="184" t="s">
        <v>0</v>
      </c>
      <c r="C6" s="185"/>
      <c r="D6" s="186"/>
      <c r="E6" s="184" t="s">
        <v>1</v>
      </c>
      <c r="F6" s="185"/>
      <c r="G6" s="186"/>
      <c r="H6" s="184" t="s">
        <v>2</v>
      </c>
      <c r="I6" s="185"/>
      <c r="J6" s="186"/>
      <c r="K6" s="184" t="s">
        <v>3</v>
      </c>
      <c r="L6" s="185"/>
      <c r="M6" s="186"/>
      <c r="N6" s="184" t="s">
        <v>4</v>
      </c>
      <c r="O6" s="185"/>
      <c r="P6" s="186"/>
      <c r="Q6" s="184" t="s">
        <v>5</v>
      </c>
      <c r="R6" s="185"/>
      <c r="S6" s="186"/>
      <c r="T6" s="184" t="s">
        <v>6</v>
      </c>
      <c r="U6" s="185"/>
      <c r="V6" s="186"/>
      <c r="W6" s="184" t="s">
        <v>7</v>
      </c>
      <c r="X6" s="185"/>
      <c r="Y6" s="186"/>
      <c r="Z6" s="184" t="s">
        <v>8</v>
      </c>
      <c r="AA6" s="185"/>
      <c r="AB6" s="186"/>
      <c r="AC6" s="184" t="s">
        <v>9</v>
      </c>
      <c r="AD6" s="185"/>
      <c r="AE6" s="186"/>
      <c r="AF6" s="184" t="s">
        <v>10</v>
      </c>
      <c r="AG6" s="185"/>
      <c r="AH6" s="186"/>
      <c r="AI6" s="184" t="s">
        <v>11</v>
      </c>
      <c r="AJ6" s="185"/>
      <c r="AK6" s="186"/>
      <c r="AL6" s="184" t="s">
        <v>12</v>
      </c>
      <c r="AM6" s="185"/>
      <c r="AN6" s="186"/>
      <c r="AO6" s="184" t="s">
        <v>13</v>
      </c>
      <c r="AP6" s="185"/>
      <c r="AQ6" s="186"/>
      <c r="AR6" s="184" t="s">
        <v>14</v>
      </c>
      <c r="AS6" s="185"/>
      <c r="AT6" s="186"/>
      <c r="AU6" s="184" t="s">
        <v>15</v>
      </c>
      <c r="AV6" s="185"/>
      <c r="AW6" s="186"/>
      <c r="AX6" s="184" t="s">
        <v>16</v>
      </c>
      <c r="AY6" s="185"/>
      <c r="AZ6" s="186"/>
      <c r="BA6" s="184" t="s">
        <v>17</v>
      </c>
      <c r="BB6" s="185"/>
      <c r="BC6" s="186"/>
      <c r="BD6" s="184" t="s">
        <v>18</v>
      </c>
      <c r="BE6" s="185"/>
      <c r="BF6" s="186"/>
      <c r="BG6" s="184" t="s">
        <v>19</v>
      </c>
      <c r="BH6" s="185"/>
      <c r="BI6" s="186"/>
      <c r="BJ6" s="184" t="s">
        <v>20</v>
      </c>
      <c r="BK6" s="185"/>
      <c r="BL6" s="186"/>
      <c r="BM6" s="184" t="s">
        <v>21</v>
      </c>
      <c r="BN6" s="185"/>
      <c r="BO6" s="186"/>
      <c r="BP6" s="184" t="s">
        <v>22</v>
      </c>
      <c r="BQ6" s="185"/>
      <c r="BR6" s="186"/>
      <c r="BS6" s="184" t="s">
        <v>23</v>
      </c>
      <c r="BT6" s="185"/>
      <c r="BU6" s="186"/>
      <c r="BV6" s="184" t="s">
        <v>24</v>
      </c>
      <c r="BW6" s="185"/>
      <c r="BX6" s="186"/>
      <c r="BY6" s="184" t="s">
        <v>25</v>
      </c>
      <c r="BZ6" s="185"/>
      <c r="CA6" s="186"/>
    </row>
    <row r="7" spans="1:79" ht="102.75" thickBot="1" x14ac:dyDescent="0.3">
      <c r="A7" s="184"/>
      <c r="B7" s="76" t="s">
        <v>128</v>
      </c>
      <c r="C7" s="76" t="s">
        <v>127</v>
      </c>
      <c r="D7" s="76" t="s">
        <v>126</v>
      </c>
      <c r="E7" s="76" t="s">
        <v>128</v>
      </c>
      <c r="F7" s="76" t="s">
        <v>127</v>
      </c>
      <c r="G7" s="76" t="s">
        <v>126</v>
      </c>
      <c r="H7" s="76" t="s">
        <v>128</v>
      </c>
      <c r="I7" s="76" t="s">
        <v>127</v>
      </c>
      <c r="J7" s="76" t="s">
        <v>126</v>
      </c>
      <c r="K7" s="76" t="s">
        <v>128</v>
      </c>
      <c r="L7" s="76" t="s">
        <v>127</v>
      </c>
      <c r="M7" s="76" t="s">
        <v>126</v>
      </c>
      <c r="N7" s="76" t="s">
        <v>128</v>
      </c>
      <c r="O7" s="76" t="s">
        <v>127</v>
      </c>
      <c r="P7" s="76" t="s">
        <v>126</v>
      </c>
      <c r="Q7" s="76" t="s">
        <v>128</v>
      </c>
      <c r="R7" s="76" t="s">
        <v>127</v>
      </c>
      <c r="S7" s="76" t="s">
        <v>126</v>
      </c>
      <c r="T7" s="76" t="s">
        <v>128</v>
      </c>
      <c r="U7" s="76" t="s">
        <v>127</v>
      </c>
      <c r="V7" s="76" t="s">
        <v>126</v>
      </c>
      <c r="W7" s="76" t="s">
        <v>128</v>
      </c>
      <c r="X7" s="76" t="s">
        <v>127</v>
      </c>
      <c r="Y7" s="76" t="s">
        <v>126</v>
      </c>
      <c r="Z7" s="76" t="s">
        <v>128</v>
      </c>
      <c r="AA7" s="76" t="s">
        <v>127</v>
      </c>
      <c r="AB7" s="76" t="s">
        <v>126</v>
      </c>
      <c r="AC7" s="76" t="s">
        <v>128</v>
      </c>
      <c r="AD7" s="76" t="s">
        <v>127</v>
      </c>
      <c r="AE7" s="76" t="s">
        <v>126</v>
      </c>
      <c r="AF7" s="76" t="s">
        <v>128</v>
      </c>
      <c r="AG7" s="76" t="s">
        <v>127</v>
      </c>
      <c r="AH7" s="76" t="s">
        <v>126</v>
      </c>
      <c r="AI7" s="76" t="s">
        <v>128</v>
      </c>
      <c r="AJ7" s="76" t="s">
        <v>127</v>
      </c>
      <c r="AK7" s="76" t="s">
        <v>126</v>
      </c>
      <c r="AL7" s="76" t="s">
        <v>128</v>
      </c>
      <c r="AM7" s="76" t="s">
        <v>127</v>
      </c>
      <c r="AN7" s="76" t="s">
        <v>126</v>
      </c>
      <c r="AO7" s="76" t="s">
        <v>128</v>
      </c>
      <c r="AP7" s="76" t="s">
        <v>127</v>
      </c>
      <c r="AQ7" s="76" t="s">
        <v>126</v>
      </c>
      <c r="AR7" s="76" t="s">
        <v>128</v>
      </c>
      <c r="AS7" s="76" t="s">
        <v>127</v>
      </c>
      <c r="AT7" s="76" t="s">
        <v>126</v>
      </c>
      <c r="AU7" s="76" t="s">
        <v>128</v>
      </c>
      <c r="AV7" s="76" t="s">
        <v>127</v>
      </c>
      <c r="AW7" s="76" t="s">
        <v>126</v>
      </c>
      <c r="AX7" s="76" t="s">
        <v>128</v>
      </c>
      <c r="AY7" s="76" t="s">
        <v>127</v>
      </c>
      <c r="AZ7" s="76" t="s">
        <v>126</v>
      </c>
      <c r="BA7" s="76" t="s">
        <v>128</v>
      </c>
      <c r="BB7" s="76" t="s">
        <v>127</v>
      </c>
      <c r="BC7" s="76" t="s">
        <v>126</v>
      </c>
      <c r="BD7" s="76" t="s">
        <v>128</v>
      </c>
      <c r="BE7" s="76" t="s">
        <v>127</v>
      </c>
      <c r="BF7" s="76" t="s">
        <v>126</v>
      </c>
      <c r="BG7" s="76" t="s">
        <v>128</v>
      </c>
      <c r="BH7" s="76" t="s">
        <v>127</v>
      </c>
      <c r="BI7" s="76" t="s">
        <v>126</v>
      </c>
      <c r="BJ7" s="76" t="s">
        <v>128</v>
      </c>
      <c r="BK7" s="76" t="s">
        <v>127</v>
      </c>
      <c r="BL7" s="76" t="s">
        <v>126</v>
      </c>
      <c r="BM7" s="76" t="s">
        <v>128</v>
      </c>
      <c r="BN7" s="76" t="s">
        <v>127</v>
      </c>
      <c r="BO7" s="76" t="s">
        <v>126</v>
      </c>
      <c r="BP7" s="76" t="s">
        <v>128</v>
      </c>
      <c r="BQ7" s="76" t="s">
        <v>127</v>
      </c>
      <c r="BR7" s="76" t="s">
        <v>126</v>
      </c>
      <c r="BS7" s="76" t="s">
        <v>128</v>
      </c>
      <c r="BT7" s="76" t="s">
        <v>127</v>
      </c>
      <c r="BU7" s="76" t="s">
        <v>126</v>
      </c>
      <c r="BV7" s="76" t="s">
        <v>128</v>
      </c>
      <c r="BW7" s="76" t="s">
        <v>127</v>
      </c>
      <c r="BX7" s="76" t="s">
        <v>126</v>
      </c>
      <c r="BY7" s="76" t="s">
        <v>128</v>
      </c>
      <c r="BZ7" s="76" t="s">
        <v>127</v>
      </c>
      <c r="CA7" s="76" t="s">
        <v>126</v>
      </c>
    </row>
    <row r="8" spans="1:79" outlineLevel="1" x14ac:dyDescent="0.25">
      <c r="A8" s="10" t="s">
        <v>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outlineLevel="1" x14ac:dyDescent="0.25">
      <c r="A9" s="9" t="s">
        <v>29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ht="15.75" outlineLevel="1" thickBot="1" x14ac:dyDescent="0.3">
      <c r="A10" s="8" t="s">
        <v>59</v>
      </c>
      <c r="B10" s="7">
        <v>10124.936743021532</v>
      </c>
      <c r="C10" s="7">
        <v>10684.606613238802</v>
      </c>
      <c r="D10" s="7">
        <f>B10 - C10</f>
        <v>-559.66987021727073</v>
      </c>
      <c r="E10" s="7">
        <v>10124.936743021532</v>
      </c>
      <c r="F10" s="7">
        <v>10684.606613238802</v>
      </c>
      <c r="G10" s="7">
        <f>E10 - F10</f>
        <v>-559.66987021727073</v>
      </c>
      <c r="H10" s="7">
        <v>10124.936743021532</v>
      </c>
      <c r="I10" s="7">
        <v>10684.606613238802</v>
      </c>
      <c r="J10" s="7">
        <f>H10 - I10</f>
        <v>-559.66987021727073</v>
      </c>
      <c r="K10" s="7">
        <v>10124.936743021532</v>
      </c>
      <c r="L10" s="7">
        <v>10684.606613238802</v>
      </c>
      <c r="M10" s="7">
        <f>K10 - L10</f>
        <v>-559.66987021727073</v>
      </c>
      <c r="N10" s="7">
        <v>10124.936743021532</v>
      </c>
      <c r="O10" s="7">
        <v>10684.606613238802</v>
      </c>
      <c r="P10" s="7">
        <f>N10 - O10</f>
        <v>-559.66987021727073</v>
      </c>
      <c r="Q10" s="7">
        <v>10124.936743021532</v>
      </c>
      <c r="R10" s="7">
        <v>10684.606613238802</v>
      </c>
      <c r="S10" s="7">
        <f>Q10 - R10</f>
        <v>-559.66987021727073</v>
      </c>
      <c r="T10" s="7">
        <v>10124.936743021532</v>
      </c>
      <c r="U10" s="7">
        <v>10684.606613238802</v>
      </c>
      <c r="V10" s="7">
        <f>T10 - U10</f>
        <v>-559.66987021727073</v>
      </c>
      <c r="W10" s="7">
        <v>10124.936743021532</v>
      </c>
      <c r="X10" s="7">
        <v>10684.606613238802</v>
      </c>
      <c r="Y10" s="7">
        <f>W10 - X10</f>
        <v>-559.66987021727073</v>
      </c>
      <c r="Z10" s="7">
        <v>10124.936743021532</v>
      </c>
      <c r="AA10" s="7">
        <v>10684.606613238802</v>
      </c>
      <c r="AB10" s="7">
        <f>Z10 - AA10</f>
        <v>-559.66987021727073</v>
      </c>
      <c r="AC10" s="7">
        <v>10124.936743021532</v>
      </c>
      <c r="AD10" s="7">
        <v>10684.606613238802</v>
      </c>
      <c r="AE10" s="7">
        <f>AC10 - AD10</f>
        <v>-559.66987021727073</v>
      </c>
      <c r="AF10" s="7">
        <v>10124.936743021532</v>
      </c>
      <c r="AG10" s="7">
        <v>10684.606613238802</v>
      </c>
      <c r="AH10" s="7">
        <f>AF10 - AG10</f>
        <v>-559.66987021727073</v>
      </c>
      <c r="AI10" s="7">
        <v>10124.936743021532</v>
      </c>
      <c r="AJ10" s="7">
        <v>10684.606613238802</v>
      </c>
      <c r="AK10" s="7">
        <f>AI10 - AJ10</f>
        <v>-559.66987021727073</v>
      </c>
      <c r="AL10" s="7">
        <v>121499.24091625836</v>
      </c>
      <c r="AM10" s="7">
        <v>128215.27935886565</v>
      </c>
      <c r="AN10" s="7">
        <f>AL10 - AM10</f>
        <v>-6716.0384426072851</v>
      </c>
      <c r="AO10" s="7">
        <v>10124.936743021532</v>
      </c>
      <c r="AP10" s="7">
        <v>10684.606613238802</v>
      </c>
      <c r="AQ10" s="7">
        <f>AO10 - AP10</f>
        <v>-559.66987021727073</v>
      </c>
      <c r="AR10" s="7">
        <v>10124.936743021532</v>
      </c>
      <c r="AS10" s="7">
        <v>10684.606613238802</v>
      </c>
      <c r="AT10" s="7">
        <f>AR10 - AS10</f>
        <v>-559.66987021727073</v>
      </c>
      <c r="AU10" s="7">
        <v>10124.936743021532</v>
      </c>
      <c r="AV10" s="7">
        <v>10684.606613238802</v>
      </c>
      <c r="AW10" s="7">
        <f>AU10 - AV10</f>
        <v>-559.66987021727073</v>
      </c>
      <c r="AX10" s="7">
        <v>10124.936743021532</v>
      </c>
      <c r="AY10" s="7">
        <v>10684.606613238802</v>
      </c>
      <c r="AZ10" s="7">
        <f>AX10 - AY10</f>
        <v>-559.66987021727073</v>
      </c>
      <c r="BA10" s="7">
        <v>10124.936743021532</v>
      </c>
      <c r="BB10" s="7">
        <v>10684.606613238802</v>
      </c>
      <c r="BC10" s="7">
        <f>BA10 - BB10</f>
        <v>-559.66987021727073</v>
      </c>
      <c r="BD10" s="7">
        <v>10124.936743021532</v>
      </c>
      <c r="BE10" s="7">
        <v>10684.606613238802</v>
      </c>
      <c r="BF10" s="7">
        <f>BD10 - BE10</f>
        <v>-559.66987021727073</v>
      </c>
      <c r="BG10" s="7">
        <v>10124.936743021532</v>
      </c>
      <c r="BH10" s="7">
        <v>10684.606613238802</v>
      </c>
      <c r="BI10" s="7">
        <f>BG10 - BH10</f>
        <v>-559.66987021727073</v>
      </c>
      <c r="BJ10" s="7">
        <v>10124.936743021532</v>
      </c>
      <c r="BK10" s="7">
        <v>10684.606613238802</v>
      </c>
      <c r="BL10" s="7">
        <f>BJ10 - BK10</f>
        <v>-559.66987021727073</v>
      </c>
      <c r="BM10" s="7">
        <v>10124.936743021532</v>
      </c>
      <c r="BN10" s="7">
        <v>10684.606613238802</v>
      </c>
      <c r="BO10" s="7">
        <f>BM10 - BN10</f>
        <v>-559.66987021727073</v>
      </c>
      <c r="BP10" s="7">
        <v>10124.936743021532</v>
      </c>
      <c r="BQ10" s="7">
        <v>10684.606613238802</v>
      </c>
      <c r="BR10" s="7">
        <f>BP10 - BQ10</f>
        <v>-559.66987021727073</v>
      </c>
      <c r="BS10" s="7">
        <v>10124.936743021532</v>
      </c>
      <c r="BT10" s="7">
        <v>10684.606613238802</v>
      </c>
      <c r="BU10" s="7">
        <f>BS10 - BT10</f>
        <v>-559.66987021727073</v>
      </c>
      <c r="BV10" s="7">
        <v>10124.936743021532</v>
      </c>
      <c r="BW10" s="7">
        <v>10684.606613238802</v>
      </c>
      <c r="BX10" s="7">
        <f>BV10 - BW10</f>
        <v>-559.66987021727073</v>
      </c>
      <c r="BY10" s="7">
        <v>121499.24091625836</v>
      </c>
      <c r="BZ10" s="7">
        <v>128215.27935886565</v>
      </c>
      <c r="CA10" s="7">
        <f>BY10 - BZ10</f>
        <v>-6716.0384426072851</v>
      </c>
    </row>
    <row r="11" spans="1:79" outlineLevel="1" x14ac:dyDescent="0.25">
      <c r="A11" s="41" t="s">
        <v>132</v>
      </c>
      <c r="B11" s="6">
        <v>10124.936743021532</v>
      </c>
      <c r="C11" s="6">
        <v>10684.606613238802</v>
      </c>
      <c r="D11" s="6">
        <f>B11 - C11</f>
        <v>-559.66987021727073</v>
      </c>
      <c r="E11" s="6">
        <v>10124.936743021532</v>
      </c>
      <c r="F11" s="6">
        <v>10684.606613238802</v>
      </c>
      <c r="G11" s="6">
        <f>E11 - F11</f>
        <v>-559.66987021727073</v>
      </c>
      <c r="H11" s="6">
        <v>10124.936743021532</v>
      </c>
      <c r="I11" s="6">
        <v>10684.606613238802</v>
      </c>
      <c r="J11" s="6">
        <f>H11 - I11</f>
        <v>-559.66987021727073</v>
      </c>
      <c r="K11" s="6">
        <v>10124.936743021532</v>
      </c>
      <c r="L11" s="6">
        <v>10684.606613238802</v>
      </c>
      <c r="M11" s="6">
        <f>K11 - L11</f>
        <v>-559.66987021727073</v>
      </c>
      <c r="N11" s="6">
        <v>10124.936743021532</v>
      </c>
      <c r="O11" s="6">
        <v>10684.606613238802</v>
      </c>
      <c r="P11" s="6">
        <f>N11 - O11</f>
        <v>-559.66987021727073</v>
      </c>
      <c r="Q11" s="6">
        <v>10124.936743021532</v>
      </c>
      <c r="R11" s="6">
        <v>10684.606613238802</v>
      </c>
      <c r="S11" s="6">
        <f>Q11 - R11</f>
        <v>-559.66987021727073</v>
      </c>
      <c r="T11" s="6">
        <v>10124.936743021532</v>
      </c>
      <c r="U11" s="6">
        <v>10684.606613238802</v>
      </c>
      <c r="V11" s="6">
        <f>T11 - U11</f>
        <v>-559.66987021727073</v>
      </c>
      <c r="W11" s="6">
        <v>10124.936743021532</v>
      </c>
      <c r="X11" s="6">
        <v>10684.606613238802</v>
      </c>
      <c r="Y11" s="6">
        <f>W11 - X11</f>
        <v>-559.66987021727073</v>
      </c>
      <c r="Z11" s="6">
        <v>10124.936743021532</v>
      </c>
      <c r="AA11" s="6">
        <v>10684.606613238802</v>
      </c>
      <c r="AB11" s="6">
        <f>Z11 - AA11</f>
        <v>-559.66987021727073</v>
      </c>
      <c r="AC11" s="6">
        <v>10124.936743021532</v>
      </c>
      <c r="AD11" s="6">
        <v>10684.606613238802</v>
      </c>
      <c r="AE11" s="6">
        <f>AC11 - AD11</f>
        <v>-559.66987021727073</v>
      </c>
      <c r="AF11" s="6">
        <v>10124.936743021532</v>
      </c>
      <c r="AG11" s="6">
        <v>10684.606613238802</v>
      </c>
      <c r="AH11" s="6">
        <f>AF11 - AG11</f>
        <v>-559.66987021727073</v>
      </c>
      <c r="AI11" s="6">
        <v>10124.936743021532</v>
      </c>
      <c r="AJ11" s="6">
        <v>10684.606613238802</v>
      </c>
      <c r="AK11" s="6">
        <f>AI11 - AJ11</f>
        <v>-559.66987021727073</v>
      </c>
      <c r="AL11" s="6">
        <v>121499.24091625836</v>
      </c>
      <c r="AM11" s="6">
        <v>128215.27935886565</v>
      </c>
      <c r="AN11" s="6">
        <f>AL11 - AM11</f>
        <v>-6716.0384426072851</v>
      </c>
      <c r="AO11" s="6">
        <v>10124.936743021532</v>
      </c>
      <c r="AP11" s="6">
        <v>10684.606613238802</v>
      </c>
      <c r="AQ11" s="6">
        <f>AO11 - AP11</f>
        <v>-559.66987021727073</v>
      </c>
      <c r="AR11" s="6">
        <v>10124.936743021532</v>
      </c>
      <c r="AS11" s="6">
        <v>10684.606613238802</v>
      </c>
      <c r="AT11" s="6">
        <f>AR11 - AS11</f>
        <v>-559.66987021727073</v>
      </c>
      <c r="AU11" s="6">
        <v>10124.936743021532</v>
      </c>
      <c r="AV11" s="6">
        <v>10684.606613238802</v>
      </c>
      <c r="AW11" s="6">
        <f>AU11 - AV11</f>
        <v>-559.66987021727073</v>
      </c>
      <c r="AX11" s="6">
        <v>10124.936743021532</v>
      </c>
      <c r="AY11" s="6">
        <v>10684.606613238802</v>
      </c>
      <c r="AZ11" s="6">
        <f>AX11 - AY11</f>
        <v>-559.66987021727073</v>
      </c>
      <c r="BA11" s="6">
        <v>10124.936743021532</v>
      </c>
      <c r="BB11" s="6">
        <v>10684.606613238802</v>
      </c>
      <c r="BC11" s="6">
        <f>BA11 - BB11</f>
        <v>-559.66987021727073</v>
      </c>
      <c r="BD11" s="6">
        <v>10124.936743021532</v>
      </c>
      <c r="BE11" s="6">
        <v>10684.606613238802</v>
      </c>
      <c r="BF11" s="6">
        <f>BD11 - BE11</f>
        <v>-559.66987021727073</v>
      </c>
      <c r="BG11" s="6">
        <v>10124.936743021532</v>
      </c>
      <c r="BH11" s="6">
        <v>10684.606613238802</v>
      </c>
      <c r="BI11" s="6">
        <f>BG11 - BH11</f>
        <v>-559.66987021727073</v>
      </c>
      <c r="BJ11" s="6">
        <v>10124.936743021532</v>
      </c>
      <c r="BK11" s="6">
        <v>10684.606613238802</v>
      </c>
      <c r="BL11" s="6">
        <f>BJ11 - BK11</f>
        <v>-559.66987021727073</v>
      </c>
      <c r="BM11" s="6">
        <v>10124.936743021532</v>
      </c>
      <c r="BN11" s="6">
        <v>10684.606613238802</v>
      </c>
      <c r="BO11" s="6">
        <f>BM11 - BN11</f>
        <v>-559.66987021727073</v>
      </c>
      <c r="BP11" s="6">
        <v>10124.936743021532</v>
      </c>
      <c r="BQ11" s="6">
        <v>10684.606613238802</v>
      </c>
      <c r="BR11" s="6">
        <f>BP11 - BQ11</f>
        <v>-559.66987021727073</v>
      </c>
      <c r="BS11" s="6">
        <v>10124.936743021532</v>
      </c>
      <c r="BT11" s="6">
        <v>10684.606613238802</v>
      </c>
      <c r="BU11" s="6">
        <f>BS11 - BT11</f>
        <v>-559.66987021727073</v>
      </c>
      <c r="BV11" s="6">
        <v>10124.936743021532</v>
      </c>
      <c r="BW11" s="6">
        <v>10684.606613238802</v>
      </c>
      <c r="BX11" s="6">
        <f>BV11 - BW11</f>
        <v>-559.66987021727073</v>
      </c>
      <c r="BY11" s="6">
        <v>121499.24091625836</v>
      </c>
      <c r="BZ11" s="6">
        <v>128215.27935886565</v>
      </c>
      <c r="CA11" s="6">
        <f>BY11 - BZ11</f>
        <v>-6716.0384426072851</v>
      </c>
    </row>
    <row r="12" spans="1:79" outlineLevel="1" x14ac:dyDescent="0.25"/>
    <row r="13" spans="1:79" outlineLevel="1" x14ac:dyDescent="0.25">
      <c r="A13" s="10" t="s">
        <v>68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outlineLevel="1" x14ac:dyDescent="0.25">
      <c r="A14" s="9" t="s">
        <v>29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ht="15.75" outlineLevel="1" thickBot="1" x14ac:dyDescent="0.3">
      <c r="A15" s="8" t="s">
        <v>59</v>
      </c>
      <c r="B15" s="7">
        <v>4009.7181215232372</v>
      </c>
      <c r="C15" s="7">
        <v>4040.1755778249262</v>
      </c>
      <c r="D15" s="7">
        <f>B15 - C15</f>
        <v>-30.457456301689035</v>
      </c>
      <c r="E15" s="7">
        <v>4009.8198701069468</v>
      </c>
      <c r="F15" s="7">
        <v>4040.2528797934669</v>
      </c>
      <c r="G15" s="7">
        <f>E15 - F15</f>
        <v>-30.433009686520109</v>
      </c>
      <c r="H15" s="7">
        <v>4009.8730076473958</v>
      </c>
      <c r="I15" s="7">
        <v>4040.2931447766659</v>
      </c>
      <c r="J15" s="7">
        <f>H15 - I15</f>
        <v>-30.420137129270188</v>
      </c>
      <c r="K15" s="7">
        <v>4009.9005920480968</v>
      </c>
      <c r="L15" s="7">
        <v>4040.3139407010094</v>
      </c>
      <c r="M15" s="7">
        <f>K15 - L15</f>
        <v>-30.413348652912646</v>
      </c>
      <c r="N15" s="7">
        <v>4009.914744049343</v>
      </c>
      <c r="O15" s="7">
        <v>4040.3245024162447</v>
      </c>
      <c r="P15" s="7">
        <f>N15 - O15</f>
        <v>-30.409758366901769</v>
      </c>
      <c r="Q15" s="7">
        <v>4009.9218351039931</v>
      </c>
      <c r="R15" s="7">
        <v>4040.3296843626449</v>
      </c>
      <c r="S15" s="7">
        <f>Q15 - R15</f>
        <v>-30.407849258651822</v>
      </c>
      <c r="T15" s="7">
        <v>4009.9252144638722</v>
      </c>
      <c r="U15" s="7">
        <v>4040.3320383511245</v>
      </c>
      <c r="V15" s="7">
        <f>T15 - U15</f>
        <v>-30.406823887252358</v>
      </c>
      <c r="W15" s="7">
        <v>4011.6504235507059</v>
      </c>
      <c r="X15" s="7">
        <v>4041.6462626077591</v>
      </c>
      <c r="Y15" s="7">
        <f>W15 - X15</f>
        <v>-29.995839057053217</v>
      </c>
      <c r="Z15" s="7">
        <v>4014.2807388167962</v>
      </c>
      <c r="AA15" s="7">
        <v>4043.6500915724</v>
      </c>
      <c r="AB15" s="7">
        <f>Z15 - AA15</f>
        <v>-29.369352755603813</v>
      </c>
      <c r="AC15" s="7">
        <v>4015.6630561786046</v>
      </c>
      <c r="AD15" s="7">
        <v>4044.7030649909207</v>
      </c>
      <c r="AE15" s="7">
        <f>AC15 - AD15</f>
        <v>-29.040008812316046</v>
      </c>
      <c r="AF15" s="7">
        <v>4016.3893443191832</v>
      </c>
      <c r="AG15" s="7">
        <v>4045.2562066218375</v>
      </c>
      <c r="AH15" s="7">
        <f>AF15 - AG15</f>
        <v>-28.866862302654226</v>
      </c>
      <c r="AI15" s="7">
        <v>4016.7707806474059</v>
      </c>
      <c r="AJ15" s="7">
        <v>4045.5466040147694</v>
      </c>
      <c r="AK15" s="7">
        <f>AI15 - AJ15</f>
        <v>-28.7758233673635</v>
      </c>
      <c r="AL15" s="7">
        <v>48143.827728455581</v>
      </c>
      <c r="AM15" s="7">
        <v>48502.823998033782</v>
      </c>
      <c r="AN15" s="7">
        <f>AL15 - AM15</f>
        <v>-358.99626957820146</v>
      </c>
      <c r="AO15" s="7">
        <v>4016.9709403363627</v>
      </c>
      <c r="AP15" s="7">
        <v>4045.6988858730219</v>
      </c>
      <c r="AQ15" s="7">
        <f>AO15 - AP15</f>
        <v>-28.727945536659263</v>
      </c>
      <c r="AR15" s="7">
        <v>4017.0758091822199</v>
      </c>
      <c r="AS15" s="7">
        <v>4045.7785651841514</v>
      </c>
      <c r="AT15" s="7">
        <f>AR15 - AS15</f>
        <v>-28.702756001931448</v>
      </c>
      <c r="AU15" s="7">
        <v>4017.1305869362782</v>
      </c>
      <c r="AV15" s="7">
        <v>4045.8200798539101</v>
      </c>
      <c r="AW15" s="7">
        <f>AU15 - AV15</f>
        <v>-28.689492917631924</v>
      </c>
      <c r="AX15" s="7">
        <v>4017.1590335403953</v>
      </c>
      <c r="AY15" s="7">
        <v>4045.8415326951417</v>
      </c>
      <c r="AZ15" s="7">
        <f>AX15 - AY15</f>
        <v>-28.682499154746438</v>
      </c>
      <c r="BA15" s="7">
        <v>4017.1736387720784</v>
      </c>
      <c r="BB15" s="7">
        <v>4045.8524397288056</v>
      </c>
      <c r="BC15" s="7">
        <f>BA15 - BB15</f>
        <v>-28.678800956727173</v>
      </c>
      <c r="BD15" s="7">
        <v>4017.1809680742531</v>
      </c>
      <c r="BE15" s="7">
        <v>4045.8578031971292</v>
      </c>
      <c r="BF15" s="7">
        <f>BD15 - BE15</f>
        <v>-28.676835122876128</v>
      </c>
      <c r="BG15" s="7">
        <v>4017.184472672594</v>
      </c>
      <c r="BH15" s="7">
        <v>4045.8602526053883</v>
      </c>
      <c r="BI15" s="7">
        <f>BG15 - BH15</f>
        <v>-28.675779932794285</v>
      </c>
      <c r="BJ15" s="7">
        <v>4018.9614577806951</v>
      </c>
      <c r="BK15" s="7">
        <v>4047.2139252591801</v>
      </c>
      <c r="BL15" s="7">
        <f>BJ15 - BK15</f>
        <v>-28.252467478484959</v>
      </c>
      <c r="BM15" s="7">
        <v>4021.6707000934712</v>
      </c>
      <c r="BN15" s="7">
        <v>4049.2778891165326</v>
      </c>
      <c r="BO15" s="7">
        <f>BM15 - BN15</f>
        <v>-27.607189023061437</v>
      </c>
      <c r="BP15" s="7">
        <v>4023.0945066667546</v>
      </c>
      <c r="BQ15" s="7">
        <v>4050.362473362844</v>
      </c>
      <c r="BR15" s="7">
        <f>BP15 - BQ15</f>
        <v>-27.267966696089388</v>
      </c>
      <c r="BS15" s="7">
        <v>4023.8426042470765</v>
      </c>
      <c r="BT15" s="7">
        <v>4050.9322317097558</v>
      </c>
      <c r="BU15" s="7">
        <f>BS15 - BT15</f>
        <v>-27.089627462679346</v>
      </c>
      <c r="BV15" s="7">
        <v>4024.2355050414822</v>
      </c>
      <c r="BW15" s="7">
        <v>4051.2313639340655</v>
      </c>
      <c r="BX15" s="7">
        <f>BV15 - BW15</f>
        <v>-26.995858892583328</v>
      </c>
      <c r="BY15" s="7">
        <v>48231.680223343661</v>
      </c>
      <c r="BZ15" s="7">
        <v>48569.727442519943</v>
      </c>
      <c r="CA15" s="7">
        <f>BY15 - BZ15</f>
        <v>-338.04721917628194</v>
      </c>
    </row>
    <row r="16" spans="1:79" outlineLevel="1" x14ac:dyDescent="0.25">
      <c r="A16" s="41" t="s">
        <v>133</v>
      </c>
      <c r="B16" s="6">
        <v>4009.7181215232372</v>
      </c>
      <c r="C16" s="6">
        <v>4040.1755778249262</v>
      </c>
      <c r="D16" s="6">
        <f>B16 - C16</f>
        <v>-30.457456301689035</v>
      </c>
      <c r="E16" s="6">
        <v>4009.8198701069468</v>
      </c>
      <c r="F16" s="6">
        <v>4040.2528797934669</v>
      </c>
      <c r="G16" s="6">
        <f>E16 - F16</f>
        <v>-30.433009686520109</v>
      </c>
      <c r="H16" s="6">
        <v>4009.8730076473958</v>
      </c>
      <c r="I16" s="6">
        <v>4040.2931447766659</v>
      </c>
      <c r="J16" s="6">
        <f>H16 - I16</f>
        <v>-30.420137129270188</v>
      </c>
      <c r="K16" s="6">
        <v>4009.9005920480968</v>
      </c>
      <c r="L16" s="6">
        <v>4040.3139407010094</v>
      </c>
      <c r="M16" s="6">
        <f>K16 - L16</f>
        <v>-30.413348652912646</v>
      </c>
      <c r="N16" s="6">
        <v>4009.914744049343</v>
      </c>
      <c r="O16" s="6">
        <v>4040.3245024162447</v>
      </c>
      <c r="P16" s="6">
        <f>N16 - O16</f>
        <v>-30.409758366901769</v>
      </c>
      <c r="Q16" s="6">
        <v>4009.9218351039931</v>
      </c>
      <c r="R16" s="6">
        <v>4040.3296843626449</v>
      </c>
      <c r="S16" s="6">
        <f>Q16 - R16</f>
        <v>-30.407849258651822</v>
      </c>
      <c r="T16" s="6">
        <v>4009.9252144638722</v>
      </c>
      <c r="U16" s="6">
        <v>4040.3320383511245</v>
      </c>
      <c r="V16" s="6">
        <f>T16 - U16</f>
        <v>-30.406823887252358</v>
      </c>
      <c r="W16" s="6">
        <v>4011.6504235507059</v>
      </c>
      <c r="X16" s="6">
        <v>4041.6462626077591</v>
      </c>
      <c r="Y16" s="6">
        <f>W16 - X16</f>
        <v>-29.995839057053217</v>
      </c>
      <c r="Z16" s="6">
        <v>4014.2807388167962</v>
      </c>
      <c r="AA16" s="6">
        <v>4043.6500915724</v>
      </c>
      <c r="AB16" s="6">
        <f>Z16 - AA16</f>
        <v>-29.369352755603813</v>
      </c>
      <c r="AC16" s="6">
        <v>4015.6630561786046</v>
      </c>
      <c r="AD16" s="6">
        <v>4044.7030649909207</v>
      </c>
      <c r="AE16" s="6">
        <f>AC16 - AD16</f>
        <v>-29.040008812316046</v>
      </c>
      <c r="AF16" s="6">
        <v>4016.3893443191832</v>
      </c>
      <c r="AG16" s="6">
        <v>4045.2562066218375</v>
      </c>
      <c r="AH16" s="6">
        <f>AF16 - AG16</f>
        <v>-28.866862302654226</v>
      </c>
      <c r="AI16" s="6">
        <v>4016.7707806474059</v>
      </c>
      <c r="AJ16" s="6">
        <v>4045.5466040147694</v>
      </c>
      <c r="AK16" s="6">
        <f>AI16 - AJ16</f>
        <v>-28.7758233673635</v>
      </c>
      <c r="AL16" s="6">
        <v>48143.827728455581</v>
      </c>
      <c r="AM16" s="6">
        <v>48502.823998033782</v>
      </c>
      <c r="AN16" s="6">
        <f>AL16 - AM16</f>
        <v>-358.99626957820146</v>
      </c>
      <c r="AO16" s="6">
        <v>4016.9709403363627</v>
      </c>
      <c r="AP16" s="6">
        <v>4045.6988858730219</v>
      </c>
      <c r="AQ16" s="6">
        <f>AO16 - AP16</f>
        <v>-28.727945536659263</v>
      </c>
      <c r="AR16" s="6">
        <v>4017.0758091822199</v>
      </c>
      <c r="AS16" s="6">
        <v>4045.7785651841514</v>
      </c>
      <c r="AT16" s="6">
        <f>AR16 - AS16</f>
        <v>-28.702756001931448</v>
      </c>
      <c r="AU16" s="6">
        <v>4017.1305869362782</v>
      </c>
      <c r="AV16" s="6">
        <v>4045.8200798539101</v>
      </c>
      <c r="AW16" s="6">
        <f>AU16 - AV16</f>
        <v>-28.689492917631924</v>
      </c>
      <c r="AX16" s="6">
        <v>4017.1590335403953</v>
      </c>
      <c r="AY16" s="6">
        <v>4045.8415326951417</v>
      </c>
      <c r="AZ16" s="6">
        <f>AX16 - AY16</f>
        <v>-28.682499154746438</v>
      </c>
      <c r="BA16" s="6">
        <v>4017.1736387720784</v>
      </c>
      <c r="BB16" s="6">
        <v>4045.8524397288056</v>
      </c>
      <c r="BC16" s="6">
        <f>BA16 - BB16</f>
        <v>-28.678800956727173</v>
      </c>
      <c r="BD16" s="6">
        <v>4017.1809680742531</v>
      </c>
      <c r="BE16" s="6">
        <v>4045.8578031971292</v>
      </c>
      <c r="BF16" s="6">
        <f>BD16 - BE16</f>
        <v>-28.676835122876128</v>
      </c>
      <c r="BG16" s="6">
        <v>4017.184472672594</v>
      </c>
      <c r="BH16" s="6">
        <v>4045.8602526053883</v>
      </c>
      <c r="BI16" s="6">
        <f>BG16 - BH16</f>
        <v>-28.675779932794285</v>
      </c>
      <c r="BJ16" s="6">
        <v>4018.9614577806951</v>
      </c>
      <c r="BK16" s="6">
        <v>4047.2139252591801</v>
      </c>
      <c r="BL16" s="6">
        <f>BJ16 - BK16</f>
        <v>-28.252467478484959</v>
      </c>
      <c r="BM16" s="6">
        <v>4021.6707000934712</v>
      </c>
      <c r="BN16" s="6">
        <v>4049.2778891165326</v>
      </c>
      <c r="BO16" s="6">
        <f>BM16 - BN16</f>
        <v>-27.607189023061437</v>
      </c>
      <c r="BP16" s="6">
        <v>4023.0945066667546</v>
      </c>
      <c r="BQ16" s="6">
        <v>4050.362473362844</v>
      </c>
      <c r="BR16" s="6">
        <f>BP16 - BQ16</f>
        <v>-27.267966696089388</v>
      </c>
      <c r="BS16" s="6">
        <v>4023.8426042470765</v>
      </c>
      <c r="BT16" s="6">
        <v>4050.9322317097558</v>
      </c>
      <c r="BU16" s="6">
        <f>BS16 - BT16</f>
        <v>-27.089627462679346</v>
      </c>
      <c r="BV16" s="6">
        <v>4024.2355050414822</v>
      </c>
      <c r="BW16" s="6">
        <v>4051.2313639340655</v>
      </c>
      <c r="BX16" s="6">
        <f>BV16 - BW16</f>
        <v>-26.995858892583328</v>
      </c>
      <c r="BY16" s="6">
        <v>48231.680223343661</v>
      </c>
      <c r="BZ16" s="6">
        <v>48569.727442519943</v>
      </c>
      <c r="CA16" s="6">
        <f>BY16 - BZ16</f>
        <v>-338.04721917628194</v>
      </c>
    </row>
    <row r="17" spans="1:79" outlineLevel="1" x14ac:dyDescent="0.25"/>
    <row r="18" spans="1:79" outlineLevel="1" x14ac:dyDescent="0.25">
      <c r="A18" s="10" t="s">
        <v>67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outlineLevel="1" x14ac:dyDescent="0.25">
      <c r="A19" s="9" t="s">
        <v>29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outlineLevel="1" x14ac:dyDescent="0.25">
      <c r="A20" s="8" t="s">
        <v>60</v>
      </c>
      <c r="B20" s="7">
        <v>24267.080876701173</v>
      </c>
      <c r="C20" s="7">
        <v>205653.22776865403</v>
      </c>
      <c r="D20" s="7">
        <f>B20 - C20</f>
        <v>-181386.14689195287</v>
      </c>
      <c r="E20" s="7">
        <v>24855.267191921725</v>
      </c>
      <c r="F20" s="7">
        <v>210637.8575586587</v>
      </c>
      <c r="G20" s="7">
        <f>E20 - F20</f>
        <v>-185782.59036673699</v>
      </c>
      <c r="H20" s="7">
        <v>25711.449262113259</v>
      </c>
      <c r="I20" s="7">
        <v>217893.63781451917</v>
      </c>
      <c r="J20" s="7">
        <f>H20 - I20</f>
        <v>-192182.18855240592</v>
      </c>
      <c r="K20" s="7">
        <v>27178.068150096078</v>
      </c>
      <c r="L20" s="7">
        <v>230322.61144149219</v>
      </c>
      <c r="M20" s="7">
        <f>K20 - L20</f>
        <v>-203144.54329139611</v>
      </c>
      <c r="N20" s="7">
        <v>29024.774837632929</v>
      </c>
      <c r="O20" s="7">
        <v>245972.66811553334</v>
      </c>
      <c r="P20" s="7">
        <f>N20 - O20</f>
        <v>-216947.89327790041</v>
      </c>
      <c r="Q20" s="7">
        <v>31111.174707887589</v>
      </c>
      <c r="R20" s="7">
        <v>263654.02294819994</v>
      </c>
      <c r="S20" s="7">
        <f>Q20 - R20</f>
        <v>-232542.84824031236</v>
      </c>
      <c r="T20" s="7">
        <v>33392.556105309399</v>
      </c>
      <c r="U20" s="7">
        <v>282987.76360431698</v>
      </c>
      <c r="V20" s="7">
        <f>T20 - U20</f>
        <v>-249595.20749900758</v>
      </c>
      <c r="W20" s="7">
        <v>35836.199010996526</v>
      </c>
      <c r="X20" s="7">
        <v>303696.6017881062</v>
      </c>
      <c r="Y20" s="7">
        <f>W20 - X20</f>
        <v>-267860.40277710964</v>
      </c>
      <c r="Z20" s="7">
        <v>38333.473975551831</v>
      </c>
      <c r="AA20" s="7">
        <v>324859.94894535455</v>
      </c>
      <c r="AB20" s="7">
        <f>Z20 - AA20</f>
        <v>-286526.47496980272</v>
      </c>
      <c r="AC20" s="7">
        <v>40820.400156840522</v>
      </c>
      <c r="AD20" s="7">
        <v>345935.59454949596</v>
      </c>
      <c r="AE20" s="7">
        <f>AC20 - AD20</f>
        <v>-305115.19439265545</v>
      </c>
      <c r="AF20" s="7">
        <v>42873.976627919394</v>
      </c>
      <c r="AG20" s="7">
        <v>363338.78498236777</v>
      </c>
      <c r="AH20" s="7">
        <f>AF20 - AG20</f>
        <v>-320464.80835444835</v>
      </c>
      <c r="AI20" s="7">
        <v>44207.970383365682</v>
      </c>
      <c r="AJ20" s="7">
        <v>374643.81680818379</v>
      </c>
      <c r="AK20" s="7">
        <f>AI20 - AJ20</f>
        <v>-330435.8464248181</v>
      </c>
      <c r="AL20" s="7">
        <v>397612.39128633612</v>
      </c>
      <c r="AM20" s="7">
        <v>3369596.5363248824</v>
      </c>
      <c r="AN20" s="7">
        <f>AL20 - AM20</f>
        <v>-2971984.1450385461</v>
      </c>
      <c r="AO20" s="7">
        <v>45078.437836845915</v>
      </c>
      <c r="AP20" s="7">
        <v>382020.65963428747</v>
      </c>
      <c r="AQ20" s="7">
        <f>AO20 - AP20</f>
        <v>-336942.22179744154</v>
      </c>
      <c r="AR20" s="7">
        <v>45666.332479390599</v>
      </c>
      <c r="AS20" s="7">
        <v>387002.81762195425</v>
      </c>
      <c r="AT20" s="7">
        <f>AR20 - AS20</f>
        <v>-341336.48514256364</v>
      </c>
      <c r="AU20" s="7">
        <v>46523.3831716239</v>
      </c>
      <c r="AV20" s="7">
        <v>394265.95908155851</v>
      </c>
      <c r="AW20" s="7">
        <f>AU20 - AV20</f>
        <v>-347742.57590993459</v>
      </c>
      <c r="AX20" s="7">
        <v>47992.654951827732</v>
      </c>
      <c r="AY20" s="7">
        <v>406717.41484599776</v>
      </c>
      <c r="AZ20" s="7">
        <f>AX20 - AY20</f>
        <v>-358724.75989417004</v>
      </c>
      <c r="BA20" s="7">
        <v>49843.13973844202</v>
      </c>
      <c r="BB20" s="7">
        <v>422399.4893088307</v>
      </c>
      <c r="BC20" s="7">
        <f>BA20 - BB20</f>
        <v>-372556.34957038867</v>
      </c>
      <c r="BD20" s="7">
        <v>51934.027292277853</v>
      </c>
      <c r="BE20" s="7">
        <v>440118.87535828695</v>
      </c>
      <c r="BF20" s="7">
        <f>BD20 - BE20</f>
        <v>-388184.84806600912</v>
      </c>
      <c r="BG20" s="7">
        <v>54220.343855594947</v>
      </c>
      <c r="BH20" s="7">
        <v>459494.43945419451</v>
      </c>
      <c r="BI20" s="7">
        <f>BG20 - BH20</f>
        <v>-405274.09559859958</v>
      </c>
      <c r="BJ20" s="7">
        <v>56669.204121081537</v>
      </c>
      <c r="BK20" s="7">
        <v>480247.49255153845</v>
      </c>
      <c r="BL20" s="7">
        <f>BJ20 - BK20</f>
        <v>-423578.28843045689</v>
      </c>
      <c r="BM20" s="7">
        <v>59171.874404200316</v>
      </c>
      <c r="BN20" s="7">
        <v>501456.56274746032</v>
      </c>
      <c r="BO20" s="7">
        <f>BM20 - BN20</f>
        <v>-442284.68834326003</v>
      </c>
      <c r="BP20" s="7">
        <v>61664.308129445126</v>
      </c>
      <c r="BQ20" s="7">
        <v>522578.88245292485</v>
      </c>
      <c r="BR20" s="7">
        <f>BP20 - BQ20</f>
        <v>-460914.57432347973</v>
      </c>
      <c r="BS20" s="7">
        <v>63722.410358347086</v>
      </c>
      <c r="BT20" s="7">
        <v>540020.4267656533</v>
      </c>
      <c r="BU20" s="7">
        <f>BS20 - BT20</f>
        <v>-476298.01640730619</v>
      </c>
      <c r="BV20" s="7">
        <v>65059.258173560876</v>
      </c>
      <c r="BW20" s="7">
        <v>551349.64553865162</v>
      </c>
      <c r="BX20" s="7">
        <f>BV20 - BW20</f>
        <v>-486290.38736509072</v>
      </c>
      <c r="BY20" s="7">
        <v>647545.37451263785</v>
      </c>
      <c r="BZ20" s="7">
        <v>5487672.6653613383</v>
      </c>
      <c r="CA20" s="7">
        <f>BY20 - BZ20</f>
        <v>-4840127.2908487003</v>
      </c>
    </row>
    <row r="21" spans="1:79" ht="15.75" outlineLevel="1" thickBot="1" x14ac:dyDescent="0.3">
      <c r="A21" s="8" t="s">
        <v>59</v>
      </c>
      <c r="B21" s="7">
        <v>10731.131251083334</v>
      </c>
      <c r="C21" s="7">
        <v>11728.681970833333</v>
      </c>
      <c r="D21" s="7">
        <f>B21 - C21</f>
        <v>-997.55071974999919</v>
      </c>
      <c r="E21" s="7">
        <v>10730.917576083333</v>
      </c>
      <c r="F21" s="7">
        <v>11728.449980833333</v>
      </c>
      <c r="G21" s="7">
        <f>E21 - F21</f>
        <v>-997.53240474999984</v>
      </c>
      <c r="H21" s="7">
        <v>10730.703901083334</v>
      </c>
      <c r="I21" s="7">
        <v>11728.217990833333</v>
      </c>
      <c r="J21" s="7">
        <f>H21 - I21</f>
        <v>-997.51408974999867</v>
      </c>
      <c r="K21" s="7">
        <v>10730.490226083335</v>
      </c>
      <c r="L21" s="7">
        <v>11727.986000833334</v>
      </c>
      <c r="M21" s="7">
        <f>K21 - L21</f>
        <v>-997.49577474999933</v>
      </c>
      <c r="N21" s="7">
        <v>10730.276551083334</v>
      </c>
      <c r="O21" s="7">
        <v>11727.754010833334</v>
      </c>
      <c r="P21" s="7">
        <f>N21 - O21</f>
        <v>-997.47745974999998</v>
      </c>
      <c r="Q21" s="7">
        <v>10730.062876083333</v>
      </c>
      <c r="R21" s="7">
        <v>11727.522020833334</v>
      </c>
      <c r="S21" s="7">
        <f>Q21 - R21</f>
        <v>-997.45914475000063</v>
      </c>
      <c r="T21" s="7">
        <v>10729.849201083334</v>
      </c>
      <c r="U21" s="7">
        <v>11727.290030833334</v>
      </c>
      <c r="V21" s="7">
        <f>T21 - U21</f>
        <v>-997.44082974999947</v>
      </c>
      <c r="W21" s="7">
        <v>10729.635526083335</v>
      </c>
      <c r="X21" s="7">
        <v>11727.058040833334</v>
      </c>
      <c r="Y21" s="7">
        <f>W21 - X21</f>
        <v>-997.4225147499983</v>
      </c>
      <c r="Z21" s="7">
        <v>10729.421851083333</v>
      </c>
      <c r="AA21" s="7">
        <v>11726.826050833333</v>
      </c>
      <c r="AB21" s="7">
        <f>Z21 - AA21</f>
        <v>-997.40419975000077</v>
      </c>
      <c r="AC21" s="7">
        <v>10729.208176083333</v>
      </c>
      <c r="AD21" s="7">
        <v>11726.594060833333</v>
      </c>
      <c r="AE21" s="7">
        <f>AC21 - AD21</f>
        <v>-997.3858847499996</v>
      </c>
      <c r="AF21" s="7">
        <v>10728.994501083334</v>
      </c>
      <c r="AG21" s="7">
        <v>11726.362070833333</v>
      </c>
      <c r="AH21" s="7">
        <f>AF21 - AG21</f>
        <v>-997.36756974999844</v>
      </c>
      <c r="AI21" s="7">
        <v>10728.780826083334</v>
      </c>
      <c r="AJ21" s="7">
        <v>11726.130080833333</v>
      </c>
      <c r="AK21" s="7">
        <f>AI21 - AJ21</f>
        <v>-997.34925474999909</v>
      </c>
      <c r="AL21" s="7">
        <v>128759.472463</v>
      </c>
      <c r="AM21" s="7">
        <v>140728.87231000001</v>
      </c>
      <c r="AN21" s="7">
        <f>AL21 - AM21</f>
        <v>-11969.399847000008</v>
      </c>
      <c r="AO21" s="7">
        <v>10728.567151083333</v>
      </c>
      <c r="AP21" s="7">
        <v>11725.898090833332</v>
      </c>
      <c r="AQ21" s="7">
        <f>AO21 - AP21</f>
        <v>-997.33093974999974</v>
      </c>
      <c r="AR21" s="7">
        <v>10728.353476083334</v>
      </c>
      <c r="AS21" s="7">
        <v>11725.666100833332</v>
      </c>
      <c r="AT21" s="7">
        <f>AR21 - AS21</f>
        <v>-997.31262474999858</v>
      </c>
      <c r="AU21" s="7">
        <v>10728.139801083335</v>
      </c>
      <c r="AV21" s="7">
        <v>11725.434110833332</v>
      </c>
      <c r="AW21" s="7">
        <f>AU21 - AV21</f>
        <v>-997.29430974999741</v>
      </c>
      <c r="AX21" s="7">
        <v>10727.926126083334</v>
      </c>
      <c r="AY21" s="7">
        <v>11725.202120833332</v>
      </c>
      <c r="AZ21" s="7">
        <f>AX21 - AY21</f>
        <v>-997.27599474999806</v>
      </c>
      <c r="BA21" s="7">
        <v>10727.712451083333</v>
      </c>
      <c r="BB21" s="7">
        <v>11724.970130833333</v>
      </c>
      <c r="BC21" s="7">
        <f>BA21 - BB21</f>
        <v>-997.25767975000053</v>
      </c>
      <c r="BD21" s="7">
        <v>10727.498776083334</v>
      </c>
      <c r="BE21" s="7">
        <v>11724.738140833333</v>
      </c>
      <c r="BF21" s="7">
        <f>BD21 - BE21</f>
        <v>-997.23936474999937</v>
      </c>
      <c r="BG21" s="7">
        <v>10727.285101083335</v>
      </c>
      <c r="BH21" s="7">
        <v>11724.506150833333</v>
      </c>
      <c r="BI21" s="7">
        <f>BG21 - BH21</f>
        <v>-997.2210497499982</v>
      </c>
      <c r="BJ21" s="7">
        <v>10727.071426083334</v>
      </c>
      <c r="BK21" s="7">
        <v>11724.274160833333</v>
      </c>
      <c r="BL21" s="7">
        <f>BJ21 - BK21</f>
        <v>-997.20273474999885</v>
      </c>
      <c r="BM21" s="7">
        <v>10726.857751083333</v>
      </c>
      <c r="BN21" s="7">
        <v>11724.042170833332</v>
      </c>
      <c r="BO21" s="7">
        <f>BM21 - BN21</f>
        <v>-997.18441974999951</v>
      </c>
      <c r="BP21" s="7">
        <v>10726.644076083334</v>
      </c>
      <c r="BQ21" s="7">
        <v>11723.810180833332</v>
      </c>
      <c r="BR21" s="7">
        <f>BP21 - BQ21</f>
        <v>-997.16610474999834</v>
      </c>
      <c r="BS21" s="7">
        <v>10726.430401083335</v>
      </c>
      <c r="BT21" s="7">
        <v>11723.578190833334</v>
      </c>
      <c r="BU21" s="7">
        <f>BS21 - BT21</f>
        <v>-997.14778974999899</v>
      </c>
      <c r="BV21" s="7">
        <v>10726.216726083332</v>
      </c>
      <c r="BW21" s="7">
        <v>11723.346200833334</v>
      </c>
      <c r="BX21" s="7">
        <f>BV21 - BW21</f>
        <v>-997.12947475000146</v>
      </c>
      <c r="BY21" s="7">
        <v>128728.70326300002</v>
      </c>
      <c r="BZ21" s="7">
        <v>140695.46575000003</v>
      </c>
      <c r="CA21" s="7">
        <f>BY21 - BZ21</f>
        <v>-11966.762487000015</v>
      </c>
    </row>
    <row r="22" spans="1:79" outlineLevel="1" x14ac:dyDescent="0.25">
      <c r="A22" s="41" t="s">
        <v>134</v>
      </c>
      <c r="B22" s="6">
        <v>34998.212127784507</v>
      </c>
      <c r="C22" s="6">
        <v>217381.90973948737</v>
      </c>
      <c r="D22" s="6">
        <f>B22 - C22</f>
        <v>-182383.69761170287</v>
      </c>
      <c r="E22" s="6">
        <v>35586.184768005056</v>
      </c>
      <c r="F22" s="6">
        <v>222366.30753949203</v>
      </c>
      <c r="G22" s="6">
        <f>E22 - F22</f>
        <v>-186780.12277148699</v>
      </c>
      <c r="H22" s="6">
        <v>36442.153163196592</v>
      </c>
      <c r="I22" s="6">
        <v>229621.8558053525</v>
      </c>
      <c r="J22" s="6">
        <f>H22 - I22</f>
        <v>-193179.70264215593</v>
      </c>
      <c r="K22" s="6">
        <v>37908.558376179411</v>
      </c>
      <c r="L22" s="6">
        <v>242050.59744232552</v>
      </c>
      <c r="M22" s="6">
        <f>K22 - L22</f>
        <v>-204142.03906614613</v>
      </c>
      <c r="N22" s="6">
        <v>39755.051388716267</v>
      </c>
      <c r="O22" s="6">
        <v>257700.42212636667</v>
      </c>
      <c r="P22" s="6">
        <f>N22 - O22</f>
        <v>-217945.3707376504</v>
      </c>
      <c r="Q22" s="6">
        <v>41841.23758397092</v>
      </c>
      <c r="R22" s="6">
        <v>275381.54496903328</v>
      </c>
      <c r="S22" s="6">
        <f>Q22 - R22</f>
        <v>-233540.30738506236</v>
      </c>
      <c r="T22" s="6">
        <v>44122.405306392735</v>
      </c>
      <c r="U22" s="6">
        <v>294715.05363515031</v>
      </c>
      <c r="V22" s="6">
        <f>T22 - U22</f>
        <v>-250592.64832875758</v>
      </c>
      <c r="W22" s="6">
        <v>46565.834537079863</v>
      </c>
      <c r="X22" s="6">
        <v>315423.65982893953</v>
      </c>
      <c r="Y22" s="6">
        <f>W22 - X22</f>
        <v>-268857.82529185968</v>
      </c>
      <c r="Z22" s="6">
        <v>49062.895826635162</v>
      </c>
      <c r="AA22" s="6">
        <v>336586.77499618789</v>
      </c>
      <c r="AB22" s="6">
        <f>Z22 - AA22</f>
        <v>-287523.8791695527</v>
      </c>
      <c r="AC22" s="6">
        <v>51549.608332923854</v>
      </c>
      <c r="AD22" s="6">
        <v>357662.18861032929</v>
      </c>
      <c r="AE22" s="6">
        <f>AC22 - AD22</f>
        <v>-306112.58027740545</v>
      </c>
      <c r="AF22" s="6">
        <v>53602.971129002726</v>
      </c>
      <c r="AG22" s="6">
        <v>375065.1470532011</v>
      </c>
      <c r="AH22" s="6">
        <f>AF22 - AG22</f>
        <v>-321462.17592419835</v>
      </c>
      <c r="AI22" s="6">
        <v>54936.751209449016</v>
      </c>
      <c r="AJ22" s="6">
        <v>386369.94688901713</v>
      </c>
      <c r="AK22" s="6">
        <f>AI22 - AJ22</f>
        <v>-331433.1956795681</v>
      </c>
      <c r="AL22" s="6">
        <v>526371.8637493361</v>
      </c>
      <c r="AM22" s="6">
        <v>3510325.4086348824</v>
      </c>
      <c r="AN22" s="6">
        <f>AL22 - AM22</f>
        <v>-2983953.5448855464</v>
      </c>
      <c r="AO22" s="6">
        <v>55807.004987929249</v>
      </c>
      <c r="AP22" s="6">
        <v>393746.5577251208</v>
      </c>
      <c r="AQ22" s="6">
        <f>AO22 - AP22</f>
        <v>-337939.55273719155</v>
      </c>
      <c r="AR22" s="6">
        <v>56394.685955473935</v>
      </c>
      <c r="AS22" s="6">
        <v>398728.48372278758</v>
      </c>
      <c r="AT22" s="6">
        <f>AR22 - AS22</f>
        <v>-342333.79776731366</v>
      </c>
      <c r="AU22" s="6">
        <v>57251.522972707236</v>
      </c>
      <c r="AV22" s="6">
        <v>405991.39319239184</v>
      </c>
      <c r="AW22" s="6">
        <f>AU22 - AV22</f>
        <v>-348739.87021968461</v>
      </c>
      <c r="AX22" s="6">
        <v>58720.581077911062</v>
      </c>
      <c r="AY22" s="6">
        <v>418442.61696683109</v>
      </c>
      <c r="AZ22" s="6">
        <f>AX22 - AY22</f>
        <v>-359722.03588892001</v>
      </c>
      <c r="BA22" s="6">
        <v>60570.852189525351</v>
      </c>
      <c r="BB22" s="6">
        <v>434124.45943966403</v>
      </c>
      <c r="BC22" s="6">
        <f>BA22 - BB22</f>
        <v>-373553.60725013865</v>
      </c>
      <c r="BD22" s="6">
        <v>62661.526068361185</v>
      </c>
      <c r="BE22" s="6">
        <v>451843.61349912029</v>
      </c>
      <c r="BF22" s="6">
        <f>BD22 - BE22</f>
        <v>-389182.0874307591</v>
      </c>
      <c r="BG22" s="6">
        <v>64947.62895667828</v>
      </c>
      <c r="BH22" s="6">
        <v>471218.94560502784</v>
      </c>
      <c r="BI22" s="6">
        <f>BG22 - BH22</f>
        <v>-406271.31664834957</v>
      </c>
      <c r="BJ22" s="6">
        <v>67396.275547164871</v>
      </c>
      <c r="BK22" s="6">
        <v>491971.76671237178</v>
      </c>
      <c r="BL22" s="6">
        <f>BJ22 - BK22</f>
        <v>-424575.49116520688</v>
      </c>
      <c r="BM22" s="6">
        <v>69898.732155283651</v>
      </c>
      <c r="BN22" s="6">
        <v>513180.60491829365</v>
      </c>
      <c r="BO22" s="6">
        <f>BM22 - BN22</f>
        <v>-443281.87276300997</v>
      </c>
      <c r="BP22" s="6">
        <v>72390.952205528461</v>
      </c>
      <c r="BQ22" s="6">
        <v>534302.69263375818</v>
      </c>
      <c r="BR22" s="6">
        <f>BP22 - BQ22</f>
        <v>-461911.74042822974</v>
      </c>
      <c r="BS22" s="6">
        <v>74448.840759430415</v>
      </c>
      <c r="BT22" s="6">
        <v>551744.00495648663</v>
      </c>
      <c r="BU22" s="6">
        <f>BS22 - BT22</f>
        <v>-477295.16419705621</v>
      </c>
      <c r="BV22" s="6">
        <v>75785.474899644207</v>
      </c>
      <c r="BW22" s="6">
        <v>563072.99173948495</v>
      </c>
      <c r="BX22" s="6">
        <f>BV22 - BW22</f>
        <v>-487287.51683984074</v>
      </c>
      <c r="BY22" s="6">
        <v>776274.07777563785</v>
      </c>
      <c r="BZ22" s="6">
        <v>5628368.1311113387</v>
      </c>
      <c r="CA22" s="6">
        <f>BY22 - BZ22</f>
        <v>-4852094.0533357011</v>
      </c>
    </row>
    <row r="23" spans="1:79" outlineLevel="1" x14ac:dyDescent="0.25"/>
    <row r="24" spans="1:79" outlineLevel="1" x14ac:dyDescent="0.25">
      <c r="A24" s="10" t="s">
        <v>66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outlineLevel="1" x14ac:dyDescent="0.25">
      <c r="A25" s="9" t="s">
        <v>29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outlineLevel="1" x14ac:dyDescent="0.25">
      <c r="A26" s="8" t="s">
        <v>60</v>
      </c>
      <c r="B26" s="7">
        <v>8945.4707763772749</v>
      </c>
      <c r="C26" s="7">
        <v>44066.35850432155</v>
      </c>
      <c r="D26" s="7">
        <f>B26 - C26</f>
        <v>-35120.887727944275</v>
      </c>
      <c r="E26" s="7">
        <v>8962.4762963255689</v>
      </c>
      <c r="F26" s="7">
        <v>44150.129538549598</v>
      </c>
      <c r="G26" s="7">
        <f>E26 - F26</f>
        <v>-35187.653242224027</v>
      </c>
      <c r="H26" s="7">
        <v>8974.7867782113372</v>
      </c>
      <c r="I26" s="7">
        <v>44210.772306459796</v>
      </c>
      <c r="J26" s="7">
        <f>H26 - I26</f>
        <v>-35235.985528248457</v>
      </c>
      <c r="K26" s="7">
        <v>8983.698470692405</v>
      </c>
      <c r="L26" s="7">
        <v>44254.672269420713</v>
      </c>
      <c r="M26" s="7">
        <f>K26 - L26</f>
        <v>-35270.973798728308</v>
      </c>
      <c r="N26" s="7">
        <v>8990.1497423496839</v>
      </c>
      <c r="O26" s="7">
        <v>44286.45193275706</v>
      </c>
      <c r="P26" s="7">
        <f>N26 - O26</f>
        <v>-35296.302190407376</v>
      </c>
      <c r="Q26" s="7">
        <v>8994.8198884621561</v>
      </c>
      <c r="R26" s="7">
        <v>44309.457578631314</v>
      </c>
      <c r="S26" s="7">
        <f>Q26 - R26</f>
        <v>-35314.637690169155</v>
      </c>
      <c r="T26" s="7">
        <v>8998.2006583119619</v>
      </c>
      <c r="U26" s="7">
        <v>44326.11161730031</v>
      </c>
      <c r="V26" s="7">
        <f>T26 - U26</f>
        <v>-35327.910958988345</v>
      </c>
      <c r="W26" s="7">
        <v>9000.648034582875</v>
      </c>
      <c r="X26" s="7">
        <v>44338.16765804372</v>
      </c>
      <c r="Y26" s="7">
        <f>W26 - X26</f>
        <v>-35337.519623460845</v>
      </c>
      <c r="Z26" s="7">
        <v>9002.4197170331827</v>
      </c>
      <c r="AA26" s="7">
        <v>44346.895157798928</v>
      </c>
      <c r="AB26" s="7">
        <f>Z26 - AA26</f>
        <v>-35344.475440765746</v>
      </c>
      <c r="AC26" s="7">
        <v>9003.7022573364575</v>
      </c>
      <c r="AD26" s="7">
        <v>44353.213090327379</v>
      </c>
      <c r="AE26" s="7">
        <f>AC26 - AD26</f>
        <v>-35349.51083299092</v>
      </c>
      <c r="AF26" s="7">
        <v>9004.6307022895799</v>
      </c>
      <c r="AG26" s="7">
        <v>44357.786710786109</v>
      </c>
      <c r="AH26" s="7">
        <f>AF26 - AG26</f>
        <v>-35353.156008496531</v>
      </c>
      <c r="AI26" s="7">
        <v>9005.3028137458678</v>
      </c>
      <c r="AJ26" s="7">
        <v>44361.097604659444</v>
      </c>
      <c r="AK26" s="7">
        <f>AI26 - AJ26</f>
        <v>-35355.794790913576</v>
      </c>
      <c r="AL26" s="7">
        <v>107866.30613571836</v>
      </c>
      <c r="AM26" s="7">
        <v>531361.11396905594</v>
      </c>
      <c r="AN26" s="7">
        <f>AL26 - AM26</f>
        <v>-423494.80783333757</v>
      </c>
      <c r="AO26" s="7">
        <v>9005.7893625801862</v>
      </c>
      <c r="AP26" s="7">
        <v>44363.494396946735</v>
      </c>
      <c r="AQ26" s="7">
        <f>AO26 - AP26</f>
        <v>-35357.705034366547</v>
      </c>
      <c r="AR26" s="7">
        <v>9006.1415806029017</v>
      </c>
      <c r="AS26" s="7">
        <v>44365.229461098046</v>
      </c>
      <c r="AT26" s="7">
        <f>AR26 - AS26</f>
        <v>-35359.087880495143</v>
      </c>
      <c r="AU26" s="7">
        <v>9006.3965550818757</v>
      </c>
      <c r="AV26" s="7">
        <v>44366.485493014174</v>
      </c>
      <c r="AW26" s="7">
        <f>AU26 - AV26</f>
        <v>-35360.088937932298</v>
      </c>
      <c r="AX26" s="7">
        <v>9006.5811338959484</v>
      </c>
      <c r="AY26" s="7">
        <v>44367.394748255902</v>
      </c>
      <c r="AZ26" s="7">
        <f>AX26 - AY26</f>
        <v>-35360.813614359955</v>
      </c>
      <c r="BA26" s="7">
        <v>9006.7147525182554</v>
      </c>
      <c r="BB26" s="7">
        <v>44368.052968070224</v>
      </c>
      <c r="BC26" s="7">
        <f>BA26 - BB26</f>
        <v>-35361.338215551965</v>
      </c>
      <c r="BD26" s="7">
        <v>9006.811480500377</v>
      </c>
      <c r="BE26" s="7">
        <v>44368.529460592996</v>
      </c>
      <c r="BF26" s="7">
        <f>BD26 - BE26</f>
        <v>-35361.717980092617</v>
      </c>
      <c r="BG26" s="7">
        <v>9006.8815029445814</v>
      </c>
      <c r="BH26" s="7">
        <v>44368.874398741784</v>
      </c>
      <c r="BI26" s="7">
        <f>BG26 - BH26</f>
        <v>-35361.992895797201</v>
      </c>
      <c r="BJ26" s="7">
        <v>9006.9321929578</v>
      </c>
      <c r="BK26" s="7">
        <v>44369.1241032404</v>
      </c>
      <c r="BL26" s="7">
        <f>BJ26 - BK26</f>
        <v>-35362.1919102826</v>
      </c>
      <c r="BM26" s="7">
        <v>9006.9688880127833</v>
      </c>
      <c r="BN26" s="7">
        <v>44369.304867058047</v>
      </c>
      <c r="BO26" s="7">
        <f>BM26 - BN26</f>
        <v>-35362.335979045267</v>
      </c>
      <c r="BP26" s="7">
        <v>9006.9954519644343</v>
      </c>
      <c r="BQ26" s="7">
        <v>44369.435723962728</v>
      </c>
      <c r="BR26" s="7">
        <f>BP26 - BQ26</f>
        <v>-35362.44027199829</v>
      </c>
      <c r="BS26" s="7">
        <v>9007.0146818995709</v>
      </c>
      <c r="BT26" s="7">
        <v>44369.530452707244</v>
      </c>
      <c r="BU26" s="7">
        <f>BS26 - BT26</f>
        <v>-35362.515770807673</v>
      </c>
      <c r="BV26" s="7">
        <v>9007.0286026599406</v>
      </c>
      <c r="BW26" s="7">
        <v>44369.599027881486</v>
      </c>
      <c r="BX26" s="7">
        <f>BV26 - BW26</f>
        <v>-35362.570425221544</v>
      </c>
      <c r="BY26" s="7">
        <v>108080.25618561867</v>
      </c>
      <c r="BZ26" s="7">
        <v>532415.05510156974</v>
      </c>
      <c r="CA26" s="7">
        <f>BY26 - BZ26</f>
        <v>-424334.79891595105</v>
      </c>
    </row>
    <row r="27" spans="1:79" ht="15.75" outlineLevel="1" thickBot="1" x14ac:dyDescent="0.3">
      <c r="A27" s="8" t="s">
        <v>59</v>
      </c>
      <c r="B27" s="7">
        <v>0</v>
      </c>
      <c r="C27" s="7">
        <v>0</v>
      </c>
      <c r="D27" s="7">
        <f>B27 - C27</f>
        <v>0</v>
      </c>
      <c r="E27" s="7">
        <v>0</v>
      </c>
      <c r="F27" s="7">
        <v>0</v>
      </c>
      <c r="G27" s="7">
        <f>E27 - F27</f>
        <v>0</v>
      </c>
      <c r="H27" s="7">
        <v>0</v>
      </c>
      <c r="I27" s="7">
        <v>0</v>
      </c>
      <c r="J27" s="7">
        <f>H27 - I27</f>
        <v>0</v>
      </c>
      <c r="K27" s="7">
        <v>6.4039324903967207</v>
      </c>
      <c r="L27" s="7">
        <v>26.025834012696034</v>
      </c>
      <c r="M27" s="7">
        <f>K27 - L27</f>
        <v>-19.621901522299314</v>
      </c>
      <c r="N27" s="7">
        <v>17.443741752595454</v>
      </c>
      <c r="O27" s="7">
        <v>70.892053920646546</v>
      </c>
      <c r="P27" s="7">
        <f>N27 - O27</f>
        <v>-53.448312168051089</v>
      </c>
      <c r="Q27" s="7">
        <v>25.435580423677578</v>
      </c>
      <c r="R27" s="7">
        <v>103.37120122923153</v>
      </c>
      <c r="S27" s="7">
        <f>Q27 - R27</f>
        <v>-77.935620805553953</v>
      </c>
      <c r="T27" s="7">
        <v>31.220959847151715</v>
      </c>
      <c r="U27" s="7">
        <v>126.88321120147864</v>
      </c>
      <c r="V27" s="7">
        <f>T27 - U27</f>
        <v>-95.662251354326926</v>
      </c>
      <c r="W27" s="7">
        <v>35.409059288481636</v>
      </c>
      <c r="X27" s="7">
        <v>143.90381237929731</v>
      </c>
      <c r="Y27" s="7">
        <f>W27 - X27</f>
        <v>-108.49475309081566</v>
      </c>
      <c r="Z27" s="7">
        <v>38.440870280738928</v>
      </c>
      <c r="AA27" s="7">
        <v>156.22521173206707</v>
      </c>
      <c r="AB27" s="7">
        <f>Z27 - AA27</f>
        <v>-117.78434145132815</v>
      </c>
      <c r="AC27" s="7">
        <v>40.635631417989586</v>
      </c>
      <c r="AD27" s="7">
        <v>165.14480748690349</v>
      </c>
      <c r="AE27" s="7">
        <f>AC27 - AD27</f>
        <v>-124.5091760689139</v>
      </c>
      <c r="AF27" s="7">
        <v>42.224443010099883</v>
      </c>
      <c r="AG27" s="7">
        <v>171.60180041050447</v>
      </c>
      <c r="AH27" s="7">
        <f>AF27 - AG27</f>
        <v>-129.37735740040458</v>
      </c>
      <c r="AI27" s="7">
        <v>43.374601099005289</v>
      </c>
      <c r="AJ27" s="7">
        <v>176.27608821024316</v>
      </c>
      <c r="AK27" s="7">
        <f>AI27 - AJ27</f>
        <v>-132.90148711123788</v>
      </c>
      <c r="AL27" s="7">
        <v>280.5888196101368</v>
      </c>
      <c r="AM27" s="7">
        <v>1140.324020583068</v>
      </c>
      <c r="AN27" s="7">
        <f>AL27 - AM27</f>
        <v>-859.73520097293112</v>
      </c>
      <c r="AO27" s="7">
        <v>44.207213119236997</v>
      </c>
      <c r="AP27" s="7">
        <v>179.6598562727612</v>
      </c>
      <c r="AQ27" s="7">
        <f>AO27 - AP27</f>
        <v>-135.45264315352421</v>
      </c>
      <c r="AR27" s="7">
        <v>44.809950067245687</v>
      </c>
      <c r="AS27" s="7">
        <v>182.10940298264873</v>
      </c>
      <c r="AT27" s="7">
        <f>AR27 - AS27</f>
        <v>-137.29945291540304</v>
      </c>
      <c r="AU27" s="7">
        <v>45.246277936249683</v>
      </c>
      <c r="AV27" s="7">
        <v>183.88265663746793</v>
      </c>
      <c r="AW27" s="7">
        <f>AU27 - AV27</f>
        <v>-138.63637870121823</v>
      </c>
      <c r="AX27" s="7">
        <v>45.562140452889089</v>
      </c>
      <c r="AY27" s="7">
        <v>185.16633435287437</v>
      </c>
      <c r="AZ27" s="7">
        <f>AX27 - AY27</f>
        <v>-139.60419389998529</v>
      </c>
      <c r="BA27" s="7">
        <v>45.790796783380912</v>
      </c>
      <c r="BB27" s="7">
        <v>186.09560269108007</v>
      </c>
      <c r="BC27" s="7">
        <f>BA27 - BB27</f>
        <v>-140.30480590769918</v>
      </c>
      <c r="BD27" s="7">
        <v>45.95632360191658</v>
      </c>
      <c r="BE27" s="7">
        <v>186.7683102048334</v>
      </c>
      <c r="BF27" s="7">
        <f>BD27 - BE27</f>
        <v>-140.81198660291682</v>
      </c>
      <c r="BG27" s="7">
        <v>46.076150276278078</v>
      </c>
      <c r="BH27" s="7">
        <v>187.25529053167199</v>
      </c>
      <c r="BI27" s="7">
        <f>BG27 - BH27</f>
        <v>-141.17914025539392</v>
      </c>
      <c r="BJ27" s="7">
        <v>46.162894116433755</v>
      </c>
      <c r="BK27" s="7">
        <v>187.60782091654113</v>
      </c>
      <c r="BL27" s="7">
        <f>BJ27 - BK27</f>
        <v>-141.44492680010737</v>
      </c>
      <c r="BM27" s="7">
        <v>46.225688931069563</v>
      </c>
      <c r="BN27" s="7">
        <v>187.86302151789354</v>
      </c>
      <c r="BO27" s="7">
        <f>BM27 - BN27</f>
        <v>-141.63733258682399</v>
      </c>
      <c r="BP27" s="7">
        <v>46.271146784192823</v>
      </c>
      <c r="BQ27" s="7">
        <v>188.04776402442894</v>
      </c>
      <c r="BR27" s="7">
        <f>BP27 - BQ27</f>
        <v>-141.77661724023613</v>
      </c>
      <c r="BS27" s="7">
        <v>46.304054221256862</v>
      </c>
      <c r="BT27" s="7">
        <v>188.18150114550204</v>
      </c>
      <c r="BU27" s="7">
        <f>BS27 - BT27</f>
        <v>-141.87744692424519</v>
      </c>
      <c r="BV27" s="7">
        <v>46.327876274867435</v>
      </c>
      <c r="BW27" s="7">
        <v>188.27831491017554</v>
      </c>
      <c r="BX27" s="7">
        <f>BV27 - BW27</f>
        <v>-141.9504386353081</v>
      </c>
      <c r="BY27" s="7">
        <v>548.94051256501746</v>
      </c>
      <c r="BZ27" s="7">
        <v>2230.9158761878789</v>
      </c>
      <c r="CA27" s="7">
        <f>BY27 - BZ27</f>
        <v>-1681.9753636228616</v>
      </c>
    </row>
    <row r="28" spans="1:79" outlineLevel="1" x14ac:dyDescent="0.25">
      <c r="A28" s="41" t="s">
        <v>135</v>
      </c>
      <c r="B28" s="6">
        <v>8945.4707763772749</v>
      </c>
      <c r="C28" s="6">
        <v>44066.35850432155</v>
      </c>
      <c r="D28" s="6">
        <f>B28 - C28</f>
        <v>-35120.887727944275</v>
      </c>
      <c r="E28" s="6">
        <v>8962.4762963255689</v>
      </c>
      <c r="F28" s="6">
        <v>44150.129538549598</v>
      </c>
      <c r="G28" s="6">
        <f>E28 - F28</f>
        <v>-35187.653242224027</v>
      </c>
      <c r="H28" s="6">
        <v>8974.7867782113372</v>
      </c>
      <c r="I28" s="6">
        <v>44210.772306459796</v>
      </c>
      <c r="J28" s="6">
        <f>H28 - I28</f>
        <v>-35235.985528248457</v>
      </c>
      <c r="K28" s="6">
        <v>8990.1024031828019</v>
      </c>
      <c r="L28" s="6">
        <v>44280.698103433409</v>
      </c>
      <c r="M28" s="6">
        <f>K28 - L28</f>
        <v>-35290.595700250604</v>
      </c>
      <c r="N28" s="6">
        <v>9007.593484102279</v>
      </c>
      <c r="O28" s="6">
        <v>44357.343986677704</v>
      </c>
      <c r="P28" s="6">
        <f>N28 - O28</f>
        <v>-35349.750502575422</v>
      </c>
      <c r="Q28" s="6">
        <v>9020.2554688858345</v>
      </c>
      <c r="R28" s="6">
        <v>44412.828779860545</v>
      </c>
      <c r="S28" s="6">
        <f>Q28 - R28</f>
        <v>-35392.573310974709</v>
      </c>
      <c r="T28" s="6">
        <v>9029.4216181591128</v>
      </c>
      <c r="U28" s="6">
        <v>44452.994828501789</v>
      </c>
      <c r="V28" s="6">
        <f>T28 - U28</f>
        <v>-35423.573210342678</v>
      </c>
      <c r="W28" s="6">
        <v>9036.0570938713572</v>
      </c>
      <c r="X28" s="6">
        <v>44482.071470423019</v>
      </c>
      <c r="Y28" s="6">
        <f>W28 - X28</f>
        <v>-35446.014376551662</v>
      </c>
      <c r="Z28" s="6">
        <v>9040.8605873139222</v>
      </c>
      <c r="AA28" s="6">
        <v>44503.120369530996</v>
      </c>
      <c r="AB28" s="6">
        <f>Z28 - AA28</f>
        <v>-35462.259782217072</v>
      </c>
      <c r="AC28" s="6">
        <v>9044.3378887544477</v>
      </c>
      <c r="AD28" s="6">
        <v>44518.357897814283</v>
      </c>
      <c r="AE28" s="6">
        <f>AC28 - AD28</f>
        <v>-35474.020009059837</v>
      </c>
      <c r="AF28" s="6">
        <v>9046.8551452996799</v>
      </c>
      <c r="AG28" s="6">
        <v>44529.388511196616</v>
      </c>
      <c r="AH28" s="6">
        <f>AF28 - AG28</f>
        <v>-35482.533365896932</v>
      </c>
      <c r="AI28" s="6">
        <v>9048.6774148448731</v>
      </c>
      <c r="AJ28" s="6">
        <v>44537.373692869689</v>
      </c>
      <c r="AK28" s="6">
        <f>AI28 - AJ28</f>
        <v>-35488.696278024814</v>
      </c>
      <c r="AL28" s="6">
        <v>108146.89495532849</v>
      </c>
      <c r="AM28" s="6">
        <v>532501.437989639</v>
      </c>
      <c r="AN28" s="6">
        <f>AL28 - AM28</f>
        <v>-424354.54303431051</v>
      </c>
      <c r="AO28" s="6">
        <v>9049.9965756994225</v>
      </c>
      <c r="AP28" s="6">
        <v>44543.154253219494</v>
      </c>
      <c r="AQ28" s="6">
        <f>AO28 - AP28</f>
        <v>-35493.157677520074</v>
      </c>
      <c r="AR28" s="6">
        <v>9050.9515306701469</v>
      </c>
      <c r="AS28" s="6">
        <v>44547.338864080695</v>
      </c>
      <c r="AT28" s="6">
        <f>AR28 - AS28</f>
        <v>-35496.387333410545</v>
      </c>
      <c r="AU28" s="6">
        <v>9051.6428330181261</v>
      </c>
      <c r="AV28" s="6">
        <v>44550.368149651644</v>
      </c>
      <c r="AW28" s="6">
        <f>AU28 - AV28</f>
        <v>-35498.725316633514</v>
      </c>
      <c r="AX28" s="6">
        <v>9052.1432743488367</v>
      </c>
      <c r="AY28" s="6">
        <v>44552.561082608772</v>
      </c>
      <c r="AZ28" s="6">
        <f>AX28 - AY28</f>
        <v>-35500.417808259939</v>
      </c>
      <c r="BA28" s="6">
        <v>9052.5055493016371</v>
      </c>
      <c r="BB28" s="6">
        <v>44554.148570761303</v>
      </c>
      <c r="BC28" s="6">
        <f>BA28 - BB28</f>
        <v>-35501.643021459662</v>
      </c>
      <c r="BD28" s="6">
        <v>9052.7678041022937</v>
      </c>
      <c r="BE28" s="6">
        <v>44555.297770797828</v>
      </c>
      <c r="BF28" s="6">
        <f>BD28 - BE28</f>
        <v>-35502.529966695532</v>
      </c>
      <c r="BG28" s="6">
        <v>9052.9576532208594</v>
      </c>
      <c r="BH28" s="6">
        <v>44556.129689273454</v>
      </c>
      <c r="BI28" s="6">
        <f>BG28 - BH28</f>
        <v>-35503.172036052594</v>
      </c>
      <c r="BJ28" s="6">
        <v>9053.0950870742345</v>
      </c>
      <c r="BK28" s="6">
        <v>44556.731924156942</v>
      </c>
      <c r="BL28" s="6">
        <f>BJ28 - BK28</f>
        <v>-35503.636837082711</v>
      </c>
      <c r="BM28" s="6">
        <v>9053.1945769438535</v>
      </c>
      <c r="BN28" s="6">
        <v>44557.167888575939</v>
      </c>
      <c r="BO28" s="6">
        <f>BM28 - BN28</f>
        <v>-35503.973311632086</v>
      </c>
      <c r="BP28" s="6">
        <v>9053.2665987486271</v>
      </c>
      <c r="BQ28" s="6">
        <v>44557.483487987156</v>
      </c>
      <c r="BR28" s="6">
        <f>BP28 - BQ28</f>
        <v>-35504.216889238531</v>
      </c>
      <c r="BS28" s="6">
        <v>9053.3187361208275</v>
      </c>
      <c r="BT28" s="6">
        <v>44557.711953852748</v>
      </c>
      <c r="BU28" s="6">
        <f>BS28 - BT28</f>
        <v>-35504.393217731922</v>
      </c>
      <c r="BV28" s="6">
        <v>9053.3564789348075</v>
      </c>
      <c r="BW28" s="6">
        <v>44557.87734279166</v>
      </c>
      <c r="BX28" s="6">
        <f>BV28 - BW28</f>
        <v>-35504.520863856851</v>
      </c>
      <c r="BY28" s="6">
        <v>108629.19669818369</v>
      </c>
      <c r="BZ28" s="6">
        <v>534645.97097775759</v>
      </c>
      <c r="CA28" s="6">
        <f>BY28 - BZ28</f>
        <v>-426016.77427957393</v>
      </c>
    </row>
    <row r="29" spans="1:79" outlineLevel="1" x14ac:dyDescent="0.25"/>
    <row r="30" spans="1:79" outlineLevel="1" x14ac:dyDescent="0.25">
      <c r="A30" s="10" t="s">
        <v>65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</row>
    <row r="31" spans="1:79" outlineLevel="1" x14ac:dyDescent="0.25">
      <c r="A31" s="9" t="s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outlineLevel="1" x14ac:dyDescent="0.25">
      <c r="A32" s="8" t="s">
        <v>62</v>
      </c>
      <c r="B32" s="7">
        <v>244372.17931397932</v>
      </c>
      <c r="C32" s="7">
        <v>118521.81101597841</v>
      </c>
      <c r="D32" s="7">
        <f>B32 - C32</f>
        <v>125850.3682980009</v>
      </c>
      <c r="E32" s="7">
        <v>246689.48865342981</v>
      </c>
      <c r="F32" s="7">
        <v>119839.20341889792</v>
      </c>
      <c r="G32" s="7">
        <f>E32 - F32</f>
        <v>126850.2852345319</v>
      </c>
      <c r="H32" s="7">
        <v>249063.44520013925</v>
      </c>
      <c r="I32" s="7">
        <v>121181.28980507806</v>
      </c>
      <c r="J32" s="7">
        <f>H32 - I32</f>
        <v>127882.15539506119</v>
      </c>
      <c r="K32" s="7">
        <v>251490.6230500541</v>
      </c>
      <c r="L32" s="7">
        <v>122550.3213754086</v>
      </c>
      <c r="M32" s="7">
        <f>K32 - L32</f>
        <v>128940.3016746455</v>
      </c>
      <c r="N32" s="7">
        <v>253921.25463471533</v>
      </c>
      <c r="O32" s="7">
        <v>123907.9529327776</v>
      </c>
      <c r="P32" s="7">
        <f>N32 - O32</f>
        <v>130013.30170193773</v>
      </c>
      <c r="Q32" s="7">
        <v>256410.01251114591</v>
      </c>
      <c r="R32" s="7">
        <v>125300.3636419098</v>
      </c>
      <c r="S32" s="7">
        <f>Q32 - R32</f>
        <v>131109.64886923612</v>
      </c>
      <c r="T32" s="7">
        <v>258947.63295168395</v>
      </c>
      <c r="U32" s="7">
        <v>126722.01066529681</v>
      </c>
      <c r="V32" s="7">
        <f>T32 - U32</f>
        <v>132225.62228638714</v>
      </c>
      <c r="W32" s="7">
        <v>261472.69968222795</v>
      </c>
      <c r="X32" s="7">
        <v>128124.66103593927</v>
      </c>
      <c r="Y32" s="7">
        <f>W32 - X32</f>
        <v>133348.03864628868</v>
      </c>
      <c r="Z32" s="7">
        <v>264040.84234700882</v>
      </c>
      <c r="AA32" s="7">
        <v>129554.91580122331</v>
      </c>
      <c r="AB32" s="7">
        <f>Z32 - AA32</f>
        <v>134485.92654578551</v>
      </c>
      <c r="AC32" s="7">
        <v>266645.19583023468</v>
      </c>
      <c r="AD32" s="7">
        <v>131008.37558203074</v>
      </c>
      <c r="AE32" s="7">
        <f>AC32 - AD32</f>
        <v>135636.82024820393</v>
      </c>
      <c r="AF32" s="7">
        <v>269225.42971292621</v>
      </c>
      <c r="AG32" s="7">
        <v>132437.01261563224</v>
      </c>
      <c r="AH32" s="7">
        <f>AF32 - AG32</f>
        <v>136788.41709729398</v>
      </c>
      <c r="AI32" s="7">
        <v>272909.43489114509</v>
      </c>
      <c r="AJ32" s="7">
        <v>134417.85842322782</v>
      </c>
      <c r="AK32" s="7">
        <f>AI32 - AJ32</f>
        <v>138491.57646791727</v>
      </c>
      <c r="AL32" s="7">
        <v>3095188.2387786903</v>
      </c>
      <c r="AM32" s="7">
        <v>1513565.7763134006</v>
      </c>
      <c r="AN32" s="7">
        <f>AL32 - AM32</f>
        <v>1581622.4624652897</v>
      </c>
      <c r="AO32" s="7">
        <v>277333.31151414575</v>
      </c>
      <c r="AP32" s="7">
        <v>136763.34710239092</v>
      </c>
      <c r="AQ32" s="7">
        <f>AO32 - AP32</f>
        <v>140569.96441175483</v>
      </c>
      <c r="AR32" s="7">
        <v>281260.19570949068</v>
      </c>
      <c r="AS32" s="7">
        <v>138837.98289238146</v>
      </c>
      <c r="AT32" s="7">
        <f>AR32 - AS32</f>
        <v>142422.21281710922</v>
      </c>
      <c r="AU32" s="7">
        <v>284984.84451338818</v>
      </c>
      <c r="AV32" s="7">
        <v>140798.43615091278</v>
      </c>
      <c r="AW32" s="7">
        <f>AU32 - AV32</f>
        <v>144186.4083624754</v>
      </c>
      <c r="AX32" s="7">
        <v>288561.02106008976</v>
      </c>
      <c r="AY32" s="7">
        <v>142680.39951332309</v>
      </c>
      <c r="AZ32" s="7">
        <f>AX32 - AY32</f>
        <v>145880.62154676666</v>
      </c>
      <c r="BA32" s="7">
        <v>292012.38773221325</v>
      </c>
      <c r="BB32" s="7">
        <v>144496.38210413654</v>
      </c>
      <c r="BC32" s="7">
        <f>BA32 - BB32</f>
        <v>147516.0056280767</v>
      </c>
      <c r="BD32" s="7">
        <v>295358.8357812459</v>
      </c>
      <c r="BE32" s="7">
        <v>146256.89943845637</v>
      </c>
      <c r="BF32" s="7">
        <f>BD32 - BE32</f>
        <v>149101.93634278953</v>
      </c>
      <c r="BG32" s="7">
        <v>298617.08634183055</v>
      </c>
      <c r="BH32" s="7">
        <v>147970.79114831839</v>
      </c>
      <c r="BI32" s="7">
        <f>BG32 - BH32</f>
        <v>150646.29519351217</v>
      </c>
      <c r="BJ32" s="7">
        <v>301801.19566095242</v>
      </c>
      <c r="BK32" s="7">
        <v>149645.4880722278</v>
      </c>
      <c r="BL32" s="7">
        <f>BJ32 - BK32</f>
        <v>152155.70758872462</v>
      </c>
      <c r="BM32" s="7">
        <v>304922.97980752826</v>
      </c>
      <c r="BN32" s="7">
        <v>151287.23677799018</v>
      </c>
      <c r="BO32" s="7">
        <f>BM32 - BN32</f>
        <v>153635.74302953808</v>
      </c>
      <c r="BP32" s="7">
        <v>314232.14175750164</v>
      </c>
      <c r="BQ32" s="7">
        <v>157269.12734654668</v>
      </c>
      <c r="BR32" s="7">
        <f>BP32 - BQ32</f>
        <v>156963.01441095496</v>
      </c>
      <c r="BS32" s="7">
        <v>323497.26132938417</v>
      </c>
      <c r="BT32" s="7">
        <v>163227.73490084469</v>
      </c>
      <c r="BU32" s="7">
        <f>BS32 - BT32</f>
        <v>160269.52642853948</v>
      </c>
      <c r="BV32" s="7">
        <v>326483.03824330849</v>
      </c>
      <c r="BW32" s="7">
        <v>164797.18369733208</v>
      </c>
      <c r="BX32" s="7">
        <f>BV32 - BW32</f>
        <v>161685.85454597641</v>
      </c>
      <c r="BY32" s="7">
        <v>3589064.2994510792</v>
      </c>
      <c r="BZ32" s="7">
        <v>1784031.009144861</v>
      </c>
      <c r="CA32" s="7">
        <f>BY32 - BZ32</f>
        <v>1805033.2903062182</v>
      </c>
    </row>
    <row r="33" spans="1:79" ht="15.75" outlineLevel="1" thickBot="1" x14ac:dyDescent="0.3">
      <c r="A33" s="8" t="s">
        <v>59</v>
      </c>
      <c r="B33" s="7">
        <v>212206.51253590602</v>
      </c>
      <c r="C33" s="7">
        <v>121694.75252964973</v>
      </c>
      <c r="D33" s="7">
        <f>B33 - C33</f>
        <v>90511.760006256285</v>
      </c>
      <c r="E33" s="7">
        <v>212552.33416887236</v>
      </c>
      <c r="F33" s="7">
        <v>121855.43323609</v>
      </c>
      <c r="G33" s="7">
        <f>E33 - F33</f>
        <v>90696.900932782359</v>
      </c>
      <c r="H33" s="7">
        <v>212696.32775214329</v>
      </c>
      <c r="I33" s="7">
        <v>121920.24561892494</v>
      </c>
      <c r="J33" s="7">
        <f>H33 - I33</f>
        <v>90776.082133218355</v>
      </c>
      <c r="K33" s="7">
        <v>212815.61494077041</v>
      </c>
      <c r="L33" s="7">
        <v>121973.32246430407</v>
      </c>
      <c r="M33" s="7">
        <f>K33 - L33</f>
        <v>90842.292476466333</v>
      </c>
      <c r="N33" s="7">
        <v>212914.13325260518</v>
      </c>
      <c r="O33" s="7">
        <v>122016.53409320686</v>
      </c>
      <c r="P33" s="7">
        <f>N33 - O33</f>
        <v>90897.59915939832</v>
      </c>
      <c r="Q33" s="7">
        <v>212995.19267375881</v>
      </c>
      <c r="R33" s="7">
        <v>122051.45274903608</v>
      </c>
      <c r="S33" s="7">
        <f>Q33 - R33</f>
        <v>90943.739924722729</v>
      </c>
      <c r="T33" s="7">
        <v>213061.57566985264</v>
      </c>
      <c r="U33" s="7">
        <v>122079.4001029619</v>
      </c>
      <c r="V33" s="7">
        <f>T33 - U33</f>
        <v>90982.175566890743</v>
      </c>
      <c r="W33" s="7">
        <v>213115.6212582344</v>
      </c>
      <c r="X33" s="7">
        <v>122101.48718822445</v>
      </c>
      <c r="Y33" s="7">
        <f>W33 - X33</f>
        <v>91014.134070009954</v>
      </c>
      <c r="Z33" s="7">
        <v>213159.29568140148</v>
      </c>
      <c r="AA33" s="7">
        <v>122118.64797001006</v>
      </c>
      <c r="AB33" s="7">
        <f>Z33 - AA33</f>
        <v>91040.647711391415</v>
      </c>
      <c r="AC33" s="7">
        <v>213194.2518170304</v>
      </c>
      <c r="AD33" s="7">
        <v>122131.66756521509</v>
      </c>
      <c r="AE33" s="7">
        <f>AC33 - AD33</f>
        <v>91062.584251815308</v>
      </c>
      <c r="AF33" s="7">
        <v>213221.879119686</v>
      </c>
      <c r="AG33" s="7">
        <v>122141.20596475774</v>
      </c>
      <c r="AH33" s="7">
        <f>AF33 - AG33</f>
        <v>91080.673154928256</v>
      </c>
      <c r="AI33" s="7">
        <v>226670.60005319942</v>
      </c>
      <c r="AJ33" s="7">
        <v>128525.76383895788</v>
      </c>
      <c r="AK33" s="7">
        <f>AI33 - AJ33</f>
        <v>98144.836214241543</v>
      </c>
      <c r="AL33" s="7">
        <v>2568603.3389234599</v>
      </c>
      <c r="AM33" s="7">
        <v>1470609.9133213391</v>
      </c>
      <c r="AN33" s="7">
        <f>AL33 - AM33</f>
        <v>1097993.4256021208</v>
      </c>
      <c r="AO33" s="7">
        <v>240114.1420322136</v>
      </c>
      <c r="AP33" s="7">
        <v>134907.86170977083</v>
      </c>
      <c r="AQ33" s="7">
        <f>AO33 - AP33</f>
        <v>105206.28032244276</v>
      </c>
      <c r="AR33" s="7">
        <v>240126.07598922905</v>
      </c>
      <c r="AS33" s="7">
        <v>134909.94577013442</v>
      </c>
      <c r="AT33" s="7">
        <f>AR33 - AS33</f>
        <v>105216.13021909463</v>
      </c>
      <c r="AU33" s="7">
        <v>240134.35021354174</v>
      </c>
      <c r="AV33" s="7">
        <v>134910.29145746419</v>
      </c>
      <c r="AW33" s="7">
        <f>AU33 - AV33</f>
        <v>105224.05875607755</v>
      </c>
      <c r="AX33" s="7">
        <v>240139.54796560123</v>
      </c>
      <c r="AY33" s="7">
        <v>134909.1758204737</v>
      </c>
      <c r="AZ33" s="7">
        <f>AX33 - AY33</f>
        <v>105230.37214512753</v>
      </c>
      <c r="BA33" s="7">
        <v>240142.15955022912</v>
      </c>
      <c r="BB33" s="7">
        <v>134906.83175395321</v>
      </c>
      <c r="BC33" s="7">
        <f>BA33 - BB33</f>
        <v>105235.3277962759</v>
      </c>
      <c r="BD33" s="7">
        <v>240142.597131182</v>
      </c>
      <c r="BE33" s="7">
        <v>134903.45503568707</v>
      </c>
      <c r="BF33" s="7">
        <f>BD33 - BE33</f>
        <v>105239.14209549493</v>
      </c>
      <c r="BG33" s="7">
        <v>240141.20718468205</v>
      </c>
      <c r="BH33" s="7">
        <v>134899.21024188088</v>
      </c>
      <c r="BI33" s="7">
        <f>BG33 - BH33</f>
        <v>105241.99694280117</v>
      </c>
      <c r="BJ33" s="7">
        <v>240138.28096819823</v>
      </c>
      <c r="BK33" s="7">
        <v>134894.23571983227</v>
      </c>
      <c r="BL33" s="7">
        <f>BJ33 - BK33</f>
        <v>105244.04524836596</v>
      </c>
      <c r="BM33" s="7">
        <v>240134.06332079231</v>
      </c>
      <c r="BN33" s="7">
        <v>134888.64776809575</v>
      </c>
      <c r="BO33" s="7">
        <f>BM33 - BN33</f>
        <v>105245.41555269656</v>
      </c>
      <c r="BP33" s="7">
        <v>240128.76006093292</v>
      </c>
      <c r="BQ33" s="7">
        <v>134882.54415044378</v>
      </c>
      <c r="BR33" s="7">
        <f>BP33 - BQ33</f>
        <v>105246.21591048915</v>
      </c>
      <c r="BS33" s="7">
        <v>240122.54420530164</v>
      </c>
      <c r="BT33" s="7">
        <v>134876.00704980016</v>
      </c>
      <c r="BU33" s="7">
        <f>BS33 - BT33</f>
        <v>105246.53715550149</v>
      </c>
      <c r="BV33" s="7">
        <v>240115.56119649319</v>
      </c>
      <c r="BW33" s="7">
        <v>134869.1055513974</v>
      </c>
      <c r="BX33" s="7">
        <f>BV33 - BW33</f>
        <v>105246.45564509579</v>
      </c>
      <c r="BY33" s="7">
        <v>2881579.2898183968</v>
      </c>
      <c r="BZ33" s="7">
        <v>1618757.3120289338</v>
      </c>
      <c r="CA33" s="7">
        <f>BY33 - BZ33</f>
        <v>1262821.977789463</v>
      </c>
    </row>
    <row r="34" spans="1:79" outlineLevel="1" x14ac:dyDescent="0.25">
      <c r="A34" s="41" t="s">
        <v>136</v>
      </c>
      <c r="B34" s="6">
        <v>456578.69184988533</v>
      </c>
      <c r="C34" s="6">
        <v>240216.56354562816</v>
      </c>
      <c r="D34" s="6">
        <f>B34 - C34</f>
        <v>216362.12830425717</v>
      </c>
      <c r="E34" s="6">
        <v>459241.82282230217</v>
      </c>
      <c r="F34" s="6">
        <v>241694.63665498793</v>
      </c>
      <c r="G34" s="6">
        <f>E34 - F34</f>
        <v>217547.18616731424</v>
      </c>
      <c r="H34" s="6">
        <v>461759.77295228257</v>
      </c>
      <c r="I34" s="6">
        <v>243101.535424003</v>
      </c>
      <c r="J34" s="6">
        <f>H34 - I34</f>
        <v>218658.23752827957</v>
      </c>
      <c r="K34" s="6">
        <v>464306.23799082451</v>
      </c>
      <c r="L34" s="6">
        <v>244523.64383971266</v>
      </c>
      <c r="M34" s="6">
        <f>K34 - L34</f>
        <v>219782.59415111184</v>
      </c>
      <c r="N34" s="6">
        <v>466835.38788732048</v>
      </c>
      <c r="O34" s="6">
        <v>245924.48702598445</v>
      </c>
      <c r="P34" s="6">
        <f>N34 - O34</f>
        <v>220910.90086133603</v>
      </c>
      <c r="Q34" s="6">
        <v>469405.20518490474</v>
      </c>
      <c r="R34" s="6">
        <v>247351.81639094587</v>
      </c>
      <c r="S34" s="6">
        <f>Q34 - R34</f>
        <v>222053.38879395887</v>
      </c>
      <c r="T34" s="6">
        <v>472009.20862153661</v>
      </c>
      <c r="U34" s="6">
        <v>248801.41076825871</v>
      </c>
      <c r="V34" s="6">
        <f>T34 - U34</f>
        <v>223207.79785327791</v>
      </c>
      <c r="W34" s="6">
        <v>474588.32094046235</v>
      </c>
      <c r="X34" s="6">
        <v>250226.14822416371</v>
      </c>
      <c r="Y34" s="6">
        <f>W34 - X34</f>
        <v>224362.17271629864</v>
      </c>
      <c r="Z34" s="6">
        <v>477200.13802841026</v>
      </c>
      <c r="AA34" s="6">
        <v>251673.56377123337</v>
      </c>
      <c r="AB34" s="6">
        <f>Z34 - AA34</f>
        <v>225526.57425717689</v>
      </c>
      <c r="AC34" s="6">
        <v>479839.44764726504</v>
      </c>
      <c r="AD34" s="6">
        <v>253140.04314724583</v>
      </c>
      <c r="AE34" s="6">
        <f>AC34 - AD34</f>
        <v>226699.40450001921</v>
      </c>
      <c r="AF34" s="6">
        <v>482447.30883261224</v>
      </c>
      <c r="AG34" s="6">
        <v>254578.21858038998</v>
      </c>
      <c r="AH34" s="6">
        <f>AF34 - AG34</f>
        <v>227869.09025222226</v>
      </c>
      <c r="AI34" s="6">
        <v>499580.03494434454</v>
      </c>
      <c r="AJ34" s="6">
        <v>262943.62226218567</v>
      </c>
      <c r="AK34" s="6">
        <f>AI34 - AJ34</f>
        <v>236636.41268215887</v>
      </c>
      <c r="AL34" s="6">
        <v>5663791.5777021497</v>
      </c>
      <c r="AM34" s="6">
        <v>2984175.6896347394</v>
      </c>
      <c r="AN34" s="6">
        <f>AL34 - AM34</f>
        <v>2679615.8880674103</v>
      </c>
      <c r="AO34" s="6">
        <v>517447.45354635932</v>
      </c>
      <c r="AP34" s="6">
        <v>271671.20881216176</v>
      </c>
      <c r="AQ34" s="6">
        <f>AO34 - AP34</f>
        <v>245776.24473419756</v>
      </c>
      <c r="AR34" s="6">
        <v>521386.27169871971</v>
      </c>
      <c r="AS34" s="6">
        <v>273747.92866251589</v>
      </c>
      <c r="AT34" s="6">
        <f>AR34 - AS34</f>
        <v>247638.34303620382</v>
      </c>
      <c r="AU34" s="6">
        <v>525119.19472692988</v>
      </c>
      <c r="AV34" s="6">
        <v>275708.727608377</v>
      </c>
      <c r="AW34" s="6">
        <f>AU34 - AV34</f>
        <v>249410.46711855289</v>
      </c>
      <c r="AX34" s="6">
        <v>528700.56902569102</v>
      </c>
      <c r="AY34" s="6">
        <v>277589.57533379679</v>
      </c>
      <c r="AZ34" s="6">
        <f>AX34 - AY34</f>
        <v>251110.99369189423</v>
      </c>
      <c r="BA34" s="6">
        <v>532154.54728244233</v>
      </c>
      <c r="BB34" s="6">
        <v>279403.21385808976</v>
      </c>
      <c r="BC34" s="6">
        <f>BA34 - BB34</f>
        <v>252751.33342435258</v>
      </c>
      <c r="BD34" s="6">
        <v>535501.43291242793</v>
      </c>
      <c r="BE34" s="6">
        <v>281160.35447414347</v>
      </c>
      <c r="BF34" s="6">
        <f>BD34 - BE34</f>
        <v>254341.07843828446</v>
      </c>
      <c r="BG34" s="6">
        <v>538758.29352651257</v>
      </c>
      <c r="BH34" s="6">
        <v>282870.00139019929</v>
      </c>
      <c r="BI34" s="6">
        <f>BG34 - BH34</f>
        <v>255888.29213631328</v>
      </c>
      <c r="BJ34" s="6">
        <v>541939.47662915068</v>
      </c>
      <c r="BK34" s="6">
        <v>284539.72379206005</v>
      </c>
      <c r="BL34" s="6">
        <f>BJ34 - BK34</f>
        <v>257399.75283709064</v>
      </c>
      <c r="BM34" s="6">
        <v>545057.0431283206</v>
      </c>
      <c r="BN34" s="6">
        <v>286175.88454608596</v>
      </c>
      <c r="BO34" s="6">
        <f>BM34 - BN34</f>
        <v>258881.15858223464</v>
      </c>
      <c r="BP34" s="6">
        <v>554360.90181843459</v>
      </c>
      <c r="BQ34" s="6">
        <v>292151.67149699049</v>
      </c>
      <c r="BR34" s="6">
        <f>BP34 - BQ34</f>
        <v>262209.23032144411</v>
      </c>
      <c r="BS34" s="6">
        <v>563619.80553468585</v>
      </c>
      <c r="BT34" s="6">
        <v>298103.74195064488</v>
      </c>
      <c r="BU34" s="6">
        <f>BS34 - BT34</f>
        <v>265516.06358404097</v>
      </c>
      <c r="BV34" s="6">
        <v>566598.59943980165</v>
      </c>
      <c r="BW34" s="6">
        <v>299666.28924872947</v>
      </c>
      <c r="BX34" s="6">
        <f>BV34 - BW34</f>
        <v>266932.31019107217</v>
      </c>
      <c r="BY34" s="6">
        <v>6470643.589269476</v>
      </c>
      <c r="BZ34" s="6">
        <v>3402788.3211737946</v>
      </c>
      <c r="CA34" s="6">
        <f>BY34 - BZ34</f>
        <v>3067855.2680956814</v>
      </c>
    </row>
    <row r="35" spans="1:79" outlineLevel="1" x14ac:dyDescent="0.25"/>
    <row r="36" spans="1:79" outlineLevel="1" x14ac:dyDescent="0.25">
      <c r="A36" s="10" t="s">
        <v>64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</row>
    <row r="37" spans="1:79" outlineLevel="1" x14ac:dyDescent="0.25">
      <c r="A37" s="9" t="s">
        <v>29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</row>
    <row r="38" spans="1:79" outlineLevel="1" x14ac:dyDescent="0.25">
      <c r="A38" s="8" t="s">
        <v>62</v>
      </c>
      <c r="B38" s="7">
        <v>16534.353501156886</v>
      </c>
      <c r="C38" s="7">
        <v>11729.670956598249</v>
      </c>
      <c r="D38" s="7">
        <f>B38 - C38</f>
        <v>4804.6825445586364</v>
      </c>
      <c r="E38" s="7">
        <v>16536.156580335399</v>
      </c>
      <c r="F38" s="7">
        <v>11730.951900402521</v>
      </c>
      <c r="G38" s="7">
        <f>E38 - F38</f>
        <v>4805.2046799328782</v>
      </c>
      <c r="H38" s="7">
        <v>16537.207774040333</v>
      </c>
      <c r="I38" s="7">
        <v>11731.698689605939</v>
      </c>
      <c r="J38" s="7">
        <f>H38 - I38</f>
        <v>4805.509084434394</v>
      </c>
      <c r="K38" s="7">
        <v>16537.820619121379</v>
      </c>
      <c r="L38" s="7">
        <v>11732.134067108436</v>
      </c>
      <c r="M38" s="7">
        <f>K38 - L38</f>
        <v>4805.6865520129431</v>
      </c>
      <c r="N38" s="7">
        <v>16538.177907308705</v>
      </c>
      <c r="O38" s="7">
        <v>11732.387891840786</v>
      </c>
      <c r="P38" s="7">
        <f>N38 - O38</f>
        <v>4805.7900154679191</v>
      </c>
      <c r="Q38" s="7">
        <v>16538.386206033374</v>
      </c>
      <c r="R38" s="7">
        <v>11732.535871454762</v>
      </c>
      <c r="S38" s="7">
        <f>Q38 - R38</f>
        <v>4805.8503345786121</v>
      </c>
      <c r="T38" s="7">
        <v>16538.50764402164</v>
      </c>
      <c r="U38" s="7">
        <v>11732.622143450204</v>
      </c>
      <c r="V38" s="7">
        <f>T38 - U38</f>
        <v>4805.8855005714358</v>
      </c>
      <c r="W38" s="7">
        <v>16538.578442270726</v>
      </c>
      <c r="X38" s="7">
        <v>11732.672439953874</v>
      </c>
      <c r="Y38" s="7">
        <f>W38 - X38</f>
        <v>4805.9060023168513</v>
      </c>
      <c r="Z38" s="7">
        <v>16538.619717592766</v>
      </c>
      <c r="AA38" s="7">
        <v>11732.701762774894</v>
      </c>
      <c r="AB38" s="7">
        <f>Z38 - AA38</f>
        <v>4805.9179548178727</v>
      </c>
      <c r="AC38" s="7">
        <v>16538.64378107218</v>
      </c>
      <c r="AD38" s="7">
        <v>11732.718857955868</v>
      </c>
      <c r="AE38" s="7">
        <f>AC38 - AD38</f>
        <v>4805.9249231163121</v>
      </c>
      <c r="AF38" s="7">
        <v>16538.657810061246</v>
      </c>
      <c r="AG38" s="7">
        <v>11732.72882443257</v>
      </c>
      <c r="AH38" s="7">
        <f>AF38 - AG38</f>
        <v>4805.9289856286759</v>
      </c>
      <c r="AI38" s="7">
        <v>16538.665988950543</v>
      </c>
      <c r="AJ38" s="7">
        <v>11732.734634880439</v>
      </c>
      <c r="AK38" s="7">
        <f>AI38 - AJ38</f>
        <v>4805.9313540701041</v>
      </c>
      <c r="AL38" s="7">
        <v>198453.77597196519</v>
      </c>
      <c r="AM38" s="7">
        <v>140785.55804045856</v>
      </c>
      <c r="AN38" s="7">
        <f>AL38 - AM38</f>
        <v>57668.217931506631</v>
      </c>
      <c r="AO38" s="7">
        <v>16538.670757236396</v>
      </c>
      <c r="AP38" s="7">
        <v>11732.738022366853</v>
      </c>
      <c r="AQ38" s="7">
        <f>AO38 - AP38</f>
        <v>4805.9327348695424</v>
      </c>
      <c r="AR38" s="7">
        <v>16538.673537143201</v>
      </c>
      <c r="AS38" s="7">
        <v>11732.739997268698</v>
      </c>
      <c r="AT38" s="7">
        <f>AR38 - AS38</f>
        <v>4805.9335398745025</v>
      </c>
      <c r="AU38" s="7">
        <v>16538.675157826619</v>
      </c>
      <c r="AV38" s="7">
        <v>11732.741148634877</v>
      </c>
      <c r="AW38" s="7">
        <f>AU38 - AV38</f>
        <v>4805.934009191742</v>
      </c>
      <c r="AX38" s="7">
        <v>16538.676102683745</v>
      </c>
      <c r="AY38" s="7">
        <v>11732.741819880432</v>
      </c>
      <c r="AZ38" s="7">
        <f>AX38 - AY38</f>
        <v>4805.9342828033132</v>
      </c>
      <c r="BA38" s="7">
        <v>16538.676653534687</v>
      </c>
      <c r="BB38" s="7">
        <v>11732.742211216049</v>
      </c>
      <c r="BC38" s="7">
        <f>BA38 - BB38</f>
        <v>4805.9344423186376</v>
      </c>
      <c r="BD38" s="7">
        <v>16538.67697468034</v>
      </c>
      <c r="BE38" s="7">
        <v>11732.742439364396</v>
      </c>
      <c r="BF38" s="7">
        <f>BD38 - BE38</f>
        <v>4805.9345353159442</v>
      </c>
      <c r="BG38" s="7">
        <v>16538.677161907995</v>
      </c>
      <c r="BH38" s="7">
        <v>11732.742572374698</v>
      </c>
      <c r="BI38" s="7">
        <f>BG38 - BH38</f>
        <v>4805.9345895332972</v>
      </c>
      <c r="BJ38" s="7">
        <v>16538.67727106157</v>
      </c>
      <c r="BK38" s="7">
        <v>11732.742649919595</v>
      </c>
      <c r="BL38" s="7">
        <f>BJ38 - BK38</f>
        <v>4805.9346211419743</v>
      </c>
      <c r="BM38" s="7">
        <v>16538.677334698012</v>
      </c>
      <c r="BN38" s="7">
        <v>11732.742695128207</v>
      </c>
      <c r="BO38" s="7">
        <f>BM38 - BN38</f>
        <v>4805.9346395698049</v>
      </c>
      <c r="BP38" s="7">
        <v>16538.67737179801</v>
      </c>
      <c r="BQ38" s="7">
        <v>11732.742721484794</v>
      </c>
      <c r="BR38" s="7">
        <f>BP38 - BQ38</f>
        <v>4805.9346503132165</v>
      </c>
      <c r="BS38" s="7">
        <v>16538.677393427275</v>
      </c>
      <c r="BT38" s="7">
        <v>11732.74273685066</v>
      </c>
      <c r="BU38" s="7">
        <f>BS38 - BT38</f>
        <v>4805.9346565766155</v>
      </c>
      <c r="BV38" s="7">
        <v>16538.677406037124</v>
      </c>
      <c r="BW38" s="7">
        <v>11732.74274580895</v>
      </c>
      <c r="BX38" s="7">
        <f>BV38 - BW38</f>
        <v>4805.9346602281748</v>
      </c>
      <c r="BY38" s="7">
        <v>198464.11312203499</v>
      </c>
      <c r="BZ38" s="7">
        <v>140792.90176029821</v>
      </c>
      <c r="CA38" s="7">
        <f>BY38 - BZ38</f>
        <v>57671.211361736787</v>
      </c>
    </row>
    <row r="39" spans="1:79" ht="15.75" outlineLevel="1" thickBot="1" x14ac:dyDescent="0.3">
      <c r="A39" s="8" t="s">
        <v>59</v>
      </c>
      <c r="B39" s="7">
        <v>1652856.3222898513</v>
      </c>
      <c r="C39" s="7">
        <v>1774062.8932131641</v>
      </c>
      <c r="D39" s="7">
        <f>B39 - C39</f>
        <v>-121206.5709233128</v>
      </c>
      <c r="E39" s="7">
        <v>1652560.9085489125</v>
      </c>
      <c r="F39" s="7">
        <v>1773752.7572250068</v>
      </c>
      <c r="G39" s="7">
        <f>E39 - F39</f>
        <v>-121191.84867609432</v>
      </c>
      <c r="H39" s="7">
        <v>1652427.7676769397</v>
      </c>
      <c r="I39" s="7">
        <v>1773607.6593766748</v>
      </c>
      <c r="J39" s="7">
        <f>H39 - I39</f>
        <v>-121179.89169973508</v>
      </c>
      <c r="K39" s="7">
        <v>1652336.3511945275</v>
      </c>
      <c r="L39" s="7">
        <v>1773508.6962023417</v>
      </c>
      <c r="M39" s="7">
        <f>K39 - L39</f>
        <v>-121172.34500781423</v>
      </c>
      <c r="N39" s="7">
        <v>1652236.7037540413</v>
      </c>
      <c r="O39" s="7">
        <v>1773383.3969620334</v>
      </c>
      <c r="P39" s="7">
        <f>N39 - O39</f>
        <v>-121146.69320799201</v>
      </c>
      <c r="Q39" s="7">
        <v>1652325.5122601707</v>
      </c>
      <c r="R39" s="7">
        <v>1773473.4352701579</v>
      </c>
      <c r="S39" s="7">
        <f>Q39 - R39</f>
        <v>-121147.92300998722</v>
      </c>
      <c r="T39" s="7">
        <v>1652653.7306990873</v>
      </c>
      <c r="U39" s="7">
        <v>1773855.2242968914</v>
      </c>
      <c r="V39" s="7">
        <f>T39 - U39</f>
        <v>-121201.4935978041</v>
      </c>
      <c r="W39" s="7">
        <v>1652811.6426360765</v>
      </c>
      <c r="X39" s="7">
        <v>1774071.7215795289</v>
      </c>
      <c r="Y39" s="7">
        <f>W39 - X39</f>
        <v>-121260.07894345233</v>
      </c>
      <c r="Z39" s="7">
        <v>1652912.6934855566</v>
      </c>
      <c r="AA39" s="7">
        <v>1774188.6477072048</v>
      </c>
      <c r="AB39" s="7">
        <f>Z39 - AA39</f>
        <v>-121275.95422164816</v>
      </c>
      <c r="AC39" s="7">
        <v>1653014.5000739263</v>
      </c>
      <c r="AD39" s="7">
        <v>1774296.9872065394</v>
      </c>
      <c r="AE39" s="7">
        <f>AC39 - AD39</f>
        <v>-121282.48713261308</v>
      </c>
      <c r="AF39" s="7">
        <v>1653003.3168452487</v>
      </c>
      <c r="AG39" s="7">
        <v>1774344.2630366972</v>
      </c>
      <c r="AH39" s="7">
        <f>AF39 - AG39</f>
        <v>-121340.94619144849</v>
      </c>
      <c r="AI39" s="7">
        <v>1653115.1141513898</v>
      </c>
      <c r="AJ39" s="7">
        <v>1774460.6815440794</v>
      </c>
      <c r="AK39" s="7">
        <f>AI39 - AJ39</f>
        <v>-121345.56739268964</v>
      </c>
      <c r="AL39" s="7">
        <v>19832254.563615724</v>
      </c>
      <c r="AM39" s="7">
        <v>21287006.363620318</v>
      </c>
      <c r="AN39" s="7">
        <f>AL39 - AM39</f>
        <v>-1454751.800004594</v>
      </c>
      <c r="AO39" s="7">
        <v>1653122.4142576617</v>
      </c>
      <c r="AP39" s="7">
        <v>1774461.753629195</v>
      </c>
      <c r="AQ39" s="7">
        <f>AO39 - AP39</f>
        <v>-121339.33937153337</v>
      </c>
      <c r="AR39" s="7">
        <v>1653149.0651619358</v>
      </c>
      <c r="AS39" s="7">
        <v>1774470.8633734183</v>
      </c>
      <c r="AT39" s="7">
        <f>AR39 - AS39</f>
        <v>-121321.79821148259</v>
      </c>
      <c r="AU39" s="7">
        <v>1653094.0925941542</v>
      </c>
      <c r="AV39" s="7">
        <v>1774413.7227112385</v>
      </c>
      <c r="AW39" s="7">
        <f>AU39 - AV39</f>
        <v>-121319.63011708437</v>
      </c>
      <c r="AX39" s="7">
        <v>1653020.6778124836</v>
      </c>
      <c r="AY39" s="7">
        <v>1774331.7338243397</v>
      </c>
      <c r="AZ39" s="7">
        <f>AX39 - AY39</f>
        <v>-121311.05601185607</v>
      </c>
      <c r="BA39" s="7">
        <v>1652929.8850551776</v>
      </c>
      <c r="BB39" s="7">
        <v>1774197.9677143611</v>
      </c>
      <c r="BC39" s="7">
        <f>BA39 - BB39</f>
        <v>-121268.08265918354</v>
      </c>
      <c r="BD39" s="7">
        <v>1652874.9360510791</v>
      </c>
      <c r="BE39" s="7">
        <v>1774140.8264644744</v>
      </c>
      <c r="BF39" s="7">
        <f>BD39 - BE39</f>
        <v>-121265.89041339536</v>
      </c>
      <c r="BG39" s="7">
        <v>1652811.6817328006</v>
      </c>
      <c r="BH39" s="7">
        <v>1774075.3072439518</v>
      </c>
      <c r="BI39" s="7">
        <f>BG39 - BH39</f>
        <v>-121263.62551115127</v>
      </c>
      <c r="BJ39" s="7">
        <v>1652759.3952845188</v>
      </c>
      <c r="BK39" s="7">
        <v>1774017.5060608552</v>
      </c>
      <c r="BL39" s="7">
        <f>BJ39 - BK39</f>
        <v>-121258.1107763364</v>
      </c>
      <c r="BM39" s="7">
        <v>1652711.744962509</v>
      </c>
      <c r="BN39" s="7">
        <v>1773962.8646035686</v>
      </c>
      <c r="BO39" s="7">
        <f>BM39 - BN39</f>
        <v>-121251.11964105954</v>
      </c>
      <c r="BP39" s="7">
        <v>1652648.0953376216</v>
      </c>
      <c r="BQ39" s="7">
        <v>1773894.2440727777</v>
      </c>
      <c r="BR39" s="7">
        <f>BP39 - BQ39</f>
        <v>-121246.14873515605</v>
      </c>
      <c r="BS39" s="7">
        <v>1652565.1607745071</v>
      </c>
      <c r="BT39" s="7">
        <v>1773809.4164646543</v>
      </c>
      <c r="BU39" s="7">
        <f>BS39 - BT39</f>
        <v>-121244.25569014717</v>
      </c>
      <c r="BV39" s="7">
        <v>1652496.1230327457</v>
      </c>
      <c r="BW39" s="7">
        <v>1773736.9923191709</v>
      </c>
      <c r="BX39" s="7">
        <f>BV39 - BW39</f>
        <v>-121240.86928642518</v>
      </c>
      <c r="BY39" s="7">
        <v>19834183.272057191</v>
      </c>
      <c r="BZ39" s="7">
        <v>21289513.198482011</v>
      </c>
      <c r="CA39" s="7">
        <f>BY39 - BZ39</f>
        <v>-1455329.92642482</v>
      </c>
    </row>
    <row r="40" spans="1:79" outlineLevel="1" x14ac:dyDescent="0.25">
      <c r="A40" s="41" t="s">
        <v>137</v>
      </c>
      <c r="B40" s="6">
        <v>1669390.6757910082</v>
      </c>
      <c r="C40" s="6">
        <v>1785792.5641697624</v>
      </c>
      <c r="D40" s="6">
        <f>B40 - C40</f>
        <v>-116401.88837875426</v>
      </c>
      <c r="E40" s="6">
        <v>1669097.065129248</v>
      </c>
      <c r="F40" s="6">
        <v>1785483.7091254094</v>
      </c>
      <c r="G40" s="6">
        <f>E40 - F40</f>
        <v>-116386.64399616141</v>
      </c>
      <c r="H40" s="6">
        <v>1668964.97545098</v>
      </c>
      <c r="I40" s="6">
        <v>1785339.3580662808</v>
      </c>
      <c r="J40" s="6">
        <f>H40 - I40</f>
        <v>-116374.38261530083</v>
      </c>
      <c r="K40" s="6">
        <v>1668874.1718136489</v>
      </c>
      <c r="L40" s="6">
        <v>1785240.8302694501</v>
      </c>
      <c r="M40" s="6">
        <f>K40 - L40</f>
        <v>-116366.6584558012</v>
      </c>
      <c r="N40" s="6">
        <v>1668774.8816613501</v>
      </c>
      <c r="O40" s="6">
        <v>1785115.7848538742</v>
      </c>
      <c r="P40" s="6">
        <f>N40 - O40</f>
        <v>-116340.9031925241</v>
      </c>
      <c r="Q40" s="6">
        <v>1668863.8984662041</v>
      </c>
      <c r="R40" s="6">
        <v>1785205.9711416126</v>
      </c>
      <c r="S40" s="6">
        <f>Q40 - R40</f>
        <v>-116342.07267540856</v>
      </c>
      <c r="T40" s="6">
        <v>1669192.2383431089</v>
      </c>
      <c r="U40" s="6">
        <v>1785587.8464403416</v>
      </c>
      <c r="V40" s="6">
        <f>T40 - U40</f>
        <v>-116395.60809723265</v>
      </c>
      <c r="W40" s="6">
        <v>1669350.2210783472</v>
      </c>
      <c r="X40" s="6">
        <v>1785804.3940194827</v>
      </c>
      <c r="Y40" s="6">
        <f>W40 - X40</f>
        <v>-116454.17294113548</v>
      </c>
      <c r="Z40" s="6">
        <v>1669451.3132031495</v>
      </c>
      <c r="AA40" s="6">
        <v>1785921.3494699798</v>
      </c>
      <c r="AB40" s="6">
        <f>Z40 - AA40</f>
        <v>-116470.03626683028</v>
      </c>
      <c r="AC40" s="6">
        <v>1669553.1438549985</v>
      </c>
      <c r="AD40" s="6">
        <v>1786029.7060644953</v>
      </c>
      <c r="AE40" s="6">
        <f>AC40 - AD40</f>
        <v>-116476.56220949674</v>
      </c>
      <c r="AF40" s="6">
        <v>1669541.9746553099</v>
      </c>
      <c r="AG40" s="6">
        <v>1786076.9918611296</v>
      </c>
      <c r="AH40" s="6">
        <f>AF40 - AG40</f>
        <v>-116535.01720581972</v>
      </c>
      <c r="AI40" s="6">
        <v>1669653.7801403403</v>
      </c>
      <c r="AJ40" s="6">
        <v>1786193.4161789599</v>
      </c>
      <c r="AK40" s="6">
        <f>AI40 - AJ40</f>
        <v>-116539.63603861956</v>
      </c>
      <c r="AL40" s="6">
        <v>20030708.339587688</v>
      </c>
      <c r="AM40" s="6">
        <v>21427791.921660777</v>
      </c>
      <c r="AN40" s="6">
        <f>AL40 - AM40</f>
        <v>-1397083.5820730887</v>
      </c>
      <c r="AO40" s="6">
        <v>1669661.0850148981</v>
      </c>
      <c r="AP40" s="6">
        <v>1786194.4916515618</v>
      </c>
      <c r="AQ40" s="6">
        <f>AO40 - AP40</f>
        <v>-116533.40663666371</v>
      </c>
      <c r="AR40" s="6">
        <v>1669687.738699079</v>
      </c>
      <c r="AS40" s="6">
        <v>1786203.603370687</v>
      </c>
      <c r="AT40" s="6">
        <f>AR40 - AS40</f>
        <v>-116515.86467160797</v>
      </c>
      <c r="AU40" s="6">
        <v>1669632.7677519808</v>
      </c>
      <c r="AV40" s="6">
        <v>1786146.4638598734</v>
      </c>
      <c r="AW40" s="6">
        <f>AU40 - AV40</f>
        <v>-116513.69610789255</v>
      </c>
      <c r="AX40" s="6">
        <v>1669559.3539151673</v>
      </c>
      <c r="AY40" s="6">
        <v>1786064.4756442201</v>
      </c>
      <c r="AZ40" s="6">
        <f>AX40 - AY40</f>
        <v>-116505.12172905286</v>
      </c>
      <c r="BA40" s="6">
        <v>1669468.5617087123</v>
      </c>
      <c r="BB40" s="6">
        <v>1785930.7099255773</v>
      </c>
      <c r="BC40" s="6">
        <f>BA40 - BB40</f>
        <v>-116462.14821686503</v>
      </c>
      <c r="BD40" s="6">
        <v>1669413.6130257593</v>
      </c>
      <c r="BE40" s="6">
        <v>1785873.5689038387</v>
      </c>
      <c r="BF40" s="6">
        <f>BD40 - BE40</f>
        <v>-116459.9558780794</v>
      </c>
      <c r="BG40" s="6">
        <v>1669350.3588947086</v>
      </c>
      <c r="BH40" s="6">
        <v>1785808.0498163265</v>
      </c>
      <c r="BI40" s="6">
        <f>BG40 - BH40</f>
        <v>-116457.6909216179</v>
      </c>
      <c r="BJ40" s="6">
        <v>1669298.0725555804</v>
      </c>
      <c r="BK40" s="6">
        <v>1785750.2487107748</v>
      </c>
      <c r="BL40" s="6">
        <f>BJ40 - BK40</f>
        <v>-116452.17615519441</v>
      </c>
      <c r="BM40" s="6">
        <v>1669250.4222972069</v>
      </c>
      <c r="BN40" s="6">
        <v>1785695.6072986969</v>
      </c>
      <c r="BO40" s="6">
        <f>BM40 - BN40</f>
        <v>-116445.18500148994</v>
      </c>
      <c r="BP40" s="6">
        <v>1669186.7727094197</v>
      </c>
      <c r="BQ40" s="6">
        <v>1785626.9867942624</v>
      </c>
      <c r="BR40" s="6">
        <f>BP40 - BQ40</f>
        <v>-116440.21408484271</v>
      </c>
      <c r="BS40" s="6">
        <v>1669103.8381679344</v>
      </c>
      <c r="BT40" s="6">
        <v>1785542.1592015049</v>
      </c>
      <c r="BU40" s="6">
        <f>BS40 - BT40</f>
        <v>-116438.32103357045</v>
      </c>
      <c r="BV40" s="6">
        <v>1669034.8004387829</v>
      </c>
      <c r="BW40" s="6">
        <v>1785469.7350649799</v>
      </c>
      <c r="BX40" s="6">
        <f>BV40 - BW40</f>
        <v>-116434.93462619698</v>
      </c>
      <c r="BY40" s="6">
        <v>20032647.385179225</v>
      </c>
      <c r="BZ40" s="6">
        <v>21430306.100242309</v>
      </c>
      <c r="CA40" s="6">
        <f>BY40 - BZ40</f>
        <v>-1397658.7150630839</v>
      </c>
    </row>
    <row r="41" spans="1:79" outlineLevel="1" x14ac:dyDescent="0.25"/>
    <row r="42" spans="1:79" outlineLevel="1" x14ac:dyDescent="0.25">
      <c r="A42" s="10" t="s">
        <v>63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</row>
    <row r="43" spans="1:79" outlineLevel="1" x14ac:dyDescent="0.25">
      <c r="A43" s="9" t="s">
        <v>29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</row>
    <row r="44" spans="1:79" outlineLevel="1" x14ac:dyDescent="0.25">
      <c r="A44" s="8" t="s">
        <v>62</v>
      </c>
      <c r="B44" s="7">
        <v>647.4685054076524</v>
      </c>
      <c r="C44" s="7">
        <v>377.8960281216925</v>
      </c>
      <c r="D44" s="7">
        <f>B44 - C44</f>
        <v>269.57247728595991</v>
      </c>
      <c r="E44" s="7">
        <v>649.41407741143814</v>
      </c>
      <c r="F44" s="7">
        <v>379.02329184608749</v>
      </c>
      <c r="G44" s="7">
        <f>E44 - F44</f>
        <v>270.39078556535065</v>
      </c>
      <c r="H44" s="7">
        <v>650.85799123640049</v>
      </c>
      <c r="I44" s="7">
        <v>379.85989500077181</v>
      </c>
      <c r="J44" s="7">
        <f>H44 - I44</f>
        <v>270.99809623562868</v>
      </c>
      <c r="K44" s="7">
        <v>651.92959749402587</v>
      </c>
      <c r="L44" s="7">
        <v>380.48078328386038</v>
      </c>
      <c r="M44" s="7">
        <f>K44 - L44</f>
        <v>271.44881421016549</v>
      </c>
      <c r="N44" s="7">
        <v>652.72489424340893</v>
      </c>
      <c r="O44" s="7">
        <v>380.94157793652005</v>
      </c>
      <c r="P44" s="7">
        <f>N44 - O44</f>
        <v>271.78331630688888</v>
      </c>
      <c r="Q44" s="7">
        <v>653.31512681724701</v>
      </c>
      <c r="R44" s="7">
        <v>381.28355847908006</v>
      </c>
      <c r="S44" s="7">
        <f>Q44 - R44</f>
        <v>272.03156833816695</v>
      </c>
      <c r="T44" s="7">
        <v>653.75317021612909</v>
      </c>
      <c r="U44" s="7">
        <v>381.53736066800423</v>
      </c>
      <c r="V44" s="7">
        <f>T44 - U44</f>
        <v>272.21580954812487</v>
      </c>
      <c r="W44" s="7">
        <v>654.07826582726489</v>
      </c>
      <c r="X44" s="7">
        <v>381.72572094903228</v>
      </c>
      <c r="Y44" s="7">
        <f>W44 - X44</f>
        <v>272.35254487823261</v>
      </c>
      <c r="Z44" s="7">
        <v>654.31953679870162</v>
      </c>
      <c r="AA44" s="7">
        <v>381.86551326374536</v>
      </c>
      <c r="AB44" s="7">
        <f>Z44 - AA44</f>
        <v>272.45402353495626</v>
      </c>
      <c r="AC44" s="7">
        <v>654.49859698796308</v>
      </c>
      <c r="AD44" s="7">
        <v>381.96926067347624</v>
      </c>
      <c r="AE44" s="7">
        <f>AC44 - AD44</f>
        <v>272.52933631448684</v>
      </c>
      <c r="AF44" s="7">
        <v>654.63148720342247</v>
      </c>
      <c r="AG44" s="7">
        <v>382.04625721686966</v>
      </c>
      <c r="AH44" s="7">
        <f>AF44 - AG44</f>
        <v>272.5852299865528</v>
      </c>
      <c r="AI44" s="7">
        <v>654.73011219336422</v>
      </c>
      <c r="AJ44" s="7">
        <v>382.1034005008313</v>
      </c>
      <c r="AK44" s="7">
        <f>AI44 - AJ44</f>
        <v>272.62671169253292</v>
      </c>
      <c r="AL44" s="7">
        <v>7831.7213618370188</v>
      </c>
      <c r="AM44" s="7">
        <v>4570.7326479399717</v>
      </c>
      <c r="AN44" s="7">
        <f>AL44 - AM44</f>
        <v>3260.9887138970471</v>
      </c>
      <c r="AO44" s="7">
        <v>654.8033071130003</v>
      </c>
      <c r="AP44" s="7">
        <v>382.14580961113671</v>
      </c>
      <c r="AQ44" s="7">
        <f>AO44 - AP44</f>
        <v>272.65749750186359</v>
      </c>
      <c r="AR44" s="7">
        <v>654.85762900711381</v>
      </c>
      <c r="AS44" s="7">
        <v>382.17728369719237</v>
      </c>
      <c r="AT44" s="7">
        <f>AR44 - AS44</f>
        <v>272.68034530992145</v>
      </c>
      <c r="AU44" s="7">
        <v>654.89794421197689</v>
      </c>
      <c r="AV44" s="7">
        <v>382.20064231249694</v>
      </c>
      <c r="AW44" s="7">
        <f>AU44 - AV44</f>
        <v>272.69730189947995</v>
      </c>
      <c r="AX44" s="7">
        <v>654.92786429796956</v>
      </c>
      <c r="AY44" s="7">
        <v>382.21797799963912</v>
      </c>
      <c r="AZ44" s="7">
        <f>AX44 - AY44</f>
        <v>272.70988629833045</v>
      </c>
      <c r="BA44" s="7">
        <v>654.95006960608691</v>
      </c>
      <c r="BB44" s="7">
        <v>382.2308437472347</v>
      </c>
      <c r="BC44" s="7">
        <f>BA44 - BB44</f>
        <v>272.71922585885221</v>
      </c>
      <c r="BD44" s="7">
        <v>654.96654936181721</v>
      </c>
      <c r="BE44" s="7">
        <v>382.24039211182139</v>
      </c>
      <c r="BF44" s="7">
        <f>BD44 - BE44</f>
        <v>272.72615724999582</v>
      </c>
      <c r="BG44" s="7">
        <v>654.97877987658865</v>
      </c>
      <c r="BH44" s="7">
        <v>382.24747846771351</v>
      </c>
      <c r="BI44" s="7">
        <f>BG44 - BH44</f>
        <v>272.73130140887514</v>
      </c>
      <c r="BJ44" s="7">
        <v>654.98785680066578</v>
      </c>
      <c r="BK44" s="7">
        <v>382.25273763428316</v>
      </c>
      <c r="BL44" s="7">
        <f>BJ44 - BK44</f>
        <v>272.73511916638262</v>
      </c>
      <c r="BM44" s="7">
        <v>654.99459327515126</v>
      </c>
      <c r="BN44" s="7">
        <v>382.25664074519494</v>
      </c>
      <c r="BO44" s="7">
        <f>BM44 - BN44</f>
        <v>272.73795252995632</v>
      </c>
      <c r="BP44" s="7">
        <v>654.99959277587493</v>
      </c>
      <c r="BQ44" s="7">
        <v>382.25953745412943</v>
      </c>
      <c r="BR44" s="7">
        <f>BP44 - BQ44</f>
        <v>272.7400553217455</v>
      </c>
      <c r="BS44" s="7">
        <v>655.00330317476983</v>
      </c>
      <c r="BT44" s="7">
        <v>382.26168725792445</v>
      </c>
      <c r="BU44" s="7">
        <f>BS44 - BT44</f>
        <v>272.74161591684538</v>
      </c>
      <c r="BV44" s="7">
        <v>655.00605686173196</v>
      </c>
      <c r="BW44" s="7">
        <v>382.26328274316711</v>
      </c>
      <c r="BX44" s="7">
        <f>BV44 - BW44</f>
        <v>272.74277411856485</v>
      </c>
      <c r="BY44" s="7">
        <v>7859.3735463627472</v>
      </c>
      <c r="BZ44" s="7">
        <v>4586.7543137819339</v>
      </c>
      <c r="CA44" s="7">
        <f>BY44 - BZ44</f>
        <v>3272.6192325808133</v>
      </c>
    </row>
    <row r="45" spans="1:79" ht="15.75" outlineLevel="1" thickBot="1" x14ac:dyDescent="0.3">
      <c r="A45" s="8" t="s">
        <v>59</v>
      </c>
      <c r="B45" s="7">
        <v>3041538.8568509081</v>
      </c>
      <c r="C45" s="7">
        <v>1907905.7181650321</v>
      </c>
      <c r="D45" s="7">
        <f>B45 - C45</f>
        <v>1133633.138685876</v>
      </c>
      <c r="E45" s="7">
        <v>3043002.0464611854</v>
      </c>
      <c r="F45" s="7">
        <v>1908951.2802563242</v>
      </c>
      <c r="G45" s="7">
        <f>E45 - F45</f>
        <v>1134050.7662048612</v>
      </c>
      <c r="H45" s="7">
        <v>3044486.4502172922</v>
      </c>
      <c r="I45" s="7">
        <v>1910036.4895784839</v>
      </c>
      <c r="J45" s="7">
        <f>H45 - I45</f>
        <v>1134449.9606388083</v>
      </c>
      <c r="K45" s="7">
        <v>3046025.5693643526</v>
      </c>
      <c r="L45" s="7">
        <v>1911187.068905079</v>
      </c>
      <c r="M45" s="7">
        <f>K45 - L45</f>
        <v>1134838.5004592736</v>
      </c>
      <c r="N45" s="7">
        <v>3047552.2641868801</v>
      </c>
      <c r="O45" s="7">
        <v>1912335.0954019702</v>
      </c>
      <c r="P45" s="7">
        <f>N45 - O45</f>
        <v>1135217.1687849099</v>
      </c>
      <c r="Q45" s="7">
        <v>3049007.8645547084</v>
      </c>
      <c r="R45" s="7">
        <v>1913422.4280682248</v>
      </c>
      <c r="S45" s="7">
        <f>Q45 - R45</f>
        <v>1135585.4364864836</v>
      </c>
      <c r="T45" s="7">
        <v>3050438.8749165735</v>
      </c>
      <c r="U45" s="7">
        <v>1914480.6751455422</v>
      </c>
      <c r="V45" s="7">
        <f>T45 - U45</f>
        <v>1135958.1997710313</v>
      </c>
      <c r="W45" s="7">
        <v>3051876.1982621835</v>
      </c>
      <c r="X45" s="7">
        <v>1915530.6167191977</v>
      </c>
      <c r="Y45" s="7">
        <f>W45 - X45</f>
        <v>1136345.5815429857</v>
      </c>
      <c r="Z45" s="7">
        <v>3053318.2068132171</v>
      </c>
      <c r="AA45" s="7">
        <v>1916574.3943310271</v>
      </c>
      <c r="AB45" s="7">
        <f>Z45 - AA45</f>
        <v>1136743.8124821901</v>
      </c>
      <c r="AC45" s="7">
        <v>3054763.6925076684</v>
      </c>
      <c r="AD45" s="7">
        <v>1917613.5973346292</v>
      </c>
      <c r="AE45" s="7">
        <f>AC45 - AD45</f>
        <v>1137150.0951730392</v>
      </c>
      <c r="AF45" s="7">
        <v>3056183.5857576928</v>
      </c>
      <c r="AG45" s="7">
        <v>1918633.446701572</v>
      </c>
      <c r="AH45" s="7">
        <f>AF45 - AG45</f>
        <v>1137550.1390561208</v>
      </c>
      <c r="AI45" s="7">
        <v>3057731.4837830318</v>
      </c>
      <c r="AJ45" s="7">
        <v>1919748.4411848867</v>
      </c>
      <c r="AK45" s="7">
        <f>AI45 - AJ45</f>
        <v>1137983.0425981451</v>
      </c>
      <c r="AL45" s="7">
        <v>36595925.09367568</v>
      </c>
      <c r="AM45" s="7">
        <v>22966419.251791969</v>
      </c>
      <c r="AN45" s="7">
        <f>AL45 - AM45</f>
        <v>13629505.841883712</v>
      </c>
      <c r="AO45" s="7">
        <v>3059199.2090127789</v>
      </c>
      <c r="AP45" s="7">
        <v>1920808.580411328</v>
      </c>
      <c r="AQ45" s="7">
        <f>AO45 - AP45</f>
        <v>1138390.6286014509</v>
      </c>
      <c r="AR45" s="7">
        <v>3061057.6535021118</v>
      </c>
      <c r="AS45" s="7">
        <v>1922157.0549950656</v>
      </c>
      <c r="AT45" s="7">
        <f>AR45 - AS45</f>
        <v>1138900.5985070462</v>
      </c>
      <c r="AU45" s="7">
        <v>3064006.6346336254</v>
      </c>
      <c r="AV45" s="7">
        <v>1924299.4995742107</v>
      </c>
      <c r="AW45" s="7">
        <f>AU45 - AV45</f>
        <v>1139707.1350594147</v>
      </c>
      <c r="AX45" s="7">
        <v>3067802.390438037</v>
      </c>
      <c r="AY45" s="7">
        <v>1927064.8502971397</v>
      </c>
      <c r="AZ45" s="7">
        <f>AX45 - AY45</f>
        <v>1140737.5401408973</v>
      </c>
      <c r="BA45" s="7">
        <v>3072208.4320638548</v>
      </c>
      <c r="BB45" s="7">
        <v>1930272.8528748502</v>
      </c>
      <c r="BC45" s="7">
        <f>BA45 - BB45</f>
        <v>1141935.5791890046</v>
      </c>
      <c r="BD45" s="7">
        <v>3077014.0988702183</v>
      </c>
      <c r="BE45" s="7">
        <v>1933758.0445374101</v>
      </c>
      <c r="BF45" s="7">
        <f>BD45 - BE45</f>
        <v>1143256.0543328081</v>
      </c>
      <c r="BG45" s="7">
        <v>3082107.8499441273</v>
      </c>
      <c r="BH45" s="7">
        <v>1937442.9301628778</v>
      </c>
      <c r="BI45" s="7">
        <f>BG45 - BH45</f>
        <v>1144664.9197812495</v>
      </c>
      <c r="BJ45" s="7">
        <v>3087404.6252679187</v>
      </c>
      <c r="BK45" s="7">
        <v>1941268.0243170247</v>
      </c>
      <c r="BL45" s="7">
        <f>BJ45 - BK45</f>
        <v>1146136.6009508939</v>
      </c>
      <c r="BM45" s="7">
        <v>3092852.0758279073</v>
      </c>
      <c r="BN45" s="7">
        <v>1945197.1747757152</v>
      </c>
      <c r="BO45" s="7">
        <f>BM45 - BN45</f>
        <v>1147654.9010521921</v>
      </c>
      <c r="BP45" s="7">
        <v>3098411.3506001066</v>
      </c>
      <c r="BQ45" s="7">
        <v>1949203.5510252847</v>
      </c>
      <c r="BR45" s="7">
        <f>BP45 - BQ45</f>
        <v>1149207.799574822</v>
      </c>
      <c r="BS45" s="7">
        <v>3104053.616146056</v>
      </c>
      <c r="BT45" s="7">
        <v>1953267.2406957292</v>
      </c>
      <c r="BU45" s="7">
        <f>BS45 - BT45</f>
        <v>1150786.3754503268</v>
      </c>
      <c r="BV45" s="7">
        <v>3110531.3863785039</v>
      </c>
      <c r="BW45" s="7">
        <v>1957927.7834244333</v>
      </c>
      <c r="BX45" s="7">
        <f>BV45 - BW45</f>
        <v>1152603.6029540705</v>
      </c>
      <c r="BY45" s="7">
        <v>36976649.322685242</v>
      </c>
      <c r="BZ45" s="7">
        <v>23242667.587091077</v>
      </c>
      <c r="CA45" s="7">
        <f>BY45 - BZ45</f>
        <v>13733981.735594165</v>
      </c>
    </row>
    <row r="46" spans="1:79" outlineLevel="1" x14ac:dyDescent="0.25">
      <c r="A46" s="41" t="s">
        <v>138</v>
      </c>
      <c r="B46" s="6">
        <v>3042186.3253563158</v>
      </c>
      <c r="C46" s="6">
        <v>1908283.6141931538</v>
      </c>
      <c r="D46" s="6">
        <f>B46 - C46</f>
        <v>1133902.711163162</v>
      </c>
      <c r="E46" s="6">
        <v>3043651.4605385968</v>
      </c>
      <c r="F46" s="6">
        <v>1909330.3035481703</v>
      </c>
      <c r="G46" s="6">
        <f>E46 - F46</f>
        <v>1134321.1569904266</v>
      </c>
      <c r="H46" s="6">
        <v>3045137.3082085284</v>
      </c>
      <c r="I46" s="6">
        <v>1910416.3494734846</v>
      </c>
      <c r="J46" s="6">
        <f>H46 - I46</f>
        <v>1134720.9587350439</v>
      </c>
      <c r="K46" s="6">
        <v>3046677.4989618468</v>
      </c>
      <c r="L46" s="6">
        <v>1911567.549688363</v>
      </c>
      <c r="M46" s="6">
        <f>K46 - L46</f>
        <v>1135109.9492734838</v>
      </c>
      <c r="N46" s="6">
        <v>3048204.9890811234</v>
      </c>
      <c r="O46" s="6">
        <v>1912716.0369799067</v>
      </c>
      <c r="P46" s="6">
        <f>N46 - O46</f>
        <v>1135488.9521012167</v>
      </c>
      <c r="Q46" s="6">
        <v>3049661.1796815256</v>
      </c>
      <c r="R46" s="6">
        <v>1913803.7116267039</v>
      </c>
      <c r="S46" s="6">
        <f>Q46 - R46</f>
        <v>1135857.4680548217</v>
      </c>
      <c r="T46" s="6">
        <v>3051092.6280867895</v>
      </c>
      <c r="U46" s="6">
        <v>1914862.2125062102</v>
      </c>
      <c r="V46" s="6">
        <f>T46 - U46</f>
        <v>1136230.4155805793</v>
      </c>
      <c r="W46" s="6">
        <v>3052530.2765280106</v>
      </c>
      <c r="X46" s="6">
        <v>1915912.3424401467</v>
      </c>
      <c r="Y46" s="6">
        <f>W46 - X46</f>
        <v>1136617.9340878639</v>
      </c>
      <c r="Z46" s="6">
        <v>3053972.5263500158</v>
      </c>
      <c r="AA46" s="6">
        <v>1916956.2598442908</v>
      </c>
      <c r="AB46" s="6">
        <f>Z46 - AA46</f>
        <v>1137016.266505725</v>
      </c>
      <c r="AC46" s="6">
        <v>3055418.1911046566</v>
      </c>
      <c r="AD46" s="6">
        <v>1917995.5665953027</v>
      </c>
      <c r="AE46" s="6">
        <f>AC46 - AD46</f>
        <v>1137422.6245093539</v>
      </c>
      <c r="AF46" s="6">
        <v>3056838.2172448961</v>
      </c>
      <c r="AG46" s="6">
        <v>1919015.492958789</v>
      </c>
      <c r="AH46" s="6">
        <f>AF46 - AG46</f>
        <v>1137822.7242861071</v>
      </c>
      <c r="AI46" s="6">
        <v>3058386.213895225</v>
      </c>
      <c r="AJ46" s="6">
        <v>1920130.5445853875</v>
      </c>
      <c r="AK46" s="6">
        <f>AI46 - AJ46</f>
        <v>1138255.6693098375</v>
      </c>
      <c r="AL46" s="6">
        <v>36603756.815037519</v>
      </c>
      <c r="AM46" s="6">
        <v>22970989.984439909</v>
      </c>
      <c r="AN46" s="6">
        <f>AL46 - AM46</f>
        <v>13632766.830597609</v>
      </c>
      <c r="AO46" s="6">
        <v>3059854.0123198917</v>
      </c>
      <c r="AP46" s="6">
        <v>1921190.7262209391</v>
      </c>
      <c r="AQ46" s="6">
        <f>AO46 - AP46</f>
        <v>1138663.2860989526</v>
      </c>
      <c r="AR46" s="6">
        <v>3061712.511131119</v>
      </c>
      <c r="AS46" s="6">
        <v>1922539.2322787629</v>
      </c>
      <c r="AT46" s="6">
        <f>AR46 - AS46</f>
        <v>1139173.2788523561</v>
      </c>
      <c r="AU46" s="6">
        <v>3064661.5325778374</v>
      </c>
      <c r="AV46" s="6">
        <v>1924681.7002165231</v>
      </c>
      <c r="AW46" s="6">
        <f>AU46 - AV46</f>
        <v>1139979.8323613142</v>
      </c>
      <c r="AX46" s="6">
        <v>3068457.3183023348</v>
      </c>
      <c r="AY46" s="6">
        <v>1927447.0682751394</v>
      </c>
      <c r="AZ46" s="6">
        <f>AX46 - AY46</f>
        <v>1141010.2500271953</v>
      </c>
      <c r="BA46" s="6">
        <v>3072863.3821334611</v>
      </c>
      <c r="BB46" s="6">
        <v>1930655.0837185974</v>
      </c>
      <c r="BC46" s="6">
        <f>BA46 - BB46</f>
        <v>1142208.2984148636</v>
      </c>
      <c r="BD46" s="6">
        <v>3077669.0654195799</v>
      </c>
      <c r="BE46" s="6">
        <v>1934140.2849295218</v>
      </c>
      <c r="BF46" s="6">
        <f>BD46 - BE46</f>
        <v>1143528.780490058</v>
      </c>
      <c r="BG46" s="6">
        <v>3082762.8287240039</v>
      </c>
      <c r="BH46" s="6">
        <v>1937825.1776413454</v>
      </c>
      <c r="BI46" s="6">
        <f>BG46 - BH46</f>
        <v>1144937.6510826584</v>
      </c>
      <c r="BJ46" s="6">
        <v>3088059.6131247194</v>
      </c>
      <c r="BK46" s="6">
        <v>1941650.2770546591</v>
      </c>
      <c r="BL46" s="6">
        <f>BJ46 - BK46</f>
        <v>1146409.3360700603</v>
      </c>
      <c r="BM46" s="6">
        <v>3093507.0704211826</v>
      </c>
      <c r="BN46" s="6">
        <v>1945579.4314164603</v>
      </c>
      <c r="BO46" s="6">
        <f>BM46 - BN46</f>
        <v>1147927.6390047222</v>
      </c>
      <c r="BP46" s="6">
        <v>3099066.3501928826</v>
      </c>
      <c r="BQ46" s="6">
        <v>1949585.8105627389</v>
      </c>
      <c r="BR46" s="6">
        <f>BP46 - BQ46</f>
        <v>1149480.5396301437</v>
      </c>
      <c r="BS46" s="6">
        <v>3104708.6194492308</v>
      </c>
      <c r="BT46" s="6">
        <v>1953649.5023829872</v>
      </c>
      <c r="BU46" s="6">
        <f>BS46 - BT46</f>
        <v>1151059.1170662437</v>
      </c>
      <c r="BV46" s="6">
        <v>3111186.3924353658</v>
      </c>
      <c r="BW46" s="6">
        <v>1958310.0467071766</v>
      </c>
      <c r="BX46" s="6">
        <f>BV46 - BW46</f>
        <v>1152876.3457281892</v>
      </c>
      <c r="BY46" s="6">
        <v>36984508.696231604</v>
      </c>
      <c r="BZ46" s="6">
        <v>23247254.341404859</v>
      </c>
      <c r="CA46" s="6">
        <f>BY46 - BZ46</f>
        <v>13737254.354826745</v>
      </c>
    </row>
    <row r="47" spans="1:79" outlineLevel="1" x14ac:dyDescent="0.25"/>
    <row r="48" spans="1:79" outlineLevel="1" x14ac:dyDescent="0.25">
      <c r="A48" s="10" t="s">
        <v>53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157" outlineLevel="1" x14ac:dyDescent="0.25">
      <c r="A49" s="9" t="s">
        <v>29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157" ht="15.75" outlineLevel="1" thickBot="1" x14ac:dyDescent="0.3">
      <c r="A50" s="8" t="s">
        <v>59</v>
      </c>
      <c r="B50" s="7">
        <v>19770.690255283796</v>
      </c>
      <c r="C50" s="7">
        <v>19539.3953774115</v>
      </c>
      <c r="D50" s="7">
        <f>B50 - C50</f>
        <v>231.29487787229664</v>
      </c>
      <c r="E50" s="7">
        <v>19784.493692678541</v>
      </c>
      <c r="F50" s="7">
        <v>19554.404440567821</v>
      </c>
      <c r="G50" s="7">
        <f>E50 - F50</f>
        <v>230.08925211071983</v>
      </c>
      <c r="H50" s="7">
        <v>19798.173343260692</v>
      </c>
      <c r="I50" s="7">
        <v>19569.279813966554</v>
      </c>
      <c r="J50" s="7">
        <f>H50 - I50</f>
        <v>228.89352929413872</v>
      </c>
      <c r="K50" s="7">
        <v>19811.811555436194</v>
      </c>
      <c r="L50" s="7">
        <v>19584.11043388609</v>
      </c>
      <c r="M50" s="7">
        <f>K50 - L50</f>
        <v>227.70112155010429</v>
      </c>
      <c r="N50" s="7">
        <v>19825.431585357499</v>
      </c>
      <c r="O50" s="7">
        <v>19598.921416971098</v>
      </c>
      <c r="P50" s="7">
        <f>N50 - O50</f>
        <v>226.51016838640135</v>
      </c>
      <c r="Q50" s="7">
        <v>19839.037690750625</v>
      </c>
      <c r="R50" s="7">
        <v>19613.717361565679</v>
      </c>
      <c r="S50" s="7">
        <f>Q50 - R50</f>
        <v>225.32032918494588</v>
      </c>
      <c r="T50" s="7">
        <v>19852.619579763672</v>
      </c>
      <c r="U50" s="7">
        <v>19628.487152469766</v>
      </c>
      <c r="V50" s="7">
        <f>T50 - U50</f>
        <v>224.13242729390549</v>
      </c>
      <c r="W50" s="7">
        <v>19866.182923129785</v>
      </c>
      <c r="X50" s="7">
        <v>19643.236914075169</v>
      </c>
      <c r="Y50" s="7">
        <f>W50 - X50</f>
        <v>222.9460090546163</v>
      </c>
      <c r="Z50" s="7">
        <v>19879.732063670413</v>
      </c>
      <c r="AA50" s="7">
        <v>19657.971336629053</v>
      </c>
      <c r="AB50" s="7">
        <f>Z50 - AA50</f>
        <v>221.76072704136095</v>
      </c>
      <c r="AC50" s="7">
        <v>19893.270327251481</v>
      </c>
      <c r="AD50" s="7">
        <v>19672.694012066597</v>
      </c>
      <c r="AE50" s="7">
        <f>AC50 - AD50</f>
        <v>220.57631518488415</v>
      </c>
      <c r="AF50" s="7">
        <v>19906.800260923155</v>
      </c>
      <c r="AG50" s="7">
        <v>19687.40769120201</v>
      </c>
      <c r="AH50" s="7">
        <f>AF50 - AG50</f>
        <v>219.39256972114526</v>
      </c>
      <c r="AI50" s="7">
        <v>19920.323815294625</v>
      </c>
      <c r="AJ50" s="7">
        <v>19702.114480693199</v>
      </c>
      <c r="AK50" s="7">
        <f>AI50 - AJ50</f>
        <v>218.20933460142624</v>
      </c>
      <c r="AL50" s="7">
        <v>238148.56709280051</v>
      </c>
      <c r="AM50" s="7">
        <v>235451.74043150456</v>
      </c>
      <c r="AN50" s="7">
        <f>AL50 - AM50</f>
        <v>2696.826661295956</v>
      </c>
      <c r="AO50" s="7">
        <v>19933.84248420225</v>
      </c>
      <c r="AP50" s="7">
        <v>19716.815993883429</v>
      </c>
      <c r="AQ50" s="7">
        <f>AO50 - AP50</f>
        <v>217.02649031882174</v>
      </c>
      <c r="AR50" s="7">
        <v>19947.304050338986</v>
      </c>
      <c r="AS50" s="7">
        <v>19731.455836081106</v>
      </c>
      <c r="AT50" s="7">
        <f>AR50 - AS50</f>
        <v>215.84821425787959</v>
      </c>
      <c r="AU50" s="7">
        <v>19960.721885421604</v>
      </c>
      <c r="AV50" s="7">
        <v>19746.048448740337</v>
      </c>
      <c r="AW50" s="7">
        <f>AU50 - AV50</f>
        <v>214.67343668126705</v>
      </c>
      <c r="AX50" s="7">
        <v>19974.15959125388</v>
      </c>
      <c r="AY50" s="7">
        <v>19760.662521809194</v>
      </c>
      <c r="AZ50" s="7">
        <f>AX50 - AY50</f>
        <v>213.49706944468562</v>
      </c>
      <c r="BA50" s="7">
        <v>19987.612514715973</v>
      </c>
      <c r="BB50" s="7">
        <v>19775.293029918255</v>
      </c>
      <c r="BC50" s="7">
        <f>BA50 - BB50</f>
        <v>212.31948479771745</v>
      </c>
      <c r="BD50" s="7">
        <v>20001.090644855052</v>
      </c>
      <c r="BE50" s="7">
        <v>19789.950761238462</v>
      </c>
      <c r="BF50" s="7">
        <f>BD50 - BE50</f>
        <v>211.13988361658994</v>
      </c>
      <c r="BG50" s="7">
        <v>20014.58807904083</v>
      </c>
      <c r="BH50" s="7">
        <v>19804.629340929096</v>
      </c>
      <c r="BI50" s="7">
        <f>BG50 - BH50</f>
        <v>209.95873811173442</v>
      </c>
      <c r="BJ50" s="7">
        <v>20028.086744308763</v>
      </c>
      <c r="BK50" s="7">
        <v>19819.309250188468</v>
      </c>
      <c r="BL50" s="7">
        <f>BJ50 - BK50</f>
        <v>208.77749412029516</v>
      </c>
      <c r="BM50" s="7">
        <v>20041.586352377191</v>
      </c>
      <c r="BN50" s="7">
        <v>19833.990177672371</v>
      </c>
      <c r="BO50" s="7">
        <f>BM50 - BN50</f>
        <v>207.59617470482044</v>
      </c>
      <c r="BP50" s="7">
        <v>20055.086682471163</v>
      </c>
      <c r="BQ50" s="7">
        <v>19848.671884943862</v>
      </c>
      <c r="BR50" s="7">
        <f>BP50 - BQ50</f>
        <v>206.41479752730083</v>
      </c>
      <c r="BS50" s="7">
        <v>20068.587565514455</v>
      </c>
      <c r="BT50" s="7">
        <v>19863.354189400612</v>
      </c>
      <c r="BU50" s="7">
        <f>BS50 - BT50</f>
        <v>205.23337611384341</v>
      </c>
      <c r="BV50" s="7">
        <v>20082.088872023305</v>
      </c>
      <c r="BW50" s="7">
        <v>19878.036951200171</v>
      </c>
      <c r="BX50" s="7">
        <f>BV50 - BW50</f>
        <v>204.05192082313442</v>
      </c>
      <c r="BY50" s="7">
        <v>240094.75546652346</v>
      </c>
      <c r="BZ50" s="7">
        <v>237568.21838600538</v>
      </c>
      <c r="CA50" s="7">
        <f>BY50 - BZ50</f>
        <v>2526.5370805180864</v>
      </c>
    </row>
    <row r="51" spans="1:157" outlineLevel="1" x14ac:dyDescent="0.25">
      <c r="A51" s="41" t="s">
        <v>139</v>
      </c>
      <c r="B51" s="6">
        <v>19770.690255283796</v>
      </c>
      <c r="C51" s="6">
        <v>19539.3953774115</v>
      </c>
      <c r="D51" s="6">
        <f>B51 - C51</f>
        <v>231.29487787229664</v>
      </c>
      <c r="E51" s="6">
        <v>19784.493692678541</v>
      </c>
      <c r="F51" s="6">
        <v>19554.404440567821</v>
      </c>
      <c r="G51" s="6">
        <f>E51 - F51</f>
        <v>230.08925211071983</v>
      </c>
      <c r="H51" s="6">
        <v>19798.173343260692</v>
      </c>
      <c r="I51" s="6">
        <v>19569.279813966554</v>
      </c>
      <c r="J51" s="6">
        <f>H51 - I51</f>
        <v>228.89352929413872</v>
      </c>
      <c r="K51" s="6">
        <v>19811.811555436194</v>
      </c>
      <c r="L51" s="6">
        <v>19584.11043388609</v>
      </c>
      <c r="M51" s="6">
        <f>K51 - L51</f>
        <v>227.70112155010429</v>
      </c>
      <c r="N51" s="6">
        <v>19825.431585357499</v>
      </c>
      <c r="O51" s="6">
        <v>19598.921416971098</v>
      </c>
      <c r="P51" s="6">
        <f>N51 - O51</f>
        <v>226.51016838640135</v>
      </c>
      <c r="Q51" s="6">
        <v>19839.037690750625</v>
      </c>
      <c r="R51" s="6">
        <v>19613.717361565679</v>
      </c>
      <c r="S51" s="6">
        <f>Q51 - R51</f>
        <v>225.32032918494588</v>
      </c>
      <c r="T51" s="6">
        <v>19852.619579763672</v>
      </c>
      <c r="U51" s="6">
        <v>19628.487152469766</v>
      </c>
      <c r="V51" s="6">
        <f>T51 - U51</f>
        <v>224.13242729390549</v>
      </c>
      <c r="W51" s="6">
        <v>19866.182923129785</v>
      </c>
      <c r="X51" s="6">
        <v>19643.236914075169</v>
      </c>
      <c r="Y51" s="6">
        <f>W51 - X51</f>
        <v>222.9460090546163</v>
      </c>
      <c r="Z51" s="6">
        <v>19879.732063670413</v>
      </c>
      <c r="AA51" s="6">
        <v>19657.971336629053</v>
      </c>
      <c r="AB51" s="6">
        <f>Z51 - AA51</f>
        <v>221.76072704136095</v>
      </c>
      <c r="AC51" s="6">
        <v>19893.270327251481</v>
      </c>
      <c r="AD51" s="6">
        <v>19672.694012066597</v>
      </c>
      <c r="AE51" s="6">
        <f>AC51 - AD51</f>
        <v>220.57631518488415</v>
      </c>
      <c r="AF51" s="6">
        <v>19906.800260923155</v>
      </c>
      <c r="AG51" s="6">
        <v>19687.40769120201</v>
      </c>
      <c r="AH51" s="6">
        <f>AF51 - AG51</f>
        <v>219.39256972114526</v>
      </c>
      <c r="AI51" s="6">
        <v>19920.323815294625</v>
      </c>
      <c r="AJ51" s="6">
        <v>19702.114480693199</v>
      </c>
      <c r="AK51" s="6">
        <f>AI51 - AJ51</f>
        <v>218.20933460142624</v>
      </c>
      <c r="AL51" s="6">
        <v>238148.56709280051</v>
      </c>
      <c r="AM51" s="6">
        <v>235451.74043150456</v>
      </c>
      <c r="AN51" s="6">
        <f>AL51 - AM51</f>
        <v>2696.826661295956</v>
      </c>
      <c r="AO51" s="6">
        <v>19933.84248420225</v>
      </c>
      <c r="AP51" s="6">
        <v>19716.815993883429</v>
      </c>
      <c r="AQ51" s="6">
        <f>AO51 - AP51</f>
        <v>217.02649031882174</v>
      </c>
      <c r="AR51" s="6">
        <v>19947.304050338986</v>
      </c>
      <c r="AS51" s="6">
        <v>19731.455836081106</v>
      </c>
      <c r="AT51" s="6">
        <f>AR51 - AS51</f>
        <v>215.84821425787959</v>
      </c>
      <c r="AU51" s="6">
        <v>19960.721885421604</v>
      </c>
      <c r="AV51" s="6">
        <v>19746.048448740337</v>
      </c>
      <c r="AW51" s="6">
        <f>AU51 - AV51</f>
        <v>214.67343668126705</v>
      </c>
      <c r="AX51" s="6">
        <v>19974.15959125388</v>
      </c>
      <c r="AY51" s="6">
        <v>19760.662521809194</v>
      </c>
      <c r="AZ51" s="6">
        <f>AX51 - AY51</f>
        <v>213.49706944468562</v>
      </c>
      <c r="BA51" s="6">
        <v>19987.612514715973</v>
      </c>
      <c r="BB51" s="6">
        <v>19775.293029918255</v>
      </c>
      <c r="BC51" s="6">
        <f>BA51 - BB51</f>
        <v>212.31948479771745</v>
      </c>
      <c r="BD51" s="6">
        <v>20001.090644855052</v>
      </c>
      <c r="BE51" s="6">
        <v>19789.950761238462</v>
      </c>
      <c r="BF51" s="6">
        <f>BD51 - BE51</f>
        <v>211.13988361658994</v>
      </c>
      <c r="BG51" s="6">
        <v>20014.58807904083</v>
      </c>
      <c r="BH51" s="6">
        <v>19804.629340929096</v>
      </c>
      <c r="BI51" s="6">
        <f>BG51 - BH51</f>
        <v>209.95873811173442</v>
      </c>
      <c r="BJ51" s="6">
        <v>20028.086744308763</v>
      </c>
      <c r="BK51" s="6">
        <v>19819.309250188468</v>
      </c>
      <c r="BL51" s="6">
        <f>BJ51 - BK51</f>
        <v>208.77749412029516</v>
      </c>
      <c r="BM51" s="6">
        <v>20041.586352377191</v>
      </c>
      <c r="BN51" s="6">
        <v>19833.990177672371</v>
      </c>
      <c r="BO51" s="6">
        <f>BM51 - BN51</f>
        <v>207.59617470482044</v>
      </c>
      <c r="BP51" s="6">
        <v>20055.086682471163</v>
      </c>
      <c r="BQ51" s="6">
        <v>19848.671884943862</v>
      </c>
      <c r="BR51" s="6">
        <f>BP51 - BQ51</f>
        <v>206.41479752730083</v>
      </c>
      <c r="BS51" s="6">
        <v>20068.587565514455</v>
      </c>
      <c r="BT51" s="6">
        <v>19863.354189400612</v>
      </c>
      <c r="BU51" s="6">
        <f>BS51 - BT51</f>
        <v>205.23337611384341</v>
      </c>
      <c r="BV51" s="6">
        <v>20082.088872023305</v>
      </c>
      <c r="BW51" s="6">
        <v>19878.036951200171</v>
      </c>
      <c r="BX51" s="6">
        <f>BV51 - BW51</f>
        <v>204.05192082313442</v>
      </c>
      <c r="BY51" s="6">
        <v>240094.75546652346</v>
      </c>
      <c r="BZ51" s="6">
        <v>237568.21838600538</v>
      </c>
      <c r="CA51" s="6">
        <f>BY51 - BZ51</f>
        <v>2526.5370805180864</v>
      </c>
    </row>
    <row r="52" spans="1:157" outlineLevel="1" x14ac:dyDescent="0.25"/>
    <row r="53" spans="1:157" outlineLevel="1" x14ac:dyDescent="0.25">
      <c r="A53" s="10" t="s">
        <v>61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157" outlineLevel="1" x14ac:dyDescent="0.25">
      <c r="A54" s="9" t="s">
        <v>29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</row>
    <row r="55" spans="1:157" ht="15.75" outlineLevel="1" thickBot="1" x14ac:dyDescent="0.3">
      <c r="A55" s="8" t="s">
        <v>59</v>
      </c>
      <c r="B55" s="7">
        <v>2062.3119780000002</v>
      </c>
      <c r="C55" s="7">
        <v>4695.218906666667</v>
      </c>
      <c r="D55" s="7">
        <f>B55 - C55</f>
        <v>-2632.9069286666668</v>
      </c>
      <c r="E55" s="7">
        <v>2062.3119780000002</v>
      </c>
      <c r="F55" s="7">
        <v>4695.218906666667</v>
      </c>
      <c r="G55" s="7">
        <f>E55 - F55</f>
        <v>-2632.9069286666668</v>
      </c>
      <c r="H55" s="7">
        <v>2062.3119780000002</v>
      </c>
      <c r="I55" s="7">
        <v>4695.218906666667</v>
      </c>
      <c r="J55" s="7">
        <f>H55 - I55</f>
        <v>-2632.9069286666668</v>
      </c>
      <c r="K55" s="7">
        <v>2062.3119780000002</v>
      </c>
      <c r="L55" s="7">
        <v>4695.218906666667</v>
      </c>
      <c r="M55" s="7">
        <f>K55 - L55</f>
        <v>-2632.9069286666668</v>
      </c>
      <c r="N55" s="7">
        <v>2062.3119780000002</v>
      </c>
      <c r="O55" s="7">
        <v>4695.218906666667</v>
      </c>
      <c r="P55" s="7">
        <f>N55 - O55</f>
        <v>-2632.9069286666668</v>
      </c>
      <c r="Q55" s="7">
        <v>2062.3119780000002</v>
      </c>
      <c r="R55" s="7">
        <v>4695.218906666667</v>
      </c>
      <c r="S55" s="7">
        <f>Q55 - R55</f>
        <v>-2632.9069286666668</v>
      </c>
      <c r="T55" s="7">
        <v>2062.3119780000002</v>
      </c>
      <c r="U55" s="7">
        <v>4695.218906666667</v>
      </c>
      <c r="V55" s="7">
        <f>T55 - U55</f>
        <v>-2632.9069286666668</v>
      </c>
      <c r="W55" s="7">
        <v>2062.3119780000002</v>
      </c>
      <c r="X55" s="7">
        <v>4695.218906666667</v>
      </c>
      <c r="Y55" s="7">
        <f>W55 - X55</f>
        <v>-2632.9069286666668</v>
      </c>
      <c r="Z55" s="7">
        <v>2062.3119780000002</v>
      </c>
      <c r="AA55" s="7">
        <v>4695.218906666667</v>
      </c>
      <c r="AB55" s="7">
        <f>Z55 - AA55</f>
        <v>-2632.9069286666668</v>
      </c>
      <c r="AC55" s="7">
        <v>2062.3119780000002</v>
      </c>
      <c r="AD55" s="7">
        <v>4695.218906666667</v>
      </c>
      <c r="AE55" s="7">
        <f>AC55 - AD55</f>
        <v>-2632.9069286666668</v>
      </c>
      <c r="AF55" s="7">
        <v>2062.3119780000002</v>
      </c>
      <c r="AG55" s="7">
        <v>4695.218906666667</v>
      </c>
      <c r="AH55" s="7">
        <f>AF55 - AG55</f>
        <v>-2632.9069286666668</v>
      </c>
      <c r="AI55" s="7">
        <v>2062.3119780000002</v>
      </c>
      <c r="AJ55" s="7">
        <v>4695.218906666667</v>
      </c>
      <c r="AK55" s="7">
        <f>AI55 - AJ55</f>
        <v>-2632.9069286666668</v>
      </c>
      <c r="AL55" s="7">
        <v>24747.743736</v>
      </c>
      <c r="AM55" s="7">
        <v>56342.626879999989</v>
      </c>
      <c r="AN55" s="7">
        <f>AL55 - AM55</f>
        <v>-31594.883143999989</v>
      </c>
      <c r="AO55" s="7">
        <v>2062.3119780000002</v>
      </c>
      <c r="AP55" s="7">
        <v>4695.218906666667</v>
      </c>
      <c r="AQ55" s="7">
        <f>AO55 - AP55</f>
        <v>-2632.9069286666668</v>
      </c>
      <c r="AR55" s="7">
        <v>2062.3119780000002</v>
      </c>
      <c r="AS55" s="7">
        <v>4695.218906666667</v>
      </c>
      <c r="AT55" s="7">
        <f>AR55 - AS55</f>
        <v>-2632.9069286666668</v>
      </c>
      <c r="AU55" s="7">
        <v>2062.3119780000002</v>
      </c>
      <c r="AV55" s="7">
        <v>4695.218906666667</v>
      </c>
      <c r="AW55" s="7">
        <f>AU55 - AV55</f>
        <v>-2632.9069286666668</v>
      </c>
      <c r="AX55" s="7">
        <v>2062.3119780000002</v>
      </c>
      <c r="AY55" s="7">
        <v>4695.218906666667</v>
      </c>
      <c r="AZ55" s="7">
        <f>AX55 - AY55</f>
        <v>-2632.9069286666668</v>
      </c>
      <c r="BA55" s="7">
        <v>2062.3119780000002</v>
      </c>
      <c r="BB55" s="7">
        <v>4695.218906666667</v>
      </c>
      <c r="BC55" s="7">
        <f>BA55 - BB55</f>
        <v>-2632.9069286666668</v>
      </c>
      <c r="BD55" s="7">
        <v>2062.3119780000002</v>
      </c>
      <c r="BE55" s="7">
        <v>4695.218906666667</v>
      </c>
      <c r="BF55" s="7">
        <f>BD55 - BE55</f>
        <v>-2632.9069286666668</v>
      </c>
      <c r="BG55" s="7">
        <v>2062.3119780000002</v>
      </c>
      <c r="BH55" s="7">
        <v>4695.218906666667</v>
      </c>
      <c r="BI55" s="7">
        <f>BG55 - BH55</f>
        <v>-2632.9069286666668</v>
      </c>
      <c r="BJ55" s="7">
        <v>2062.3119780000002</v>
      </c>
      <c r="BK55" s="7">
        <v>4695.218906666667</v>
      </c>
      <c r="BL55" s="7">
        <f>BJ55 - BK55</f>
        <v>-2632.9069286666668</v>
      </c>
      <c r="BM55" s="7">
        <v>2062.3119780000002</v>
      </c>
      <c r="BN55" s="7">
        <v>4695.218906666667</v>
      </c>
      <c r="BO55" s="7">
        <f>BM55 - BN55</f>
        <v>-2632.9069286666668</v>
      </c>
      <c r="BP55" s="7">
        <v>2062.3119780000002</v>
      </c>
      <c r="BQ55" s="7">
        <v>4695.218906666667</v>
      </c>
      <c r="BR55" s="7">
        <f>BP55 - BQ55</f>
        <v>-2632.9069286666668</v>
      </c>
      <c r="BS55" s="7">
        <v>2062.3119780000002</v>
      </c>
      <c r="BT55" s="7">
        <v>4695.218906666667</v>
      </c>
      <c r="BU55" s="7">
        <f>BS55 - BT55</f>
        <v>-2632.9069286666668</v>
      </c>
      <c r="BV55" s="7">
        <v>2062.3119780000002</v>
      </c>
      <c r="BW55" s="7">
        <v>4695.218906666667</v>
      </c>
      <c r="BX55" s="7">
        <f>BV55 - BW55</f>
        <v>-2632.9069286666668</v>
      </c>
      <c r="BY55" s="7">
        <v>24747.743736</v>
      </c>
      <c r="BZ55" s="7">
        <v>56342.626879999989</v>
      </c>
      <c r="CA55" s="7">
        <f>BY55 - BZ55</f>
        <v>-31594.883143999989</v>
      </c>
    </row>
    <row r="56" spans="1:157" outlineLevel="1" x14ac:dyDescent="0.25">
      <c r="A56" s="41" t="s">
        <v>140</v>
      </c>
      <c r="B56" s="6">
        <v>2062.3119780000002</v>
      </c>
      <c r="C56" s="6">
        <v>4695.218906666667</v>
      </c>
      <c r="D56" s="6">
        <f>B56 - C56</f>
        <v>-2632.9069286666668</v>
      </c>
      <c r="E56" s="6">
        <v>2062.3119780000002</v>
      </c>
      <c r="F56" s="6">
        <v>4695.218906666667</v>
      </c>
      <c r="G56" s="6">
        <f>E56 - F56</f>
        <v>-2632.9069286666668</v>
      </c>
      <c r="H56" s="6">
        <v>2062.3119780000002</v>
      </c>
      <c r="I56" s="6">
        <v>4695.218906666667</v>
      </c>
      <c r="J56" s="6">
        <f>H56 - I56</f>
        <v>-2632.9069286666668</v>
      </c>
      <c r="K56" s="6">
        <v>2062.3119780000002</v>
      </c>
      <c r="L56" s="6">
        <v>4695.218906666667</v>
      </c>
      <c r="M56" s="6">
        <f>K56 - L56</f>
        <v>-2632.9069286666668</v>
      </c>
      <c r="N56" s="6">
        <v>2062.3119780000002</v>
      </c>
      <c r="O56" s="6">
        <v>4695.218906666667</v>
      </c>
      <c r="P56" s="6">
        <f>N56 - O56</f>
        <v>-2632.9069286666668</v>
      </c>
      <c r="Q56" s="6">
        <v>2062.3119780000002</v>
      </c>
      <c r="R56" s="6">
        <v>4695.218906666667</v>
      </c>
      <c r="S56" s="6">
        <f>Q56 - R56</f>
        <v>-2632.9069286666668</v>
      </c>
      <c r="T56" s="6">
        <v>2062.3119780000002</v>
      </c>
      <c r="U56" s="6">
        <v>4695.218906666667</v>
      </c>
      <c r="V56" s="6">
        <f>T56 - U56</f>
        <v>-2632.9069286666668</v>
      </c>
      <c r="W56" s="6">
        <v>2062.3119780000002</v>
      </c>
      <c r="X56" s="6">
        <v>4695.218906666667</v>
      </c>
      <c r="Y56" s="6">
        <f>W56 - X56</f>
        <v>-2632.9069286666668</v>
      </c>
      <c r="Z56" s="6">
        <v>2062.3119780000002</v>
      </c>
      <c r="AA56" s="6">
        <v>4695.218906666667</v>
      </c>
      <c r="AB56" s="6">
        <f>Z56 - AA56</f>
        <v>-2632.9069286666668</v>
      </c>
      <c r="AC56" s="6">
        <v>2062.3119780000002</v>
      </c>
      <c r="AD56" s="6">
        <v>4695.218906666667</v>
      </c>
      <c r="AE56" s="6">
        <f>AC56 - AD56</f>
        <v>-2632.9069286666668</v>
      </c>
      <c r="AF56" s="6">
        <v>2062.3119780000002</v>
      </c>
      <c r="AG56" s="6">
        <v>4695.218906666667</v>
      </c>
      <c r="AH56" s="6">
        <f>AF56 - AG56</f>
        <v>-2632.9069286666668</v>
      </c>
      <c r="AI56" s="6">
        <v>2062.3119780000002</v>
      </c>
      <c r="AJ56" s="6">
        <v>4695.218906666667</v>
      </c>
      <c r="AK56" s="6">
        <f>AI56 - AJ56</f>
        <v>-2632.9069286666668</v>
      </c>
      <c r="AL56" s="6">
        <v>24747.743736</v>
      </c>
      <c r="AM56" s="6">
        <v>56342.626879999989</v>
      </c>
      <c r="AN56" s="6">
        <f>AL56 - AM56</f>
        <v>-31594.883143999989</v>
      </c>
      <c r="AO56" s="6">
        <v>2062.3119780000002</v>
      </c>
      <c r="AP56" s="6">
        <v>4695.218906666667</v>
      </c>
      <c r="AQ56" s="6">
        <f>AO56 - AP56</f>
        <v>-2632.9069286666668</v>
      </c>
      <c r="AR56" s="6">
        <v>2062.3119780000002</v>
      </c>
      <c r="AS56" s="6">
        <v>4695.218906666667</v>
      </c>
      <c r="AT56" s="6">
        <f>AR56 - AS56</f>
        <v>-2632.9069286666668</v>
      </c>
      <c r="AU56" s="6">
        <v>2062.3119780000002</v>
      </c>
      <c r="AV56" s="6">
        <v>4695.218906666667</v>
      </c>
      <c r="AW56" s="6">
        <f>AU56 - AV56</f>
        <v>-2632.9069286666668</v>
      </c>
      <c r="AX56" s="6">
        <v>2062.3119780000002</v>
      </c>
      <c r="AY56" s="6">
        <v>4695.218906666667</v>
      </c>
      <c r="AZ56" s="6">
        <f>AX56 - AY56</f>
        <v>-2632.9069286666668</v>
      </c>
      <c r="BA56" s="6">
        <v>2062.3119780000002</v>
      </c>
      <c r="BB56" s="6">
        <v>4695.218906666667</v>
      </c>
      <c r="BC56" s="6">
        <f>BA56 - BB56</f>
        <v>-2632.9069286666668</v>
      </c>
      <c r="BD56" s="6">
        <v>2062.3119780000002</v>
      </c>
      <c r="BE56" s="6">
        <v>4695.218906666667</v>
      </c>
      <c r="BF56" s="6">
        <f>BD56 - BE56</f>
        <v>-2632.9069286666668</v>
      </c>
      <c r="BG56" s="6">
        <v>2062.3119780000002</v>
      </c>
      <c r="BH56" s="6">
        <v>4695.218906666667</v>
      </c>
      <c r="BI56" s="6">
        <f>BG56 - BH56</f>
        <v>-2632.9069286666668</v>
      </c>
      <c r="BJ56" s="6">
        <v>2062.3119780000002</v>
      </c>
      <c r="BK56" s="6">
        <v>4695.218906666667</v>
      </c>
      <c r="BL56" s="6">
        <f>BJ56 - BK56</f>
        <v>-2632.9069286666668</v>
      </c>
      <c r="BM56" s="6">
        <v>2062.3119780000002</v>
      </c>
      <c r="BN56" s="6">
        <v>4695.218906666667</v>
      </c>
      <c r="BO56" s="6">
        <f>BM56 - BN56</f>
        <v>-2632.9069286666668</v>
      </c>
      <c r="BP56" s="6">
        <v>2062.3119780000002</v>
      </c>
      <c r="BQ56" s="6">
        <v>4695.218906666667</v>
      </c>
      <c r="BR56" s="6">
        <f>BP56 - BQ56</f>
        <v>-2632.9069286666668</v>
      </c>
      <c r="BS56" s="6">
        <v>2062.3119780000002</v>
      </c>
      <c r="BT56" s="6">
        <v>4695.218906666667</v>
      </c>
      <c r="BU56" s="6">
        <f>BS56 - BT56</f>
        <v>-2632.9069286666668</v>
      </c>
      <c r="BV56" s="6">
        <v>2062.3119780000002</v>
      </c>
      <c r="BW56" s="6">
        <v>4695.218906666667</v>
      </c>
      <c r="BX56" s="6">
        <f>BV56 - BW56</f>
        <v>-2632.9069286666668</v>
      </c>
      <c r="BY56" s="6">
        <v>24747.743736</v>
      </c>
      <c r="BZ56" s="6">
        <v>56342.626879999989</v>
      </c>
      <c r="CA56" s="6">
        <f>BY56 - BZ56</f>
        <v>-31594.883143999989</v>
      </c>
    </row>
    <row r="57" spans="1:157" ht="15.75" outlineLevel="1" thickBot="1" x14ac:dyDescent="0.3"/>
    <row r="58" spans="1:157" x14ac:dyDescent="0.25">
      <c r="A58" s="5" t="s">
        <v>49</v>
      </c>
      <c r="B58" s="6">
        <v>5248067.0329991989</v>
      </c>
      <c r="C58" s="6">
        <v>4234700.4066274958</v>
      </c>
      <c r="D58" s="6">
        <f>B58 - C58</f>
        <v>1013366.6263717031</v>
      </c>
      <c r="E58" s="6">
        <v>5252520.5718382848</v>
      </c>
      <c r="F58" s="6">
        <v>4241999.5692468761</v>
      </c>
      <c r="G58" s="6">
        <f>E58 - F58</f>
        <v>1010521.0025914088</v>
      </c>
      <c r="H58" s="6">
        <v>5257274.2916251291</v>
      </c>
      <c r="I58" s="6">
        <v>4251679.2695542304</v>
      </c>
      <c r="J58" s="6">
        <f>H58 - I58</f>
        <v>1005595.0220708987</v>
      </c>
      <c r="K58" s="6">
        <v>5262765.5304141883</v>
      </c>
      <c r="L58" s="6">
        <v>4266667.569237778</v>
      </c>
      <c r="M58" s="6">
        <f>K58 - L58</f>
        <v>996097.96117641032</v>
      </c>
      <c r="N58" s="6">
        <v>5268600.4985530414</v>
      </c>
      <c r="O58" s="6">
        <v>4284833.1464121034</v>
      </c>
      <c r="P58" s="6">
        <f>N58 - O58</f>
        <v>983767.35214093793</v>
      </c>
      <c r="Q58" s="6">
        <v>5274827.9846323673</v>
      </c>
      <c r="R58" s="6">
        <v>4305189.7454739902</v>
      </c>
      <c r="S58" s="6">
        <f>Q58 - R58</f>
        <v>969638.23915837705</v>
      </c>
      <c r="T58" s="6">
        <v>5281495.6954912366</v>
      </c>
      <c r="U58" s="6">
        <v>4327468.1628891891</v>
      </c>
      <c r="V58" s="6">
        <f>T58 - U58</f>
        <v>954027.53260204755</v>
      </c>
      <c r="W58" s="6">
        <v>5288135.7922454737</v>
      </c>
      <c r="X58" s="6">
        <v>4350913.3246797444</v>
      </c>
      <c r="Y58" s="6">
        <f>W58 - X58</f>
        <v>937222.46756572928</v>
      </c>
      <c r="Z58" s="6">
        <v>5294808.9955190336</v>
      </c>
      <c r="AA58" s="6">
        <v>4374722.5153993303</v>
      </c>
      <c r="AB58" s="6">
        <f>Z58 - AA58</f>
        <v>920086.48011970334</v>
      </c>
      <c r="AC58" s="6">
        <v>5301500.9109330503</v>
      </c>
      <c r="AD58" s="6">
        <v>4398443.0849121502</v>
      </c>
      <c r="AE58" s="6">
        <f>AC58 - AD58</f>
        <v>903057.82602090016</v>
      </c>
      <c r="AF58" s="6">
        <v>5307587.7653333843</v>
      </c>
      <c r="AG58" s="6">
        <v>4418377.7283824356</v>
      </c>
      <c r="AH58" s="6">
        <f>AF58 - AG58</f>
        <v>889210.03695094865</v>
      </c>
      <c r="AI58" s="6">
        <v>5327729.8009211672</v>
      </c>
      <c r="AJ58" s="6">
        <v>4439302.3902130332</v>
      </c>
      <c r="AK58" s="6">
        <f>AI58 - AJ58</f>
        <v>888427.41070813406</v>
      </c>
      <c r="AL58" s="6">
        <v>63365314.870505534</v>
      </c>
      <c r="AM58" s="6">
        <v>51894296.913028345</v>
      </c>
      <c r="AN58" s="6">
        <f>AL58 - AM58</f>
        <v>11471017.95747719</v>
      </c>
      <c r="AO58" s="6">
        <v>5347957.6145903384</v>
      </c>
      <c r="AP58" s="6">
        <v>4456488.4790626653</v>
      </c>
      <c r="AQ58" s="6">
        <f>AO58 - AP58</f>
        <v>891469.13552767318</v>
      </c>
      <c r="AR58" s="6">
        <v>5354383.7875956045</v>
      </c>
      <c r="AS58" s="6">
        <v>4464923.646820005</v>
      </c>
      <c r="AT58" s="6">
        <f>AR58 - AS58</f>
        <v>889460.14077559952</v>
      </c>
      <c r="AU58" s="6">
        <v>5361881.7620558534</v>
      </c>
      <c r="AV58" s="6">
        <v>4476250.3470753171</v>
      </c>
      <c r="AW58" s="6">
        <f>AU58 - AV58</f>
        <v>885631.41498053633</v>
      </c>
      <c r="AX58" s="6">
        <v>5370668.5329412697</v>
      </c>
      <c r="AY58" s="6">
        <v>4493282.6268770071</v>
      </c>
      <c r="AZ58" s="6">
        <f>AX58 - AY58</f>
        <v>877385.90606426261</v>
      </c>
      <c r="BA58" s="6">
        <v>5380301.8837379524</v>
      </c>
      <c r="BB58" s="6">
        <v>4513868.5865022428</v>
      </c>
      <c r="BC58" s="6">
        <f>BA58 - BB58</f>
        <v>866433.29723570962</v>
      </c>
      <c r="BD58" s="6">
        <v>5390503.925564182</v>
      </c>
      <c r="BE58" s="6">
        <v>4536788.7536617629</v>
      </c>
      <c r="BF58" s="6">
        <f>BD58 - BE58</f>
        <v>853715.17190241907</v>
      </c>
      <c r="BG58" s="6">
        <v>5401091.0890278593</v>
      </c>
      <c r="BH58" s="6">
        <v>4561508.6192556126</v>
      </c>
      <c r="BI58" s="6">
        <f>BG58 - BH58</f>
        <v>839582.46977224667</v>
      </c>
      <c r="BJ58" s="6">
        <v>5411980.8298668005</v>
      </c>
      <c r="BK58" s="6">
        <v>4587715.0968893757</v>
      </c>
      <c r="BL58" s="6">
        <f>BJ58 - BK58</f>
        <v>824265.73297742475</v>
      </c>
      <c r="BM58" s="6">
        <v>5423016.9683524296</v>
      </c>
      <c r="BN58" s="6">
        <v>4614451.7896548081</v>
      </c>
      <c r="BO58" s="6">
        <f>BM58 - BN58</f>
        <v>808565.17869762145</v>
      </c>
      <c r="BP58" s="6">
        <v>5440323.6734351739</v>
      </c>
      <c r="BQ58" s="6">
        <v>4645503.5048539499</v>
      </c>
      <c r="BR58" s="6">
        <f>BP58 - BQ58</f>
        <v>794820.16858122405</v>
      </c>
      <c r="BS58" s="6">
        <v>5457214.101538185</v>
      </c>
      <c r="BT58" s="6">
        <v>4672891.2323864931</v>
      </c>
      <c r="BU58" s="6">
        <f>BS58 - BT58</f>
        <v>784322.86915169191</v>
      </c>
      <c r="BV58" s="6">
        <v>5467952.196790616</v>
      </c>
      <c r="BW58" s="6">
        <v>4690386.0339382021</v>
      </c>
      <c r="BX58" s="6">
        <f>BV58 - BW58</f>
        <v>777566.16285241395</v>
      </c>
      <c r="BY58" s="6">
        <v>64807276.365496248</v>
      </c>
      <c r="BZ58" s="6">
        <v>54714058.716977447</v>
      </c>
      <c r="CA58" s="6">
        <f>BY58 - BZ58</f>
        <v>10093217.648518801</v>
      </c>
    </row>
    <row r="60" spans="1:157" x14ac:dyDescent="0.25">
      <c r="A60" s="4" t="s">
        <v>58</v>
      </c>
    </row>
    <row r="61" spans="1:157" x14ac:dyDescent="0.25">
      <c r="A61" s="3" t="s">
        <v>50</v>
      </c>
      <c r="B61" s="19">
        <f>B46</f>
        <v>3042186.3253563158</v>
      </c>
      <c r="C61" s="19">
        <f t="shared" ref="C61:BN61" si="0">C46</f>
        <v>1908283.6141931538</v>
      </c>
      <c r="D61" s="19">
        <f t="shared" si="0"/>
        <v>1133902.711163162</v>
      </c>
      <c r="E61" s="19">
        <f t="shared" si="0"/>
        <v>3043651.4605385968</v>
      </c>
      <c r="F61" s="19">
        <f t="shared" si="0"/>
        <v>1909330.3035481703</v>
      </c>
      <c r="G61" s="19">
        <f t="shared" si="0"/>
        <v>1134321.1569904266</v>
      </c>
      <c r="H61" s="19">
        <f t="shared" si="0"/>
        <v>3045137.3082085284</v>
      </c>
      <c r="I61" s="19">
        <f t="shared" si="0"/>
        <v>1910416.3494734846</v>
      </c>
      <c r="J61" s="19">
        <f t="shared" si="0"/>
        <v>1134720.9587350439</v>
      </c>
      <c r="K61" s="19">
        <f t="shared" si="0"/>
        <v>3046677.4989618468</v>
      </c>
      <c r="L61" s="19">
        <f t="shared" si="0"/>
        <v>1911567.549688363</v>
      </c>
      <c r="M61" s="19">
        <f t="shared" si="0"/>
        <v>1135109.9492734838</v>
      </c>
      <c r="N61" s="19">
        <f t="shared" si="0"/>
        <v>3048204.9890811234</v>
      </c>
      <c r="O61" s="19">
        <f t="shared" si="0"/>
        <v>1912716.0369799067</v>
      </c>
      <c r="P61" s="19">
        <f t="shared" si="0"/>
        <v>1135488.9521012167</v>
      </c>
      <c r="Q61" s="19">
        <f t="shared" si="0"/>
        <v>3049661.1796815256</v>
      </c>
      <c r="R61" s="19">
        <f t="shared" si="0"/>
        <v>1913803.7116267039</v>
      </c>
      <c r="S61" s="19">
        <f t="shared" si="0"/>
        <v>1135857.4680548217</v>
      </c>
      <c r="T61" s="19">
        <f t="shared" si="0"/>
        <v>3051092.6280867895</v>
      </c>
      <c r="U61" s="19">
        <f t="shared" si="0"/>
        <v>1914862.2125062102</v>
      </c>
      <c r="V61" s="19">
        <f t="shared" si="0"/>
        <v>1136230.4155805793</v>
      </c>
      <c r="W61" s="19">
        <f t="shared" si="0"/>
        <v>3052530.2765280106</v>
      </c>
      <c r="X61" s="19">
        <f t="shared" si="0"/>
        <v>1915912.3424401467</v>
      </c>
      <c r="Y61" s="19">
        <f t="shared" si="0"/>
        <v>1136617.9340878639</v>
      </c>
      <c r="Z61" s="19">
        <f t="shared" si="0"/>
        <v>3053972.5263500158</v>
      </c>
      <c r="AA61" s="19">
        <f t="shared" si="0"/>
        <v>1916956.2598442908</v>
      </c>
      <c r="AB61" s="19">
        <f t="shared" si="0"/>
        <v>1137016.266505725</v>
      </c>
      <c r="AC61" s="19">
        <f t="shared" si="0"/>
        <v>3055418.1911046566</v>
      </c>
      <c r="AD61" s="19">
        <f t="shared" si="0"/>
        <v>1917995.5665953027</v>
      </c>
      <c r="AE61" s="19">
        <f t="shared" si="0"/>
        <v>1137422.6245093539</v>
      </c>
      <c r="AF61" s="19">
        <f t="shared" si="0"/>
        <v>3056838.2172448961</v>
      </c>
      <c r="AG61" s="19">
        <f t="shared" si="0"/>
        <v>1919015.492958789</v>
      </c>
      <c r="AH61" s="19">
        <f t="shared" si="0"/>
        <v>1137822.7242861071</v>
      </c>
      <c r="AI61" s="19">
        <f t="shared" si="0"/>
        <v>3058386.213895225</v>
      </c>
      <c r="AJ61" s="19">
        <f t="shared" si="0"/>
        <v>1920130.5445853875</v>
      </c>
      <c r="AK61" s="19">
        <f t="shared" si="0"/>
        <v>1138255.6693098375</v>
      </c>
      <c r="AL61" s="19">
        <f t="shared" si="0"/>
        <v>36603756.815037519</v>
      </c>
      <c r="AM61" s="19">
        <f t="shared" si="0"/>
        <v>22970989.984439909</v>
      </c>
      <c r="AN61" s="19">
        <f t="shared" si="0"/>
        <v>13632766.830597609</v>
      </c>
      <c r="AO61" s="19">
        <f t="shared" si="0"/>
        <v>3059854.0123198917</v>
      </c>
      <c r="AP61" s="19">
        <f t="shared" si="0"/>
        <v>1921190.7262209391</v>
      </c>
      <c r="AQ61" s="19">
        <f t="shared" si="0"/>
        <v>1138663.2860989526</v>
      </c>
      <c r="AR61" s="19">
        <f t="shared" si="0"/>
        <v>3061712.511131119</v>
      </c>
      <c r="AS61" s="19">
        <f t="shared" si="0"/>
        <v>1922539.2322787629</v>
      </c>
      <c r="AT61" s="19">
        <f t="shared" si="0"/>
        <v>1139173.2788523561</v>
      </c>
      <c r="AU61" s="19">
        <f t="shared" si="0"/>
        <v>3064661.5325778374</v>
      </c>
      <c r="AV61" s="19">
        <f t="shared" si="0"/>
        <v>1924681.7002165231</v>
      </c>
      <c r="AW61" s="19">
        <f t="shared" si="0"/>
        <v>1139979.8323613142</v>
      </c>
      <c r="AX61" s="19">
        <f t="shared" si="0"/>
        <v>3068457.3183023348</v>
      </c>
      <c r="AY61" s="19">
        <f t="shared" si="0"/>
        <v>1927447.0682751394</v>
      </c>
      <c r="AZ61" s="19">
        <f t="shared" si="0"/>
        <v>1141010.2500271953</v>
      </c>
      <c r="BA61" s="19">
        <f t="shared" si="0"/>
        <v>3072863.3821334611</v>
      </c>
      <c r="BB61" s="19">
        <f t="shared" si="0"/>
        <v>1930655.0837185974</v>
      </c>
      <c r="BC61" s="19">
        <f t="shared" si="0"/>
        <v>1142208.2984148636</v>
      </c>
      <c r="BD61" s="19">
        <f t="shared" si="0"/>
        <v>3077669.0654195799</v>
      </c>
      <c r="BE61" s="19">
        <f t="shared" si="0"/>
        <v>1934140.2849295218</v>
      </c>
      <c r="BF61" s="19">
        <f t="shared" si="0"/>
        <v>1143528.780490058</v>
      </c>
      <c r="BG61" s="19">
        <f t="shared" si="0"/>
        <v>3082762.8287240039</v>
      </c>
      <c r="BH61" s="19">
        <f t="shared" si="0"/>
        <v>1937825.1776413454</v>
      </c>
      <c r="BI61" s="19">
        <f t="shared" si="0"/>
        <v>1144937.6510826584</v>
      </c>
      <c r="BJ61" s="19">
        <f t="shared" si="0"/>
        <v>3088059.6131247194</v>
      </c>
      <c r="BK61" s="19">
        <f t="shared" si="0"/>
        <v>1941650.2770546591</v>
      </c>
      <c r="BL61" s="19">
        <f t="shared" si="0"/>
        <v>1146409.3360700603</v>
      </c>
      <c r="BM61" s="19">
        <f t="shared" si="0"/>
        <v>3093507.0704211826</v>
      </c>
      <c r="BN61" s="19">
        <f t="shared" si="0"/>
        <v>1945579.4314164603</v>
      </c>
      <c r="BO61" s="19">
        <f t="shared" ref="BO61:CA61" si="1">BO46</f>
        <v>1147927.6390047222</v>
      </c>
      <c r="BP61" s="19">
        <f t="shared" si="1"/>
        <v>3099066.3501928826</v>
      </c>
      <c r="BQ61" s="19">
        <f t="shared" si="1"/>
        <v>1949585.8105627389</v>
      </c>
      <c r="BR61" s="19">
        <f t="shared" si="1"/>
        <v>1149480.5396301437</v>
      </c>
      <c r="BS61" s="19">
        <f t="shared" si="1"/>
        <v>3104708.6194492308</v>
      </c>
      <c r="BT61" s="19">
        <f t="shared" si="1"/>
        <v>1953649.5023829872</v>
      </c>
      <c r="BU61" s="19">
        <f t="shared" si="1"/>
        <v>1151059.1170662437</v>
      </c>
      <c r="BV61" s="19">
        <f t="shared" si="1"/>
        <v>3111186.3924353658</v>
      </c>
      <c r="BW61" s="19">
        <f t="shared" si="1"/>
        <v>1958310.0467071766</v>
      </c>
      <c r="BX61" s="19">
        <f t="shared" si="1"/>
        <v>1152876.3457281892</v>
      </c>
      <c r="BY61" s="19">
        <f t="shared" si="1"/>
        <v>36984508.696231604</v>
      </c>
      <c r="BZ61" s="19">
        <f t="shared" si="1"/>
        <v>23247254.341404859</v>
      </c>
      <c r="CA61" s="19">
        <f t="shared" si="1"/>
        <v>13737254.354826745</v>
      </c>
      <c r="CB61" s="19">
        <f>CB46</f>
        <v>0</v>
      </c>
      <c r="CC61" s="19">
        <f t="shared" ref="CC61:EN61" si="2">CC46</f>
        <v>0</v>
      </c>
      <c r="CD61" s="19">
        <f t="shared" si="2"/>
        <v>0</v>
      </c>
      <c r="CE61" s="19">
        <f t="shared" si="2"/>
        <v>0</v>
      </c>
      <c r="CF61" s="19">
        <f t="shared" si="2"/>
        <v>0</v>
      </c>
      <c r="CG61" s="19">
        <f t="shared" si="2"/>
        <v>0</v>
      </c>
      <c r="CH61" s="19">
        <f t="shared" si="2"/>
        <v>0</v>
      </c>
      <c r="CI61" s="19">
        <f t="shared" si="2"/>
        <v>0</v>
      </c>
      <c r="CJ61" s="19">
        <f t="shared" si="2"/>
        <v>0</v>
      </c>
      <c r="CK61" s="19">
        <f t="shared" si="2"/>
        <v>0</v>
      </c>
      <c r="CL61" s="19">
        <f t="shared" si="2"/>
        <v>0</v>
      </c>
      <c r="CM61" s="19">
        <f t="shared" si="2"/>
        <v>0</v>
      </c>
      <c r="CN61" s="19">
        <f t="shared" si="2"/>
        <v>0</v>
      </c>
      <c r="CO61" s="19">
        <f t="shared" si="2"/>
        <v>0</v>
      </c>
      <c r="CP61" s="19">
        <f t="shared" si="2"/>
        <v>0</v>
      </c>
      <c r="CQ61" s="19">
        <f t="shared" si="2"/>
        <v>0</v>
      </c>
      <c r="CR61" s="19">
        <f t="shared" si="2"/>
        <v>0</v>
      </c>
      <c r="CS61" s="19">
        <f t="shared" si="2"/>
        <v>0</v>
      </c>
      <c r="CT61" s="19">
        <f t="shared" si="2"/>
        <v>0</v>
      </c>
      <c r="CU61" s="19">
        <f t="shared" si="2"/>
        <v>0</v>
      </c>
      <c r="CV61" s="19">
        <f t="shared" si="2"/>
        <v>0</v>
      </c>
      <c r="CW61" s="19">
        <f t="shared" si="2"/>
        <v>0</v>
      </c>
      <c r="CX61" s="19">
        <f t="shared" si="2"/>
        <v>0</v>
      </c>
      <c r="CY61" s="19">
        <f t="shared" si="2"/>
        <v>0</v>
      </c>
      <c r="CZ61" s="19">
        <f t="shared" si="2"/>
        <v>0</v>
      </c>
      <c r="DA61" s="19">
        <f t="shared" si="2"/>
        <v>0</v>
      </c>
      <c r="DB61" s="19">
        <f t="shared" si="2"/>
        <v>0</v>
      </c>
      <c r="DC61" s="19">
        <f t="shared" si="2"/>
        <v>0</v>
      </c>
      <c r="DD61" s="19">
        <f t="shared" si="2"/>
        <v>0</v>
      </c>
      <c r="DE61" s="19">
        <f t="shared" si="2"/>
        <v>0</v>
      </c>
      <c r="DF61" s="19">
        <f t="shared" si="2"/>
        <v>0</v>
      </c>
      <c r="DG61" s="19">
        <f t="shared" si="2"/>
        <v>0</v>
      </c>
      <c r="DH61" s="19">
        <f t="shared" si="2"/>
        <v>0</v>
      </c>
      <c r="DI61" s="19">
        <f t="shared" si="2"/>
        <v>0</v>
      </c>
      <c r="DJ61" s="19">
        <f t="shared" si="2"/>
        <v>0</v>
      </c>
      <c r="DK61" s="19">
        <f t="shared" si="2"/>
        <v>0</v>
      </c>
      <c r="DL61" s="19">
        <f t="shared" si="2"/>
        <v>0</v>
      </c>
      <c r="DM61" s="19">
        <f t="shared" si="2"/>
        <v>0</v>
      </c>
      <c r="DN61" s="19">
        <f t="shared" si="2"/>
        <v>0</v>
      </c>
      <c r="DO61" s="19">
        <f t="shared" si="2"/>
        <v>0</v>
      </c>
      <c r="DP61" s="19">
        <f t="shared" si="2"/>
        <v>0</v>
      </c>
      <c r="DQ61" s="19">
        <f t="shared" si="2"/>
        <v>0</v>
      </c>
      <c r="DR61" s="19">
        <f t="shared" si="2"/>
        <v>0</v>
      </c>
      <c r="DS61" s="19">
        <f t="shared" si="2"/>
        <v>0</v>
      </c>
      <c r="DT61" s="19">
        <f t="shared" si="2"/>
        <v>0</v>
      </c>
      <c r="DU61" s="19">
        <f t="shared" si="2"/>
        <v>0</v>
      </c>
      <c r="DV61" s="19">
        <f t="shared" si="2"/>
        <v>0</v>
      </c>
      <c r="DW61" s="19">
        <f t="shared" si="2"/>
        <v>0</v>
      </c>
      <c r="DX61" s="19">
        <f t="shared" si="2"/>
        <v>0</v>
      </c>
      <c r="DY61" s="19">
        <f t="shared" si="2"/>
        <v>0</v>
      </c>
      <c r="DZ61" s="19">
        <f t="shared" si="2"/>
        <v>0</v>
      </c>
      <c r="EA61" s="19">
        <f t="shared" si="2"/>
        <v>0</v>
      </c>
      <c r="EB61" s="19">
        <f t="shared" si="2"/>
        <v>0</v>
      </c>
      <c r="EC61" s="19">
        <f t="shared" si="2"/>
        <v>0</v>
      </c>
      <c r="ED61" s="19">
        <f t="shared" si="2"/>
        <v>0</v>
      </c>
      <c r="EE61" s="19">
        <f t="shared" si="2"/>
        <v>0</v>
      </c>
      <c r="EF61" s="19">
        <f t="shared" si="2"/>
        <v>0</v>
      </c>
      <c r="EG61" s="19">
        <f t="shared" si="2"/>
        <v>0</v>
      </c>
      <c r="EH61" s="19">
        <f t="shared" si="2"/>
        <v>0</v>
      </c>
      <c r="EI61" s="19">
        <f t="shared" si="2"/>
        <v>0</v>
      </c>
      <c r="EJ61" s="19">
        <f t="shared" si="2"/>
        <v>0</v>
      </c>
      <c r="EK61" s="19">
        <f t="shared" si="2"/>
        <v>0</v>
      </c>
      <c r="EL61" s="19">
        <f t="shared" si="2"/>
        <v>0</v>
      </c>
      <c r="EM61" s="19">
        <f t="shared" si="2"/>
        <v>0</v>
      </c>
      <c r="EN61" s="19">
        <f t="shared" si="2"/>
        <v>0</v>
      </c>
      <c r="EO61" s="19">
        <f t="shared" ref="EO61:FA61" si="3">EO46</f>
        <v>0</v>
      </c>
      <c r="EP61" s="19">
        <f t="shared" si="3"/>
        <v>0</v>
      </c>
      <c r="EQ61" s="19">
        <f t="shared" si="3"/>
        <v>0</v>
      </c>
      <c r="ER61" s="19">
        <f t="shared" si="3"/>
        <v>0</v>
      </c>
      <c r="ES61" s="19">
        <f t="shared" si="3"/>
        <v>0</v>
      </c>
      <c r="ET61" s="19">
        <f t="shared" si="3"/>
        <v>0</v>
      </c>
      <c r="EU61" s="19">
        <f t="shared" si="3"/>
        <v>0</v>
      </c>
      <c r="EV61" s="19">
        <f t="shared" si="3"/>
        <v>0</v>
      </c>
      <c r="EW61" s="19">
        <f t="shared" si="3"/>
        <v>0</v>
      </c>
      <c r="EX61" s="19">
        <f t="shared" si="3"/>
        <v>0</v>
      </c>
      <c r="EY61" s="19">
        <f t="shared" si="3"/>
        <v>0</v>
      </c>
      <c r="EZ61" s="19">
        <f t="shared" si="3"/>
        <v>0</v>
      </c>
      <c r="FA61" s="19">
        <f t="shared" si="3"/>
        <v>0</v>
      </c>
    </row>
    <row r="62" spans="1:157" x14ac:dyDescent="0.25">
      <c r="A62" s="3" t="s">
        <v>51</v>
      </c>
      <c r="B62" s="19">
        <f>B34</f>
        <v>456578.69184988533</v>
      </c>
      <c r="C62" s="19">
        <f t="shared" ref="C62:BN62" si="4">C34</f>
        <v>240216.56354562816</v>
      </c>
      <c r="D62" s="19">
        <f t="shared" si="4"/>
        <v>216362.12830425717</v>
      </c>
      <c r="E62" s="19">
        <f t="shared" si="4"/>
        <v>459241.82282230217</v>
      </c>
      <c r="F62" s="19">
        <f t="shared" si="4"/>
        <v>241694.63665498793</v>
      </c>
      <c r="G62" s="19">
        <f t="shared" si="4"/>
        <v>217547.18616731424</v>
      </c>
      <c r="H62" s="19">
        <f t="shared" si="4"/>
        <v>461759.77295228257</v>
      </c>
      <c r="I62" s="19">
        <f t="shared" si="4"/>
        <v>243101.535424003</v>
      </c>
      <c r="J62" s="19">
        <f t="shared" si="4"/>
        <v>218658.23752827957</v>
      </c>
      <c r="K62" s="19">
        <f t="shared" si="4"/>
        <v>464306.23799082451</v>
      </c>
      <c r="L62" s="19">
        <f t="shared" si="4"/>
        <v>244523.64383971266</v>
      </c>
      <c r="M62" s="19">
        <f t="shared" si="4"/>
        <v>219782.59415111184</v>
      </c>
      <c r="N62" s="19">
        <f t="shared" si="4"/>
        <v>466835.38788732048</v>
      </c>
      <c r="O62" s="19">
        <f t="shared" si="4"/>
        <v>245924.48702598445</v>
      </c>
      <c r="P62" s="19">
        <f t="shared" si="4"/>
        <v>220910.90086133603</v>
      </c>
      <c r="Q62" s="19">
        <f t="shared" si="4"/>
        <v>469405.20518490474</v>
      </c>
      <c r="R62" s="19">
        <f t="shared" si="4"/>
        <v>247351.81639094587</v>
      </c>
      <c r="S62" s="19">
        <f t="shared" si="4"/>
        <v>222053.38879395887</v>
      </c>
      <c r="T62" s="19">
        <f t="shared" si="4"/>
        <v>472009.20862153661</v>
      </c>
      <c r="U62" s="19">
        <f t="shared" si="4"/>
        <v>248801.41076825871</v>
      </c>
      <c r="V62" s="19">
        <f t="shared" si="4"/>
        <v>223207.79785327791</v>
      </c>
      <c r="W62" s="19">
        <f t="shared" si="4"/>
        <v>474588.32094046235</v>
      </c>
      <c r="X62" s="19">
        <f t="shared" si="4"/>
        <v>250226.14822416371</v>
      </c>
      <c r="Y62" s="19">
        <f t="shared" si="4"/>
        <v>224362.17271629864</v>
      </c>
      <c r="Z62" s="19">
        <f t="shared" si="4"/>
        <v>477200.13802841026</v>
      </c>
      <c r="AA62" s="19">
        <f t="shared" si="4"/>
        <v>251673.56377123337</v>
      </c>
      <c r="AB62" s="19">
        <f t="shared" si="4"/>
        <v>225526.57425717689</v>
      </c>
      <c r="AC62" s="19">
        <f t="shared" si="4"/>
        <v>479839.44764726504</v>
      </c>
      <c r="AD62" s="19">
        <f t="shared" si="4"/>
        <v>253140.04314724583</v>
      </c>
      <c r="AE62" s="19">
        <f t="shared" si="4"/>
        <v>226699.40450001921</v>
      </c>
      <c r="AF62" s="19">
        <f t="shared" si="4"/>
        <v>482447.30883261224</v>
      </c>
      <c r="AG62" s="19">
        <f t="shared" si="4"/>
        <v>254578.21858038998</v>
      </c>
      <c r="AH62" s="19">
        <f t="shared" si="4"/>
        <v>227869.09025222226</v>
      </c>
      <c r="AI62" s="19">
        <f t="shared" si="4"/>
        <v>499580.03494434454</v>
      </c>
      <c r="AJ62" s="19">
        <f t="shared" si="4"/>
        <v>262943.62226218567</v>
      </c>
      <c r="AK62" s="19">
        <f t="shared" si="4"/>
        <v>236636.41268215887</v>
      </c>
      <c r="AL62" s="19">
        <f t="shared" si="4"/>
        <v>5663791.5777021497</v>
      </c>
      <c r="AM62" s="19">
        <f t="shared" si="4"/>
        <v>2984175.6896347394</v>
      </c>
      <c r="AN62" s="19">
        <f t="shared" si="4"/>
        <v>2679615.8880674103</v>
      </c>
      <c r="AO62" s="19">
        <f t="shared" si="4"/>
        <v>517447.45354635932</v>
      </c>
      <c r="AP62" s="19">
        <f t="shared" si="4"/>
        <v>271671.20881216176</v>
      </c>
      <c r="AQ62" s="19">
        <f t="shared" si="4"/>
        <v>245776.24473419756</v>
      </c>
      <c r="AR62" s="19">
        <f t="shared" si="4"/>
        <v>521386.27169871971</v>
      </c>
      <c r="AS62" s="19">
        <f t="shared" si="4"/>
        <v>273747.92866251589</v>
      </c>
      <c r="AT62" s="19">
        <f t="shared" si="4"/>
        <v>247638.34303620382</v>
      </c>
      <c r="AU62" s="19">
        <f t="shared" si="4"/>
        <v>525119.19472692988</v>
      </c>
      <c r="AV62" s="19">
        <f t="shared" si="4"/>
        <v>275708.727608377</v>
      </c>
      <c r="AW62" s="19">
        <f t="shared" si="4"/>
        <v>249410.46711855289</v>
      </c>
      <c r="AX62" s="19">
        <f t="shared" si="4"/>
        <v>528700.56902569102</v>
      </c>
      <c r="AY62" s="19">
        <f t="shared" si="4"/>
        <v>277589.57533379679</v>
      </c>
      <c r="AZ62" s="19">
        <f t="shared" si="4"/>
        <v>251110.99369189423</v>
      </c>
      <c r="BA62" s="19">
        <f t="shared" si="4"/>
        <v>532154.54728244233</v>
      </c>
      <c r="BB62" s="19">
        <f t="shared" si="4"/>
        <v>279403.21385808976</v>
      </c>
      <c r="BC62" s="19">
        <f t="shared" si="4"/>
        <v>252751.33342435258</v>
      </c>
      <c r="BD62" s="19">
        <f t="shared" si="4"/>
        <v>535501.43291242793</v>
      </c>
      <c r="BE62" s="19">
        <f t="shared" si="4"/>
        <v>281160.35447414347</v>
      </c>
      <c r="BF62" s="19">
        <f t="shared" si="4"/>
        <v>254341.07843828446</v>
      </c>
      <c r="BG62" s="19">
        <f t="shared" si="4"/>
        <v>538758.29352651257</v>
      </c>
      <c r="BH62" s="19">
        <f t="shared" si="4"/>
        <v>282870.00139019929</v>
      </c>
      <c r="BI62" s="19">
        <f t="shared" si="4"/>
        <v>255888.29213631328</v>
      </c>
      <c r="BJ62" s="19">
        <f t="shared" si="4"/>
        <v>541939.47662915068</v>
      </c>
      <c r="BK62" s="19">
        <f t="shared" si="4"/>
        <v>284539.72379206005</v>
      </c>
      <c r="BL62" s="19">
        <f t="shared" si="4"/>
        <v>257399.75283709064</v>
      </c>
      <c r="BM62" s="19">
        <f t="shared" si="4"/>
        <v>545057.0431283206</v>
      </c>
      <c r="BN62" s="19">
        <f t="shared" si="4"/>
        <v>286175.88454608596</v>
      </c>
      <c r="BO62" s="19">
        <f t="shared" ref="BO62:CA62" si="5">BO34</f>
        <v>258881.15858223464</v>
      </c>
      <c r="BP62" s="19">
        <f t="shared" si="5"/>
        <v>554360.90181843459</v>
      </c>
      <c r="BQ62" s="19">
        <f t="shared" si="5"/>
        <v>292151.67149699049</v>
      </c>
      <c r="BR62" s="19">
        <f t="shared" si="5"/>
        <v>262209.23032144411</v>
      </c>
      <c r="BS62" s="19">
        <f t="shared" si="5"/>
        <v>563619.80553468585</v>
      </c>
      <c r="BT62" s="19">
        <f t="shared" si="5"/>
        <v>298103.74195064488</v>
      </c>
      <c r="BU62" s="19">
        <f t="shared" si="5"/>
        <v>265516.06358404097</v>
      </c>
      <c r="BV62" s="19">
        <f t="shared" si="5"/>
        <v>566598.59943980165</v>
      </c>
      <c r="BW62" s="19">
        <f t="shared" si="5"/>
        <v>299666.28924872947</v>
      </c>
      <c r="BX62" s="19">
        <f t="shared" si="5"/>
        <v>266932.31019107217</v>
      </c>
      <c r="BY62" s="19">
        <f t="shared" si="5"/>
        <v>6470643.589269476</v>
      </c>
      <c r="BZ62" s="19">
        <f t="shared" si="5"/>
        <v>3402788.3211737946</v>
      </c>
      <c r="CA62" s="19">
        <f t="shared" si="5"/>
        <v>3067855.2680956814</v>
      </c>
      <c r="CB62" s="19">
        <f>CB34</f>
        <v>0</v>
      </c>
      <c r="CC62" s="19">
        <f t="shared" ref="CC62:EN62" si="6">CC34</f>
        <v>0</v>
      </c>
      <c r="CD62" s="19">
        <f t="shared" si="6"/>
        <v>0</v>
      </c>
      <c r="CE62" s="19">
        <f t="shared" si="6"/>
        <v>0</v>
      </c>
      <c r="CF62" s="19">
        <f t="shared" si="6"/>
        <v>0</v>
      </c>
      <c r="CG62" s="19">
        <f t="shared" si="6"/>
        <v>0</v>
      </c>
      <c r="CH62" s="19">
        <f t="shared" si="6"/>
        <v>0</v>
      </c>
      <c r="CI62" s="19">
        <f t="shared" si="6"/>
        <v>0</v>
      </c>
      <c r="CJ62" s="19">
        <f t="shared" si="6"/>
        <v>0</v>
      </c>
      <c r="CK62" s="19">
        <f t="shared" si="6"/>
        <v>0</v>
      </c>
      <c r="CL62" s="19">
        <f t="shared" si="6"/>
        <v>0</v>
      </c>
      <c r="CM62" s="19">
        <f t="shared" si="6"/>
        <v>0</v>
      </c>
      <c r="CN62" s="19">
        <f t="shared" si="6"/>
        <v>0</v>
      </c>
      <c r="CO62" s="19">
        <f t="shared" si="6"/>
        <v>0</v>
      </c>
      <c r="CP62" s="19">
        <f t="shared" si="6"/>
        <v>0</v>
      </c>
      <c r="CQ62" s="19">
        <f t="shared" si="6"/>
        <v>0</v>
      </c>
      <c r="CR62" s="19">
        <f t="shared" si="6"/>
        <v>0</v>
      </c>
      <c r="CS62" s="19">
        <f t="shared" si="6"/>
        <v>0</v>
      </c>
      <c r="CT62" s="19">
        <f t="shared" si="6"/>
        <v>0</v>
      </c>
      <c r="CU62" s="19">
        <f t="shared" si="6"/>
        <v>0</v>
      </c>
      <c r="CV62" s="19">
        <f t="shared" si="6"/>
        <v>0</v>
      </c>
      <c r="CW62" s="19">
        <f t="shared" si="6"/>
        <v>0</v>
      </c>
      <c r="CX62" s="19">
        <f t="shared" si="6"/>
        <v>0</v>
      </c>
      <c r="CY62" s="19">
        <f t="shared" si="6"/>
        <v>0</v>
      </c>
      <c r="CZ62" s="19">
        <f t="shared" si="6"/>
        <v>0</v>
      </c>
      <c r="DA62" s="19">
        <f t="shared" si="6"/>
        <v>0</v>
      </c>
      <c r="DB62" s="19">
        <f t="shared" si="6"/>
        <v>0</v>
      </c>
      <c r="DC62" s="19">
        <f t="shared" si="6"/>
        <v>0</v>
      </c>
      <c r="DD62" s="19">
        <f t="shared" si="6"/>
        <v>0</v>
      </c>
      <c r="DE62" s="19">
        <f t="shared" si="6"/>
        <v>0</v>
      </c>
      <c r="DF62" s="19">
        <f t="shared" si="6"/>
        <v>0</v>
      </c>
      <c r="DG62" s="19">
        <f t="shared" si="6"/>
        <v>0</v>
      </c>
      <c r="DH62" s="19">
        <f t="shared" si="6"/>
        <v>0</v>
      </c>
      <c r="DI62" s="19">
        <f t="shared" si="6"/>
        <v>0</v>
      </c>
      <c r="DJ62" s="19">
        <f t="shared" si="6"/>
        <v>0</v>
      </c>
      <c r="DK62" s="19">
        <f t="shared" si="6"/>
        <v>0</v>
      </c>
      <c r="DL62" s="19">
        <f t="shared" si="6"/>
        <v>0</v>
      </c>
      <c r="DM62" s="19">
        <f t="shared" si="6"/>
        <v>0</v>
      </c>
      <c r="DN62" s="19">
        <f t="shared" si="6"/>
        <v>0</v>
      </c>
      <c r="DO62" s="19">
        <f t="shared" si="6"/>
        <v>0</v>
      </c>
      <c r="DP62" s="19">
        <f t="shared" si="6"/>
        <v>0</v>
      </c>
      <c r="DQ62" s="19">
        <f t="shared" si="6"/>
        <v>0</v>
      </c>
      <c r="DR62" s="19">
        <f t="shared" si="6"/>
        <v>0</v>
      </c>
      <c r="DS62" s="19">
        <f t="shared" si="6"/>
        <v>0</v>
      </c>
      <c r="DT62" s="19">
        <f t="shared" si="6"/>
        <v>0</v>
      </c>
      <c r="DU62" s="19">
        <f t="shared" si="6"/>
        <v>0</v>
      </c>
      <c r="DV62" s="19">
        <f t="shared" si="6"/>
        <v>0</v>
      </c>
      <c r="DW62" s="19">
        <f t="shared" si="6"/>
        <v>0</v>
      </c>
      <c r="DX62" s="19">
        <f t="shared" si="6"/>
        <v>0</v>
      </c>
      <c r="DY62" s="19">
        <f t="shared" si="6"/>
        <v>0</v>
      </c>
      <c r="DZ62" s="19">
        <f t="shared" si="6"/>
        <v>0</v>
      </c>
      <c r="EA62" s="19">
        <f t="shared" si="6"/>
        <v>0</v>
      </c>
      <c r="EB62" s="19">
        <f t="shared" si="6"/>
        <v>0</v>
      </c>
      <c r="EC62" s="19">
        <f t="shared" si="6"/>
        <v>0</v>
      </c>
      <c r="ED62" s="19">
        <f t="shared" si="6"/>
        <v>0</v>
      </c>
      <c r="EE62" s="19">
        <f t="shared" si="6"/>
        <v>0</v>
      </c>
      <c r="EF62" s="19">
        <f t="shared" si="6"/>
        <v>0</v>
      </c>
      <c r="EG62" s="19">
        <f t="shared" si="6"/>
        <v>0</v>
      </c>
      <c r="EH62" s="19">
        <f t="shared" si="6"/>
        <v>0</v>
      </c>
      <c r="EI62" s="19">
        <f t="shared" si="6"/>
        <v>0</v>
      </c>
      <c r="EJ62" s="19">
        <f t="shared" si="6"/>
        <v>0</v>
      </c>
      <c r="EK62" s="19">
        <f t="shared" si="6"/>
        <v>0</v>
      </c>
      <c r="EL62" s="19">
        <f t="shared" si="6"/>
        <v>0</v>
      </c>
      <c r="EM62" s="19">
        <f t="shared" si="6"/>
        <v>0</v>
      </c>
      <c r="EN62" s="19">
        <f t="shared" si="6"/>
        <v>0</v>
      </c>
      <c r="EO62" s="19">
        <f t="shared" ref="EO62:FA62" si="7">EO34</f>
        <v>0</v>
      </c>
      <c r="EP62" s="19">
        <f t="shared" si="7"/>
        <v>0</v>
      </c>
      <c r="EQ62" s="19">
        <f t="shared" si="7"/>
        <v>0</v>
      </c>
      <c r="ER62" s="19">
        <f t="shared" si="7"/>
        <v>0</v>
      </c>
      <c r="ES62" s="19">
        <f t="shared" si="7"/>
        <v>0</v>
      </c>
      <c r="ET62" s="19">
        <f t="shared" si="7"/>
        <v>0</v>
      </c>
      <c r="EU62" s="19">
        <f t="shared" si="7"/>
        <v>0</v>
      </c>
      <c r="EV62" s="19">
        <f t="shared" si="7"/>
        <v>0</v>
      </c>
      <c r="EW62" s="19">
        <f t="shared" si="7"/>
        <v>0</v>
      </c>
      <c r="EX62" s="19">
        <f t="shared" si="7"/>
        <v>0</v>
      </c>
      <c r="EY62" s="19">
        <f t="shared" si="7"/>
        <v>0</v>
      </c>
      <c r="EZ62" s="19">
        <f t="shared" si="7"/>
        <v>0</v>
      </c>
      <c r="FA62" s="19">
        <f t="shared" si="7"/>
        <v>0</v>
      </c>
    </row>
    <row r="63" spans="1:157" x14ac:dyDescent="0.25">
      <c r="A63" s="3" t="s">
        <v>57</v>
      </c>
      <c r="B63" s="19">
        <f>B40</f>
        <v>1669390.6757910082</v>
      </c>
      <c r="C63" s="19">
        <f t="shared" ref="C63:BN63" si="8">C40</f>
        <v>1785792.5641697624</v>
      </c>
      <c r="D63" s="19">
        <f t="shared" si="8"/>
        <v>-116401.88837875426</v>
      </c>
      <c r="E63" s="19">
        <f t="shared" si="8"/>
        <v>1669097.065129248</v>
      </c>
      <c r="F63" s="19">
        <f t="shared" si="8"/>
        <v>1785483.7091254094</v>
      </c>
      <c r="G63" s="19">
        <f t="shared" si="8"/>
        <v>-116386.64399616141</v>
      </c>
      <c r="H63" s="19">
        <f t="shared" si="8"/>
        <v>1668964.97545098</v>
      </c>
      <c r="I63" s="19">
        <f t="shared" si="8"/>
        <v>1785339.3580662808</v>
      </c>
      <c r="J63" s="19">
        <f t="shared" si="8"/>
        <v>-116374.38261530083</v>
      </c>
      <c r="K63" s="19">
        <f t="shared" si="8"/>
        <v>1668874.1718136489</v>
      </c>
      <c r="L63" s="19">
        <f t="shared" si="8"/>
        <v>1785240.8302694501</v>
      </c>
      <c r="M63" s="19">
        <f t="shared" si="8"/>
        <v>-116366.6584558012</v>
      </c>
      <c r="N63" s="19">
        <f t="shared" si="8"/>
        <v>1668774.8816613501</v>
      </c>
      <c r="O63" s="19">
        <f t="shared" si="8"/>
        <v>1785115.7848538742</v>
      </c>
      <c r="P63" s="19">
        <f t="shared" si="8"/>
        <v>-116340.9031925241</v>
      </c>
      <c r="Q63" s="19">
        <f t="shared" si="8"/>
        <v>1668863.8984662041</v>
      </c>
      <c r="R63" s="19">
        <f t="shared" si="8"/>
        <v>1785205.9711416126</v>
      </c>
      <c r="S63" s="19">
        <f t="shared" si="8"/>
        <v>-116342.07267540856</v>
      </c>
      <c r="T63" s="19">
        <f t="shared" si="8"/>
        <v>1669192.2383431089</v>
      </c>
      <c r="U63" s="19">
        <f t="shared" si="8"/>
        <v>1785587.8464403416</v>
      </c>
      <c r="V63" s="19">
        <f t="shared" si="8"/>
        <v>-116395.60809723265</v>
      </c>
      <c r="W63" s="19">
        <f t="shared" si="8"/>
        <v>1669350.2210783472</v>
      </c>
      <c r="X63" s="19">
        <f t="shared" si="8"/>
        <v>1785804.3940194827</v>
      </c>
      <c r="Y63" s="19">
        <f t="shared" si="8"/>
        <v>-116454.17294113548</v>
      </c>
      <c r="Z63" s="19">
        <f t="shared" si="8"/>
        <v>1669451.3132031495</v>
      </c>
      <c r="AA63" s="19">
        <f t="shared" si="8"/>
        <v>1785921.3494699798</v>
      </c>
      <c r="AB63" s="19">
        <f t="shared" si="8"/>
        <v>-116470.03626683028</v>
      </c>
      <c r="AC63" s="19">
        <f t="shared" si="8"/>
        <v>1669553.1438549985</v>
      </c>
      <c r="AD63" s="19">
        <f t="shared" si="8"/>
        <v>1786029.7060644953</v>
      </c>
      <c r="AE63" s="19">
        <f t="shared" si="8"/>
        <v>-116476.56220949674</v>
      </c>
      <c r="AF63" s="19">
        <f t="shared" si="8"/>
        <v>1669541.9746553099</v>
      </c>
      <c r="AG63" s="19">
        <f t="shared" si="8"/>
        <v>1786076.9918611296</v>
      </c>
      <c r="AH63" s="19">
        <f t="shared" si="8"/>
        <v>-116535.01720581972</v>
      </c>
      <c r="AI63" s="19">
        <f t="shared" si="8"/>
        <v>1669653.7801403403</v>
      </c>
      <c r="AJ63" s="19">
        <f t="shared" si="8"/>
        <v>1786193.4161789599</v>
      </c>
      <c r="AK63" s="19">
        <f t="shared" si="8"/>
        <v>-116539.63603861956</v>
      </c>
      <c r="AL63" s="19">
        <f t="shared" si="8"/>
        <v>20030708.339587688</v>
      </c>
      <c r="AM63" s="19">
        <f t="shared" si="8"/>
        <v>21427791.921660777</v>
      </c>
      <c r="AN63" s="19">
        <f t="shared" si="8"/>
        <v>-1397083.5820730887</v>
      </c>
      <c r="AO63" s="19">
        <f t="shared" si="8"/>
        <v>1669661.0850148981</v>
      </c>
      <c r="AP63" s="19">
        <f t="shared" si="8"/>
        <v>1786194.4916515618</v>
      </c>
      <c r="AQ63" s="19">
        <f t="shared" si="8"/>
        <v>-116533.40663666371</v>
      </c>
      <c r="AR63" s="19">
        <f t="shared" si="8"/>
        <v>1669687.738699079</v>
      </c>
      <c r="AS63" s="19">
        <f t="shared" si="8"/>
        <v>1786203.603370687</v>
      </c>
      <c r="AT63" s="19">
        <f t="shared" si="8"/>
        <v>-116515.86467160797</v>
      </c>
      <c r="AU63" s="19">
        <f t="shared" si="8"/>
        <v>1669632.7677519808</v>
      </c>
      <c r="AV63" s="19">
        <f t="shared" si="8"/>
        <v>1786146.4638598734</v>
      </c>
      <c r="AW63" s="19">
        <f t="shared" si="8"/>
        <v>-116513.69610789255</v>
      </c>
      <c r="AX63" s="19">
        <f t="shared" si="8"/>
        <v>1669559.3539151673</v>
      </c>
      <c r="AY63" s="19">
        <f t="shared" si="8"/>
        <v>1786064.4756442201</v>
      </c>
      <c r="AZ63" s="19">
        <f t="shared" si="8"/>
        <v>-116505.12172905286</v>
      </c>
      <c r="BA63" s="19">
        <f t="shared" si="8"/>
        <v>1669468.5617087123</v>
      </c>
      <c r="BB63" s="19">
        <f t="shared" si="8"/>
        <v>1785930.7099255773</v>
      </c>
      <c r="BC63" s="19">
        <f t="shared" si="8"/>
        <v>-116462.14821686503</v>
      </c>
      <c r="BD63" s="19">
        <f t="shared" si="8"/>
        <v>1669413.6130257593</v>
      </c>
      <c r="BE63" s="19">
        <f t="shared" si="8"/>
        <v>1785873.5689038387</v>
      </c>
      <c r="BF63" s="19">
        <f t="shared" si="8"/>
        <v>-116459.9558780794</v>
      </c>
      <c r="BG63" s="19">
        <f t="shared" si="8"/>
        <v>1669350.3588947086</v>
      </c>
      <c r="BH63" s="19">
        <f t="shared" si="8"/>
        <v>1785808.0498163265</v>
      </c>
      <c r="BI63" s="19">
        <f t="shared" si="8"/>
        <v>-116457.6909216179</v>
      </c>
      <c r="BJ63" s="19">
        <f t="shared" si="8"/>
        <v>1669298.0725555804</v>
      </c>
      <c r="BK63" s="19">
        <f t="shared" si="8"/>
        <v>1785750.2487107748</v>
      </c>
      <c r="BL63" s="19">
        <f t="shared" si="8"/>
        <v>-116452.17615519441</v>
      </c>
      <c r="BM63" s="19">
        <f t="shared" si="8"/>
        <v>1669250.4222972069</v>
      </c>
      <c r="BN63" s="19">
        <f t="shared" si="8"/>
        <v>1785695.6072986969</v>
      </c>
      <c r="BO63" s="19">
        <f t="shared" ref="BO63:CA63" si="9">BO40</f>
        <v>-116445.18500148994</v>
      </c>
      <c r="BP63" s="19">
        <f t="shared" si="9"/>
        <v>1669186.7727094197</v>
      </c>
      <c r="BQ63" s="19">
        <f t="shared" si="9"/>
        <v>1785626.9867942624</v>
      </c>
      <c r="BR63" s="19">
        <f t="shared" si="9"/>
        <v>-116440.21408484271</v>
      </c>
      <c r="BS63" s="19">
        <f t="shared" si="9"/>
        <v>1669103.8381679344</v>
      </c>
      <c r="BT63" s="19">
        <f t="shared" si="9"/>
        <v>1785542.1592015049</v>
      </c>
      <c r="BU63" s="19">
        <f t="shared" si="9"/>
        <v>-116438.32103357045</v>
      </c>
      <c r="BV63" s="19">
        <f t="shared" si="9"/>
        <v>1669034.8004387829</v>
      </c>
      <c r="BW63" s="19">
        <f t="shared" si="9"/>
        <v>1785469.7350649799</v>
      </c>
      <c r="BX63" s="19">
        <f t="shared" si="9"/>
        <v>-116434.93462619698</v>
      </c>
      <c r="BY63" s="19">
        <f t="shared" si="9"/>
        <v>20032647.385179225</v>
      </c>
      <c r="BZ63" s="19">
        <f t="shared" si="9"/>
        <v>21430306.100242309</v>
      </c>
      <c r="CA63" s="19">
        <f t="shared" si="9"/>
        <v>-1397658.7150630839</v>
      </c>
      <c r="CB63" s="19">
        <f>CB40</f>
        <v>0</v>
      </c>
      <c r="CC63" s="19">
        <f t="shared" ref="CC63:EN63" si="10">CC40</f>
        <v>0</v>
      </c>
      <c r="CD63" s="19">
        <f t="shared" si="10"/>
        <v>0</v>
      </c>
      <c r="CE63" s="19">
        <f t="shared" si="10"/>
        <v>0</v>
      </c>
      <c r="CF63" s="19">
        <f t="shared" si="10"/>
        <v>0</v>
      </c>
      <c r="CG63" s="19">
        <f t="shared" si="10"/>
        <v>0</v>
      </c>
      <c r="CH63" s="19">
        <f t="shared" si="10"/>
        <v>0</v>
      </c>
      <c r="CI63" s="19">
        <f t="shared" si="10"/>
        <v>0</v>
      </c>
      <c r="CJ63" s="19">
        <f t="shared" si="10"/>
        <v>0</v>
      </c>
      <c r="CK63" s="19">
        <f t="shared" si="10"/>
        <v>0</v>
      </c>
      <c r="CL63" s="19">
        <f t="shared" si="10"/>
        <v>0</v>
      </c>
      <c r="CM63" s="19">
        <f t="shared" si="10"/>
        <v>0</v>
      </c>
      <c r="CN63" s="19">
        <f t="shared" si="10"/>
        <v>0</v>
      </c>
      <c r="CO63" s="19">
        <f t="shared" si="10"/>
        <v>0</v>
      </c>
      <c r="CP63" s="19">
        <f t="shared" si="10"/>
        <v>0</v>
      </c>
      <c r="CQ63" s="19">
        <f t="shared" si="10"/>
        <v>0</v>
      </c>
      <c r="CR63" s="19">
        <f t="shared" si="10"/>
        <v>0</v>
      </c>
      <c r="CS63" s="19">
        <f t="shared" si="10"/>
        <v>0</v>
      </c>
      <c r="CT63" s="19">
        <f t="shared" si="10"/>
        <v>0</v>
      </c>
      <c r="CU63" s="19">
        <f t="shared" si="10"/>
        <v>0</v>
      </c>
      <c r="CV63" s="19">
        <f t="shared" si="10"/>
        <v>0</v>
      </c>
      <c r="CW63" s="19">
        <f t="shared" si="10"/>
        <v>0</v>
      </c>
      <c r="CX63" s="19">
        <f t="shared" si="10"/>
        <v>0</v>
      </c>
      <c r="CY63" s="19">
        <f t="shared" si="10"/>
        <v>0</v>
      </c>
      <c r="CZ63" s="19">
        <f t="shared" si="10"/>
        <v>0</v>
      </c>
      <c r="DA63" s="19">
        <f t="shared" si="10"/>
        <v>0</v>
      </c>
      <c r="DB63" s="19">
        <f t="shared" si="10"/>
        <v>0</v>
      </c>
      <c r="DC63" s="19">
        <f t="shared" si="10"/>
        <v>0</v>
      </c>
      <c r="DD63" s="19">
        <f t="shared" si="10"/>
        <v>0</v>
      </c>
      <c r="DE63" s="19">
        <f t="shared" si="10"/>
        <v>0</v>
      </c>
      <c r="DF63" s="19">
        <f t="shared" si="10"/>
        <v>0</v>
      </c>
      <c r="DG63" s="19">
        <f t="shared" si="10"/>
        <v>0</v>
      </c>
      <c r="DH63" s="19">
        <f t="shared" si="10"/>
        <v>0</v>
      </c>
      <c r="DI63" s="19">
        <f t="shared" si="10"/>
        <v>0</v>
      </c>
      <c r="DJ63" s="19">
        <f t="shared" si="10"/>
        <v>0</v>
      </c>
      <c r="DK63" s="19">
        <f t="shared" si="10"/>
        <v>0</v>
      </c>
      <c r="DL63" s="19">
        <f t="shared" si="10"/>
        <v>0</v>
      </c>
      <c r="DM63" s="19">
        <f t="shared" si="10"/>
        <v>0</v>
      </c>
      <c r="DN63" s="19">
        <f t="shared" si="10"/>
        <v>0</v>
      </c>
      <c r="DO63" s="19">
        <f t="shared" si="10"/>
        <v>0</v>
      </c>
      <c r="DP63" s="19">
        <f t="shared" si="10"/>
        <v>0</v>
      </c>
      <c r="DQ63" s="19">
        <f t="shared" si="10"/>
        <v>0</v>
      </c>
      <c r="DR63" s="19">
        <f t="shared" si="10"/>
        <v>0</v>
      </c>
      <c r="DS63" s="19">
        <f t="shared" si="10"/>
        <v>0</v>
      </c>
      <c r="DT63" s="19">
        <f t="shared" si="10"/>
        <v>0</v>
      </c>
      <c r="DU63" s="19">
        <f t="shared" si="10"/>
        <v>0</v>
      </c>
      <c r="DV63" s="19">
        <f t="shared" si="10"/>
        <v>0</v>
      </c>
      <c r="DW63" s="19">
        <f t="shared" si="10"/>
        <v>0</v>
      </c>
      <c r="DX63" s="19">
        <f t="shared" si="10"/>
        <v>0</v>
      </c>
      <c r="DY63" s="19">
        <f t="shared" si="10"/>
        <v>0</v>
      </c>
      <c r="DZ63" s="19">
        <f t="shared" si="10"/>
        <v>0</v>
      </c>
      <c r="EA63" s="19">
        <f t="shared" si="10"/>
        <v>0</v>
      </c>
      <c r="EB63" s="19">
        <f t="shared" si="10"/>
        <v>0</v>
      </c>
      <c r="EC63" s="19">
        <f t="shared" si="10"/>
        <v>0</v>
      </c>
      <c r="ED63" s="19">
        <f t="shared" si="10"/>
        <v>0</v>
      </c>
      <c r="EE63" s="19">
        <f t="shared" si="10"/>
        <v>0</v>
      </c>
      <c r="EF63" s="19">
        <f t="shared" si="10"/>
        <v>0</v>
      </c>
      <c r="EG63" s="19">
        <f t="shared" si="10"/>
        <v>0</v>
      </c>
      <c r="EH63" s="19">
        <f t="shared" si="10"/>
        <v>0</v>
      </c>
      <c r="EI63" s="19">
        <f t="shared" si="10"/>
        <v>0</v>
      </c>
      <c r="EJ63" s="19">
        <f t="shared" si="10"/>
        <v>0</v>
      </c>
      <c r="EK63" s="19">
        <f t="shared" si="10"/>
        <v>0</v>
      </c>
      <c r="EL63" s="19">
        <f t="shared" si="10"/>
        <v>0</v>
      </c>
      <c r="EM63" s="19">
        <f t="shared" si="10"/>
        <v>0</v>
      </c>
      <c r="EN63" s="19">
        <f t="shared" si="10"/>
        <v>0</v>
      </c>
      <c r="EO63" s="19">
        <f t="shared" ref="EO63:FA63" si="11">EO40</f>
        <v>0</v>
      </c>
      <c r="EP63" s="19">
        <f t="shared" si="11"/>
        <v>0</v>
      </c>
      <c r="EQ63" s="19">
        <f t="shared" si="11"/>
        <v>0</v>
      </c>
      <c r="ER63" s="19">
        <f t="shared" si="11"/>
        <v>0</v>
      </c>
      <c r="ES63" s="19">
        <f t="shared" si="11"/>
        <v>0</v>
      </c>
      <c r="ET63" s="19">
        <f t="shared" si="11"/>
        <v>0</v>
      </c>
      <c r="EU63" s="19">
        <f t="shared" si="11"/>
        <v>0</v>
      </c>
      <c r="EV63" s="19">
        <f t="shared" si="11"/>
        <v>0</v>
      </c>
      <c r="EW63" s="19">
        <f t="shared" si="11"/>
        <v>0</v>
      </c>
      <c r="EX63" s="19">
        <f t="shared" si="11"/>
        <v>0</v>
      </c>
      <c r="EY63" s="19">
        <f t="shared" si="11"/>
        <v>0</v>
      </c>
      <c r="EZ63" s="19">
        <f t="shared" si="11"/>
        <v>0</v>
      </c>
      <c r="FA63" s="19">
        <f t="shared" si="11"/>
        <v>0</v>
      </c>
    </row>
    <row r="64" spans="1:157" x14ac:dyDescent="0.25">
      <c r="A64" s="3" t="s">
        <v>53</v>
      </c>
      <c r="B64" s="19">
        <f>B51</f>
        <v>19770.690255283796</v>
      </c>
      <c r="C64" s="19">
        <f t="shared" ref="C64:BN64" si="12">C51</f>
        <v>19539.3953774115</v>
      </c>
      <c r="D64" s="19">
        <f t="shared" si="12"/>
        <v>231.29487787229664</v>
      </c>
      <c r="E64" s="19">
        <f t="shared" si="12"/>
        <v>19784.493692678541</v>
      </c>
      <c r="F64" s="19">
        <f t="shared" si="12"/>
        <v>19554.404440567821</v>
      </c>
      <c r="G64" s="19">
        <f t="shared" si="12"/>
        <v>230.08925211071983</v>
      </c>
      <c r="H64" s="19">
        <f t="shared" si="12"/>
        <v>19798.173343260692</v>
      </c>
      <c r="I64" s="19">
        <f t="shared" si="12"/>
        <v>19569.279813966554</v>
      </c>
      <c r="J64" s="19">
        <f t="shared" si="12"/>
        <v>228.89352929413872</v>
      </c>
      <c r="K64" s="19">
        <f t="shared" si="12"/>
        <v>19811.811555436194</v>
      </c>
      <c r="L64" s="19">
        <f t="shared" si="12"/>
        <v>19584.11043388609</v>
      </c>
      <c r="M64" s="19">
        <f t="shared" si="12"/>
        <v>227.70112155010429</v>
      </c>
      <c r="N64" s="19">
        <f t="shared" si="12"/>
        <v>19825.431585357499</v>
      </c>
      <c r="O64" s="19">
        <f t="shared" si="12"/>
        <v>19598.921416971098</v>
      </c>
      <c r="P64" s="19">
        <f t="shared" si="12"/>
        <v>226.51016838640135</v>
      </c>
      <c r="Q64" s="19">
        <f t="shared" si="12"/>
        <v>19839.037690750625</v>
      </c>
      <c r="R64" s="19">
        <f t="shared" si="12"/>
        <v>19613.717361565679</v>
      </c>
      <c r="S64" s="19">
        <f t="shared" si="12"/>
        <v>225.32032918494588</v>
      </c>
      <c r="T64" s="19">
        <f t="shared" si="12"/>
        <v>19852.619579763672</v>
      </c>
      <c r="U64" s="19">
        <f t="shared" si="12"/>
        <v>19628.487152469766</v>
      </c>
      <c r="V64" s="19">
        <f t="shared" si="12"/>
        <v>224.13242729390549</v>
      </c>
      <c r="W64" s="19">
        <f t="shared" si="12"/>
        <v>19866.182923129785</v>
      </c>
      <c r="X64" s="19">
        <f t="shared" si="12"/>
        <v>19643.236914075169</v>
      </c>
      <c r="Y64" s="19">
        <f t="shared" si="12"/>
        <v>222.9460090546163</v>
      </c>
      <c r="Z64" s="19">
        <f t="shared" si="12"/>
        <v>19879.732063670413</v>
      </c>
      <c r="AA64" s="19">
        <f t="shared" si="12"/>
        <v>19657.971336629053</v>
      </c>
      <c r="AB64" s="19">
        <f t="shared" si="12"/>
        <v>221.76072704136095</v>
      </c>
      <c r="AC64" s="19">
        <f t="shared" si="12"/>
        <v>19893.270327251481</v>
      </c>
      <c r="AD64" s="19">
        <f t="shared" si="12"/>
        <v>19672.694012066597</v>
      </c>
      <c r="AE64" s="19">
        <f t="shared" si="12"/>
        <v>220.57631518488415</v>
      </c>
      <c r="AF64" s="19">
        <f t="shared" si="12"/>
        <v>19906.800260923155</v>
      </c>
      <c r="AG64" s="19">
        <f t="shared" si="12"/>
        <v>19687.40769120201</v>
      </c>
      <c r="AH64" s="19">
        <f t="shared" si="12"/>
        <v>219.39256972114526</v>
      </c>
      <c r="AI64" s="19">
        <f t="shared" si="12"/>
        <v>19920.323815294625</v>
      </c>
      <c r="AJ64" s="19">
        <f t="shared" si="12"/>
        <v>19702.114480693199</v>
      </c>
      <c r="AK64" s="19">
        <f t="shared" si="12"/>
        <v>218.20933460142624</v>
      </c>
      <c r="AL64" s="19">
        <f t="shared" si="12"/>
        <v>238148.56709280051</v>
      </c>
      <c r="AM64" s="19">
        <f t="shared" si="12"/>
        <v>235451.74043150456</v>
      </c>
      <c r="AN64" s="19">
        <f t="shared" si="12"/>
        <v>2696.826661295956</v>
      </c>
      <c r="AO64" s="19">
        <f t="shared" si="12"/>
        <v>19933.84248420225</v>
      </c>
      <c r="AP64" s="19">
        <f t="shared" si="12"/>
        <v>19716.815993883429</v>
      </c>
      <c r="AQ64" s="19">
        <f t="shared" si="12"/>
        <v>217.02649031882174</v>
      </c>
      <c r="AR64" s="19">
        <f t="shared" si="12"/>
        <v>19947.304050338986</v>
      </c>
      <c r="AS64" s="19">
        <f t="shared" si="12"/>
        <v>19731.455836081106</v>
      </c>
      <c r="AT64" s="19">
        <f t="shared" si="12"/>
        <v>215.84821425787959</v>
      </c>
      <c r="AU64" s="19">
        <f t="shared" si="12"/>
        <v>19960.721885421604</v>
      </c>
      <c r="AV64" s="19">
        <f t="shared" si="12"/>
        <v>19746.048448740337</v>
      </c>
      <c r="AW64" s="19">
        <f t="shared" si="12"/>
        <v>214.67343668126705</v>
      </c>
      <c r="AX64" s="19">
        <f t="shared" si="12"/>
        <v>19974.15959125388</v>
      </c>
      <c r="AY64" s="19">
        <f t="shared" si="12"/>
        <v>19760.662521809194</v>
      </c>
      <c r="AZ64" s="19">
        <f t="shared" si="12"/>
        <v>213.49706944468562</v>
      </c>
      <c r="BA64" s="19">
        <f t="shared" si="12"/>
        <v>19987.612514715973</v>
      </c>
      <c r="BB64" s="19">
        <f t="shared" si="12"/>
        <v>19775.293029918255</v>
      </c>
      <c r="BC64" s="19">
        <f t="shared" si="12"/>
        <v>212.31948479771745</v>
      </c>
      <c r="BD64" s="19">
        <f t="shared" si="12"/>
        <v>20001.090644855052</v>
      </c>
      <c r="BE64" s="19">
        <f t="shared" si="12"/>
        <v>19789.950761238462</v>
      </c>
      <c r="BF64" s="19">
        <f t="shared" si="12"/>
        <v>211.13988361658994</v>
      </c>
      <c r="BG64" s="19">
        <f t="shared" si="12"/>
        <v>20014.58807904083</v>
      </c>
      <c r="BH64" s="19">
        <f t="shared" si="12"/>
        <v>19804.629340929096</v>
      </c>
      <c r="BI64" s="19">
        <f t="shared" si="12"/>
        <v>209.95873811173442</v>
      </c>
      <c r="BJ64" s="19">
        <f t="shared" si="12"/>
        <v>20028.086744308763</v>
      </c>
      <c r="BK64" s="19">
        <f t="shared" si="12"/>
        <v>19819.309250188468</v>
      </c>
      <c r="BL64" s="19">
        <f t="shared" si="12"/>
        <v>208.77749412029516</v>
      </c>
      <c r="BM64" s="19">
        <f t="shared" si="12"/>
        <v>20041.586352377191</v>
      </c>
      <c r="BN64" s="19">
        <f t="shared" si="12"/>
        <v>19833.990177672371</v>
      </c>
      <c r="BO64" s="19">
        <f t="shared" ref="BO64:CA64" si="13">BO51</f>
        <v>207.59617470482044</v>
      </c>
      <c r="BP64" s="19">
        <f t="shared" si="13"/>
        <v>20055.086682471163</v>
      </c>
      <c r="BQ64" s="19">
        <f t="shared" si="13"/>
        <v>19848.671884943862</v>
      </c>
      <c r="BR64" s="19">
        <f t="shared" si="13"/>
        <v>206.41479752730083</v>
      </c>
      <c r="BS64" s="19">
        <f t="shared" si="13"/>
        <v>20068.587565514455</v>
      </c>
      <c r="BT64" s="19">
        <f t="shared" si="13"/>
        <v>19863.354189400612</v>
      </c>
      <c r="BU64" s="19">
        <f t="shared" si="13"/>
        <v>205.23337611384341</v>
      </c>
      <c r="BV64" s="19">
        <f t="shared" si="13"/>
        <v>20082.088872023305</v>
      </c>
      <c r="BW64" s="19">
        <f t="shared" si="13"/>
        <v>19878.036951200171</v>
      </c>
      <c r="BX64" s="19">
        <f t="shared" si="13"/>
        <v>204.05192082313442</v>
      </c>
      <c r="BY64" s="19">
        <f t="shared" si="13"/>
        <v>240094.75546652346</v>
      </c>
      <c r="BZ64" s="19">
        <f t="shared" si="13"/>
        <v>237568.21838600538</v>
      </c>
      <c r="CA64" s="19">
        <f t="shared" si="13"/>
        <v>2526.5370805180864</v>
      </c>
      <c r="CB64" s="19">
        <f>CB51</f>
        <v>0</v>
      </c>
      <c r="CC64" s="19">
        <f t="shared" ref="CC64:EN64" si="14">CC51</f>
        <v>0</v>
      </c>
      <c r="CD64" s="19">
        <f t="shared" si="14"/>
        <v>0</v>
      </c>
      <c r="CE64" s="19">
        <f t="shared" si="14"/>
        <v>0</v>
      </c>
      <c r="CF64" s="19">
        <f t="shared" si="14"/>
        <v>0</v>
      </c>
      <c r="CG64" s="19">
        <f t="shared" si="14"/>
        <v>0</v>
      </c>
      <c r="CH64" s="19">
        <f t="shared" si="14"/>
        <v>0</v>
      </c>
      <c r="CI64" s="19">
        <f t="shared" si="14"/>
        <v>0</v>
      </c>
      <c r="CJ64" s="19">
        <f t="shared" si="14"/>
        <v>0</v>
      </c>
      <c r="CK64" s="19">
        <f t="shared" si="14"/>
        <v>0</v>
      </c>
      <c r="CL64" s="19">
        <f t="shared" si="14"/>
        <v>0</v>
      </c>
      <c r="CM64" s="19">
        <f t="shared" si="14"/>
        <v>0</v>
      </c>
      <c r="CN64" s="19">
        <f t="shared" si="14"/>
        <v>0</v>
      </c>
      <c r="CO64" s="19">
        <f t="shared" si="14"/>
        <v>0</v>
      </c>
      <c r="CP64" s="19">
        <f t="shared" si="14"/>
        <v>0</v>
      </c>
      <c r="CQ64" s="19">
        <f t="shared" si="14"/>
        <v>0</v>
      </c>
      <c r="CR64" s="19">
        <f t="shared" si="14"/>
        <v>0</v>
      </c>
      <c r="CS64" s="19">
        <f t="shared" si="14"/>
        <v>0</v>
      </c>
      <c r="CT64" s="19">
        <f t="shared" si="14"/>
        <v>0</v>
      </c>
      <c r="CU64" s="19">
        <f t="shared" si="14"/>
        <v>0</v>
      </c>
      <c r="CV64" s="19">
        <f t="shared" si="14"/>
        <v>0</v>
      </c>
      <c r="CW64" s="19">
        <f t="shared" si="14"/>
        <v>0</v>
      </c>
      <c r="CX64" s="19">
        <f t="shared" si="14"/>
        <v>0</v>
      </c>
      <c r="CY64" s="19">
        <f t="shared" si="14"/>
        <v>0</v>
      </c>
      <c r="CZ64" s="19">
        <f t="shared" si="14"/>
        <v>0</v>
      </c>
      <c r="DA64" s="19">
        <f t="shared" si="14"/>
        <v>0</v>
      </c>
      <c r="DB64" s="19">
        <f t="shared" si="14"/>
        <v>0</v>
      </c>
      <c r="DC64" s="19">
        <f t="shared" si="14"/>
        <v>0</v>
      </c>
      <c r="DD64" s="19">
        <f t="shared" si="14"/>
        <v>0</v>
      </c>
      <c r="DE64" s="19">
        <f t="shared" si="14"/>
        <v>0</v>
      </c>
      <c r="DF64" s="19">
        <f t="shared" si="14"/>
        <v>0</v>
      </c>
      <c r="DG64" s="19">
        <f t="shared" si="14"/>
        <v>0</v>
      </c>
      <c r="DH64" s="19">
        <f t="shared" si="14"/>
        <v>0</v>
      </c>
      <c r="DI64" s="19">
        <f t="shared" si="14"/>
        <v>0</v>
      </c>
      <c r="DJ64" s="19">
        <f t="shared" si="14"/>
        <v>0</v>
      </c>
      <c r="DK64" s="19">
        <f t="shared" si="14"/>
        <v>0</v>
      </c>
      <c r="DL64" s="19">
        <f t="shared" si="14"/>
        <v>0</v>
      </c>
      <c r="DM64" s="19">
        <f t="shared" si="14"/>
        <v>0</v>
      </c>
      <c r="DN64" s="19">
        <f t="shared" si="14"/>
        <v>0</v>
      </c>
      <c r="DO64" s="19">
        <f t="shared" si="14"/>
        <v>0</v>
      </c>
      <c r="DP64" s="19">
        <f t="shared" si="14"/>
        <v>0</v>
      </c>
      <c r="DQ64" s="19">
        <f t="shared" si="14"/>
        <v>0</v>
      </c>
      <c r="DR64" s="19">
        <f t="shared" si="14"/>
        <v>0</v>
      </c>
      <c r="DS64" s="19">
        <f t="shared" si="14"/>
        <v>0</v>
      </c>
      <c r="DT64" s="19">
        <f t="shared" si="14"/>
        <v>0</v>
      </c>
      <c r="DU64" s="19">
        <f t="shared" si="14"/>
        <v>0</v>
      </c>
      <c r="DV64" s="19">
        <f t="shared" si="14"/>
        <v>0</v>
      </c>
      <c r="DW64" s="19">
        <f t="shared" si="14"/>
        <v>0</v>
      </c>
      <c r="DX64" s="19">
        <f t="shared" si="14"/>
        <v>0</v>
      </c>
      <c r="DY64" s="19">
        <f t="shared" si="14"/>
        <v>0</v>
      </c>
      <c r="DZ64" s="19">
        <f t="shared" si="14"/>
        <v>0</v>
      </c>
      <c r="EA64" s="19">
        <f t="shared" si="14"/>
        <v>0</v>
      </c>
      <c r="EB64" s="19">
        <f t="shared" si="14"/>
        <v>0</v>
      </c>
      <c r="EC64" s="19">
        <f t="shared" si="14"/>
        <v>0</v>
      </c>
      <c r="ED64" s="19">
        <f t="shared" si="14"/>
        <v>0</v>
      </c>
      <c r="EE64" s="19">
        <f t="shared" si="14"/>
        <v>0</v>
      </c>
      <c r="EF64" s="19">
        <f t="shared" si="14"/>
        <v>0</v>
      </c>
      <c r="EG64" s="19">
        <f t="shared" si="14"/>
        <v>0</v>
      </c>
      <c r="EH64" s="19">
        <f t="shared" si="14"/>
        <v>0</v>
      </c>
      <c r="EI64" s="19">
        <f t="shared" si="14"/>
        <v>0</v>
      </c>
      <c r="EJ64" s="19">
        <f t="shared" si="14"/>
        <v>0</v>
      </c>
      <c r="EK64" s="19">
        <f t="shared" si="14"/>
        <v>0</v>
      </c>
      <c r="EL64" s="19">
        <f t="shared" si="14"/>
        <v>0</v>
      </c>
      <c r="EM64" s="19">
        <f t="shared" si="14"/>
        <v>0</v>
      </c>
      <c r="EN64" s="19">
        <f t="shared" si="14"/>
        <v>0</v>
      </c>
      <c r="EO64" s="19">
        <f t="shared" ref="EO64:FA64" si="15">EO51</f>
        <v>0</v>
      </c>
      <c r="EP64" s="19">
        <f t="shared" si="15"/>
        <v>0</v>
      </c>
      <c r="EQ64" s="19">
        <f t="shared" si="15"/>
        <v>0</v>
      </c>
      <c r="ER64" s="19">
        <f t="shared" si="15"/>
        <v>0</v>
      </c>
      <c r="ES64" s="19">
        <f t="shared" si="15"/>
        <v>0</v>
      </c>
      <c r="ET64" s="19">
        <f t="shared" si="15"/>
        <v>0</v>
      </c>
      <c r="EU64" s="19">
        <f t="shared" si="15"/>
        <v>0</v>
      </c>
      <c r="EV64" s="19">
        <f t="shared" si="15"/>
        <v>0</v>
      </c>
      <c r="EW64" s="19">
        <f t="shared" si="15"/>
        <v>0</v>
      </c>
      <c r="EX64" s="19">
        <f t="shared" si="15"/>
        <v>0</v>
      </c>
      <c r="EY64" s="19">
        <f t="shared" si="15"/>
        <v>0</v>
      </c>
      <c r="EZ64" s="19">
        <f t="shared" si="15"/>
        <v>0</v>
      </c>
      <c r="FA64" s="19">
        <f t="shared" si="15"/>
        <v>0</v>
      </c>
    </row>
    <row r="65" spans="1:157" x14ac:dyDescent="0.25">
      <c r="A65" s="3" t="s">
        <v>54</v>
      </c>
      <c r="B65" s="19">
        <f>B16+B22</f>
        <v>39007.930249307741</v>
      </c>
      <c r="C65" s="19">
        <f t="shared" ref="C65:BN65" si="16">C16+C22</f>
        <v>221422.0853173123</v>
      </c>
      <c r="D65" s="19">
        <f t="shared" si="16"/>
        <v>-182414.15506800456</v>
      </c>
      <c r="E65" s="19">
        <f t="shared" si="16"/>
        <v>39596.004638112005</v>
      </c>
      <c r="F65" s="19">
        <f t="shared" si="16"/>
        <v>226406.5604192855</v>
      </c>
      <c r="G65" s="19">
        <f t="shared" si="16"/>
        <v>-186810.55578117352</v>
      </c>
      <c r="H65" s="19">
        <f t="shared" si="16"/>
        <v>40452.026170843987</v>
      </c>
      <c r="I65" s="19">
        <f t="shared" si="16"/>
        <v>233662.14895012917</v>
      </c>
      <c r="J65" s="19">
        <f t="shared" si="16"/>
        <v>-193210.12277928519</v>
      </c>
      <c r="K65" s="19">
        <f t="shared" si="16"/>
        <v>41918.458968227511</v>
      </c>
      <c r="L65" s="19">
        <f t="shared" si="16"/>
        <v>246090.91138302654</v>
      </c>
      <c r="M65" s="19">
        <f t="shared" si="16"/>
        <v>-204172.45241479905</v>
      </c>
      <c r="N65" s="19">
        <f t="shared" si="16"/>
        <v>43764.966132765607</v>
      </c>
      <c r="O65" s="19">
        <f t="shared" si="16"/>
        <v>261740.74662878292</v>
      </c>
      <c r="P65" s="19">
        <f t="shared" si="16"/>
        <v>-217975.78049601731</v>
      </c>
      <c r="Q65" s="19">
        <f t="shared" si="16"/>
        <v>45851.159419074917</v>
      </c>
      <c r="R65" s="19">
        <f t="shared" si="16"/>
        <v>279421.87465339591</v>
      </c>
      <c r="S65" s="19">
        <f t="shared" si="16"/>
        <v>-233570.71523432102</v>
      </c>
      <c r="T65" s="19">
        <f t="shared" si="16"/>
        <v>48132.330520856609</v>
      </c>
      <c r="U65" s="19">
        <f t="shared" si="16"/>
        <v>298755.38567350141</v>
      </c>
      <c r="V65" s="19">
        <f t="shared" si="16"/>
        <v>-250623.05515264484</v>
      </c>
      <c r="W65" s="19">
        <f t="shared" si="16"/>
        <v>50577.484960630572</v>
      </c>
      <c r="X65" s="19">
        <f t="shared" si="16"/>
        <v>319465.3060915473</v>
      </c>
      <c r="Y65" s="19">
        <f t="shared" si="16"/>
        <v>-268887.82113091671</v>
      </c>
      <c r="Z65" s="19">
        <f t="shared" si="16"/>
        <v>53077.176565451955</v>
      </c>
      <c r="AA65" s="19">
        <f t="shared" si="16"/>
        <v>340630.42508776026</v>
      </c>
      <c r="AB65" s="19">
        <f t="shared" si="16"/>
        <v>-287553.24852230831</v>
      </c>
      <c r="AC65" s="19">
        <f t="shared" si="16"/>
        <v>55565.271389102461</v>
      </c>
      <c r="AD65" s="19">
        <f t="shared" si="16"/>
        <v>361706.89167532022</v>
      </c>
      <c r="AE65" s="19">
        <f t="shared" si="16"/>
        <v>-306141.62028621777</v>
      </c>
      <c r="AF65" s="19">
        <f t="shared" si="16"/>
        <v>57619.360473321911</v>
      </c>
      <c r="AG65" s="19">
        <f t="shared" si="16"/>
        <v>379110.40325982292</v>
      </c>
      <c r="AH65" s="19">
        <f t="shared" si="16"/>
        <v>-321491.042786501</v>
      </c>
      <c r="AI65" s="19">
        <f t="shared" si="16"/>
        <v>58953.521990096422</v>
      </c>
      <c r="AJ65" s="19">
        <f t="shared" si="16"/>
        <v>390415.49349303189</v>
      </c>
      <c r="AK65" s="19">
        <f t="shared" si="16"/>
        <v>-331461.97150293546</v>
      </c>
      <c r="AL65" s="19">
        <f t="shared" si="16"/>
        <v>574515.69147779164</v>
      </c>
      <c r="AM65" s="19">
        <f t="shared" si="16"/>
        <v>3558828.2326329164</v>
      </c>
      <c r="AN65" s="19">
        <f t="shared" si="16"/>
        <v>-2984312.5411551245</v>
      </c>
      <c r="AO65" s="19">
        <f t="shared" si="16"/>
        <v>59823.975928265609</v>
      </c>
      <c r="AP65" s="19">
        <f t="shared" si="16"/>
        <v>397792.25661099382</v>
      </c>
      <c r="AQ65" s="19">
        <f t="shared" si="16"/>
        <v>-337968.28068272822</v>
      </c>
      <c r="AR65" s="19">
        <f t="shared" si="16"/>
        <v>60411.761764656156</v>
      </c>
      <c r="AS65" s="19">
        <f t="shared" si="16"/>
        <v>402774.26228797174</v>
      </c>
      <c r="AT65" s="19">
        <f t="shared" si="16"/>
        <v>-342362.50052331557</v>
      </c>
      <c r="AU65" s="19">
        <f t="shared" si="16"/>
        <v>61268.653559643513</v>
      </c>
      <c r="AV65" s="19">
        <f t="shared" si="16"/>
        <v>410037.21327224578</v>
      </c>
      <c r="AW65" s="19">
        <f t="shared" si="16"/>
        <v>-348768.55971260223</v>
      </c>
      <c r="AX65" s="19">
        <f t="shared" si="16"/>
        <v>62737.740111451458</v>
      </c>
      <c r="AY65" s="19">
        <f t="shared" si="16"/>
        <v>422488.45849952626</v>
      </c>
      <c r="AZ65" s="19">
        <f t="shared" si="16"/>
        <v>-359750.71838807478</v>
      </c>
      <c r="BA65" s="19">
        <f t="shared" si="16"/>
        <v>64588.025828297432</v>
      </c>
      <c r="BB65" s="19">
        <f t="shared" si="16"/>
        <v>438170.31187939283</v>
      </c>
      <c r="BC65" s="19">
        <f t="shared" si="16"/>
        <v>-373582.28605109541</v>
      </c>
      <c r="BD65" s="19">
        <f t="shared" si="16"/>
        <v>66678.707036435444</v>
      </c>
      <c r="BE65" s="19">
        <f t="shared" si="16"/>
        <v>455889.4713023174</v>
      </c>
      <c r="BF65" s="19">
        <f t="shared" si="16"/>
        <v>-389210.76426588197</v>
      </c>
      <c r="BG65" s="19">
        <f t="shared" si="16"/>
        <v>68964.813429350877</v>
      </c>
      <c r="BH65" s="19">
        <f t="shared" si="16"/>
        <v>475264.80585763324</v>
      </c>
      <c r="BI65" s="19">
        <f t="shared" si="16"/>
        <v>-406299.99242828239</v>
      </c>
      <c r="BJ65" s="19">
        <f t="shared" si="16"/>
        <v>71415.237004945564</v>
      </c>
      <c r="BK65" s="19">
        <f t="shared" si="16"/>
        <v>496018.98063763097</v>
      </c>
      <c r="BL65" s="19">
        <f t="shared" si="16"/>
        <v>-424603.74363268539</v>
      </c>
      <c r="BM65" s="19">
        <f t="shared" si="16"/>
        <v>73920.40285537712</v>
      </c>
      <c r="BN65" s="19">
        <f t="shared" si="16"/>
        <v>517229.88280741021</v>
      </c>
      <c r="BO65" s="19">
        <f t="shared" ref="BO65:CA65" si="17">BO16+BO22</f>
        <v>-443309.47995203303</v>
      </c>
      <c r="BP65" s="19">
        <f t="shared" si="17"/>
        <v>76414.04671219521</v>
      </c>
      <c r="BQ65" s="19">
        <f t="shared" si="17"/>
        <v>538353.05510712101</v>
      </c>
      <c r="BR65" s="19">
        <f t="shared" si="17"/>
        <v>-461939.0083949258</v>
      </c>
      <c r="BS65" s="19">
        <f t="shared" si="17"/>
        <v>78472.683363677497</v>
      </c>
      <c r="BT65" s="19">
        <f t="shared" si="17"/>
        <v>555794.93718819635</v>
      </c>
      <c r="BU65" s="19">
        <f t="shared" si="17"/>
        <v>-477322.25382451888</v>
      </c>
      <c r="BV65" s="19">
        <f t="shared" si="17"/>
        <v>79809.710404685684</v>
      </c>
      <c r="BW65" s="19">
        <f t="shared" si="17"/>
        <v>567124.22310341906</v>
      </c>
      <c r="BX65" s="19">
        <f t="shared" si="17"/>
        <v>-487314.51269873331</v>
      </c>
      <c r="BY65" s="19">
        <f t="shared" si="17"/>
        <v>824505.75799898151</v>
      </c>
      <c r="BZ65" s="19">
        <f t="shared" si="17"/>
        <v>5676937.8585538585</v>
      </c>
      <c r="CA65" s="19">
        <f t="shared" si="17"/>
        <v>-4852432.100554877</v>
      </c>
      <c r="CB65" s="19">
        <f>CB11+CB17</f>
        <v>0</v>
      </c>
      <c r="CC65" s="19">
        <f t="shared" ref="CC65:EN65" si="18">CC11+CC17</f>
        <v>0</v>
      </c>
      <c r="CD65" s="19">
        <f t="shared" si="18"/>
        <v>0</v>
      </c>
      <c r="CE65" s="19">
        <f t="shared" si="18"/>
        <v>0</v>
      </c>
      <c r="CF65" s="19">
        <f t="shared" si="18"/>
        <v>0</v>
      </c>
      <c r="CG65" s="19">
        <f t="shared" si="18"/>
        <v>0</v>
      </c>
      <c r="CH65" s="19">
        <f t="shared" si="18"/>
        <v>0</v>
      </c>
      <c r="CI65" s="19">
        <f t="shared" si="18"/>
        <v>0</v>
      </c>
      <c r="CJ65" s="19">
        <f t="shared" si="18"/>
        <v>0</v>
      </c>
      <c r="CK65" s="19">
        <f t="shared" si="18"/>
        <v>0</v>
      </c>
      <c r="CL65" s="19">
        <f t="shared" si="18"/>
        <v>0</v>
      </c>
      <c r="CM65" s="19">
        <f t="shared" si="18"/>
        <v>0</v>
      </c>
      <c r="CN65" s="19">
        <f t="shared" si="18"/>
        <v>0</v>
      </c>
      <c r="CO65" s="19">
        <f t="shared" si="18"/>
        <v>0</v>
      </c>
      <c r="CP65" s="19">
        <f t="shared" si="18"/>
        <v>0</v>
      </c>
      <c r="CQ65" s="19">
        <f t="shared" si="18"/>
        <v>0</v>
      </c>
      <c r="CR65" s="19">
        <f t="shared" si="18"/>
        <v>0</v>
      </c>
      <c r="CS65" s="19">
        <f t="shared" si="18"/>
        <v>0</v>
      </c>
      <c r="CT65" s="19">
        <f t="shared" si="18"/>
        <v>0</v>
      </c>
      <c r="CU65" s="19">
        <f t="shared" si="18"/>
        <v>0</v>
      </c>
      <c r="CV65" s="19">
        <f t="shared" si="18"/>
        <v>0</v>
      </c>
      <c r="CW65" s="19">
        <f t="shared" si="18"/>
        <v>0</v>
      </c>
      <c r="CX65" s="19">
        <f t="shared" si="18"/>
        <v>0</v>
      </c>
      <c r="CY65" s="19">
        <f t="shared" si="18"/>
        <v>0</v>
      </c>
      <c r="CZ65" s="19">
        <f t="shared" si="18"/>
        <v>0</v>
      </c>
      <c r="DA65" s="19">
        <f t="shared" si="18"/>
        <v>0</v>
      </c>
      <c r="DB65" s="19">
        <f t="shared" si="18"/>
        <v>0</v>
      </c>
      <c r="DC65" s="19">
        <f t="shared" si="18"/>
        <v>0</v>
      </c>
      <c r="DD65" s="19">
        <f t="shared" si="18"/>
        <v>0</v>
      </c>
      <c r="DE65" s="19">
        <f t="shared" si="18"/>
        <v>0</v>
      </c>
      <c r="DF65" s="19">
        <f t="shared" si="18"/>
        <v>0</v>
      </c>
      <c r="DG65" s="19">
        <f t="shared" si="18"/>
        <v>0</v>
      </c>
      <c r="DH65" s="19">
        <f t="shared" si="18"/>
        <v>0</v>
      </c>
      <c r="DI65" s="19">
        <f t="shared" si="18"/>
        <v>0</v>
      </c>
      <c r="DJ65" s="19">
        <f t="shared" si="18"/>
        <v>0</v>
      </c>
      <c r="DK65" s="19">
        <f t="shared" si="18"/>
        <v>0</v>
      </c>
      <c r="DL65" s="19">
        <f t="shared" si="18"/>
        <v>0</v>
      </c>
      <c r="DM65" s="19">
        <f t="shared" si="18"/>
        <v>0</v>
      </c>
      <c r="DN65" s="19">
        <f t="shared" si="18"/>
        <v>0</v>
      </c>
      <c r="DO65" s="19">
        <f t="shared" si="18"/>
        <v>0</v>
      </c>
      <c r="DP65" s="19">
        <f t="shared" si="18"/>
        <v>0</v>
      </c>
      <c r="DQ65" s="19">
        <f t="shared" si="18"/>
        <v>0</v>
      </c>
      <c r="DR65" s="19">
        <f t="shared" si="18"/>
        <v>0</v>
      </c>
      <c r="DS65" s="19">
        <f t="shared" si="18"/>
        <v>0</v>
      </c>
      <c r="DT65" s="19">
        <f t="shared" si="18"/>
        <v>0</v>
      </c>
      <c r="DU65" s="19">
        <f t="shared" si="18"/>
        <v>0</v>
      </c>
      <c r="DV65" s="19">
        <f t="shared" si="18"/>
        <v>0</v>
      </c>
      <c r="DW65" s="19">
        <f t="shared" si="18"/>
        <v>0</v>
      </c>
      <c r="DX65" s="19">
        <f t="shared" si="18"/>
        <v>0</v>
      </c>
      <c r="DY65" s="19">
        <f t="shared" si="18"/>
        <v>0</v>
      </c>
      <c r="DZ65" s="19">
        <f t="shared" si="18"/>
        <v>0</v>
      </c>
      <c r="EA65" s="19">
        <f t="shared" si="18"/>
        <v>0</v>
      </c>
      <c r="EB65" s="19">
        <f t="shared" si="18"/>
        <v>0</v>
      </c>
      <c r="EC65" s="19">
        <f t="shared" si="18"/>
        <v>0</v>
      </c>
      <c r="ED65" s="19">
        <f t="shared" si="18"/>
        <v>0</v>
      </c>
      <c r="EE65" s="19">
        <f t="shared" si="18"/>
        <v>0</v>
      </c>
      <c r="EF65" s="19">
        <f t="shared" si="18"/>
        <v>0</v>
      </c>
      <c r="EG65" s="19">
        <f t="shared" si="18"/>
        <v>0</v>
      </c>
      <c r="EH65" s="19">
        <f t="shared" si="18"/>
        <v>0</v>
      </c>
      <c r="EI65" s="19">
        <f t="shared" si="18"/>
        <v>0</v>
      </c>
      <c r="EJ65" s="19">
        <f t="shared" si="18"/>
        <v>0</v>
      </c>
      <c r="EK65" s="19">
        <f t="shared" si="18"/>
        <v>0</v>
      </c>
      <c r="EL65" s="19">
        <f t="shared" si="18"/>
        <v>0</v>
      </c>
      <c r="EM65" s="19">
        <f t="shared" si="18"/>
        <v>0</v>
      </c>
      <c r="EN65" s="19">
        <f t="shared" si="18"/>
        <v>0</v>
      </c>
      <c r="EO65" s="19">
        <f t="shared" ref="EO65:FA65" si="19">EO11+EO17</f>
        <v>0</v>
      </c>
      <c r="EP65" s="19">
        <f t="shared" si="19"/>
        <v>0</v>
      </c>
      <c r="EQ65" s="19">
        <f t="shared" si="19"/>
        <v>0</v>
      </c>
      <c r="ER65" s="19">
        <f t="shared" si="19"/>
        <v>0</v>
      </c>
      <c r="ES65" s="19">
        <f t="shared" si="19"/>
        <v>0</v>
      </c>
      <c r="ET65" s="19">
        <f t="shared" si="19"/>
        <v>0</v>
      </c>
      <c r="EU65" s="19">
        <f t="shared" si="19"/>
        <v>0</v>
      </c>
      <c r="EV65" s="19">
        <f t="shared" si="19"/>
        <v>0</v>
      </c>
      <c r="EW65" s="19">
        <f t="shared" si="19"/>
        <v>0</v>
      </c>
      <c r="EX65" s="19">
        <f t="shared" si="19"/>
        <v>0</v>
      </c>
      <c r="EY65" s="19">
        <f t="shared" si="19"/>
        <v>0</v>
      </c>
      <c r="EZ65" s="19">
        <f t="shared" si="19"/>
        <v>0</v>
      </c>
      <c r="FA65" s="19">
        <f t="shared" si="19"/>
        <v>0</v>
      </c>
    </row>
    <row r="66" spans="1:157" x14ac:dyDescent="0.25">
      <c r="A66" s="3" t="s">
        <v>55</v>
      </c>
      <c r="B66" s="19">
        <f>B11+B28+B56</f>
        <v>21132.719497398808</v>
      </c>
      <c r="C66" s="19">
        <f t="shared" ref="C66:BN66" si="20">C11+C28+C56</f>
        <v>59446.184024227019</v>
      </c>
      <c r="D66" s="19">
        <f t="shared" si="20"/>
        <v>-38313.464526828211</v>
      </c>
      <c r="E66" s="19">
        <f t="shared" si="20"/>
        <v>21149.7250173471</v>
      </c>
      <c r="F66" s="19">
        <f t="shared" si="20"/>
        <v>59529.955058455067</v>
      </c>
      <c r="G66" s="19">
        <f t="shared" si="20"/>
        <v>-38380.230041107963</v>
      </c>
      <c r="H66" s="19">
        <f t="shared" si="20"/>
        <v>21162.035499232868</v>
      </c>
      <c r="I66" s="19">
        <f t="shared" si="20"/>
        <v>59590.597826365265</v>
      </c>
      <c r="J66" s="19">
        <f t="shared" si="20"/>
        <v>-38428.562327132393</v>
      </c>
      <c r="K66" s="19">
        <f t="shared" si="20"/>
        <v>21177.351124204335</v>
      </c>
      <c r="L66" s="19">
        <f t="shared" si="20"/>
        <v>59660.523623338879</v>
      </c>
      <c r="M66" s="19">
        <f t="shared" si="20"/>
        <v>-38483.17249913454</v>
      </c>
      <c r="N66" s="19">
        <f t="shared" si="20"/>
        <v>21194.842205123812</v>
      </c>
      <c r="O66" s="19">
        <f t="shared" si="20"/>
        <v>59737.169506583174</v>
      </c>
      <c r="P66" s="19">
        <f t="shared" si="20"/>
        <v>-38542.327301459358</v>
      </c>
      <c r="Q66" s="19">
        <f t="shared" si="20"/>
        <v>21207.504189907366</v>
      </c>
      <c r="R66" s="19">
        <f t="shared" si="20"/>
        <v>59792.654299766014</v>
      </c>
      <c r="S66" s="19">
        <f t="shared" si="20"/>
        <v>-38585.150109858645</v>
      </c>
      <c r="T66" s="19">
        <f t="shared" si="20"/>
        <v>21216.670339180648</v>
      </c>
      <c r="U66" s="19">
        <f t="shared" si="20"/>
        <v>59832.820348407258</v>
      </c>
      <c r="V66" s="19">
        <f t="shared" si="20"/>
        <v>-38616.150009226614</v>
      </c>
      <c r="W66" s="19">
        <f t="shared" si="20"/>
        <v>21223.30581489289</v>
      </c>
      <c r="X66" s="19">
        <f t="shared" si="20"/>
        <v>59861.896990328489</v>
      </c>
      <c r="Y66" s="19">
        <f t="shared" si="20"/>
        <v>-38638.591175435598</v>
      </c>
      <c r="Z66" s="19">
        <f t="shared" si="20"/>
        <v>21228.109308335454</v>
      </c>
      <c r="AA66" s="19">
        <f t="shared" si="20"/>
        <v>59882.945889436465</v>
      </c>
      <c r="AB66" s="19">
        <f t="shared" si="20"/>
        <v>-38654.836581101008</v>
      </c>
      <c r="AC66" s="19">
        <f t="shared" si="20"/>
        <v>21231.586609775983</v>
      </c>
      <c r="AD66" s="19">
        <f t="shared" si="20"/>
        <v>59898.183417719752</v>
      </c>
      <c r="AE66" s="19">
        <f t="shared" si="20"/>
        <v>-38666.596807943773</v>
      </c>
      <c r="AF66" s="19">
        <f t="shared" si="20"/>
        <v>21234.103866321213</v>
      </c>
      <c r="AG66" s="19">
        <f t="shared" si="20"/>
        <v>59909.214031102085</v>
      </c>
      <c r="AH66" s="19">
        <f t="shared" si="20"/>
        <v>-38675.110164780868</v>
      </c>
      <c r="AI66" s="19">
        <f t="shared" si="20"/>
        <v>21235.926135866404</v>
      </c>
      <c r="AJ66" s="19">
        <f t="shared" si="20"/>
        <v>59917.199212775158</v>
      </c>
      <c r="AK66" s="19">
        <f t="shared" si="20"/>
        <v>-38681.27307690875</v>
      </c>
      <c r="AL66" s="19">
        <f t="shared" si="20"/>
        <v>254393.87960758686</v>
      </c>
      <c r="AM66" s="19">
        <f t="shared" si="20"/>
        <v>717059.34422850469</v>
      </c>
      <c r="AN66" s="19">
        <f t="shared" si="20"/>
        <v>-462665.46462091774</v>
      </c>
      <c r="AO66" s="19">
        <f t="shared" si="20"/>
        <v>21237.245296720957</v>
      </c>
      <c r="AP66" s="19">
        <f t="shared" si="20"/>
        <v>59922.979773124964</v>
      </c>
      <c r="AQ66" s="19">
        <f t="shared" si="20"/>
        <v>-38685.73447640401</v>
      </c>
      <c r="AR66" s="19">
        <f t="shared" si="20"/>
        <v>21238.20025169168</v>
      </c>
      <c r="AS66" s="19">
        <f t="shared" si="20"/>
        <v>59927.164383986164</v>
      </c>
      <c r="AT66" s="19">
        <f t="shared" si="20"/>
        <v>-38688.964132294481</v>
      </c>
      <c r="AU66" s="19">
        <f t="shared" si="20"/>
        <v>21238.891554039659</v>
      </c>
      <c r="AV66" s="19">
        <f t="shared" si="20"/>
        <v>59930.193669557113</v>
      </c>
      <c r="AW66" s="19">
        <f t="shared" si="20"/>
        <v>-38691.30211551745</v>
      </c>
      <c r="AX66" s="19">
        <f t="shared" si="20"/>
        <v>21239.39199537037</v>
      </c>
      <c r="AY66" s="19">
        <f t="shared" si="20"/>
        <v>59932.386602514242</v>
      </c>
      <c r="AZ66" s="19">
        <f t="shared" si="20"/>
        <v>-38692.994607143875</v>
      </c>
      <c r="BA66" s="19">
        <f t="shared" si="20"/>
        <v>21239.75427032317</v>
      </c>
      <c r="BB66" s="19">
        <f t="shared" si="20"/>
        <v>59933.974090666772</v>
      </c>
      <c r="BC66" s="19">
        <f t="shared" si="20"/>
        <v>-38694.219820343598</v>
      </c>
      <c r="BD66" s="19">
        <f t="shared" si="20"/>
        <v>21240.016525123825</v>
      </c>
      <c r="BE66" s="19">
        <f t="shared" si="20"/>
        <v>59935.123290703297</v>
      </c>
      <c r="BF66" s="19">
        <f t="shared" si="20"/>
        <v>-38695.106765579469</v>
      </c>
      <c r="BG66" s="19">
        <f t="shared" si="20"/>
        <v>21240.206374242392</v>
      </c>
      <c r="BH66" s="19">
        <f t="shared" si="20"/>
        <v>59935.955209178923</v>
      </c>
      <c r="BI66" s="19">
        <f t="shared" si="20"/>
        <v>-38695.74883493653</v>
      </c>
      <c r="BJ66" s="19">
        <f t="shared" si="20"/>
        <v>21240.343808095768</v>
      </c>
      <c r="BK66" s="19">
        <f t="shared" si="20"/>
        <v>59936.557444062411</v>
      </c>
      <c r="BL66" s="19">
        <f t="shared" si="20"/>
        <v>-38696.213635966647</v>
      </c>
      <c r="BM66" s="19">
        <f t="shared" si="20"/>
        <v>21240.443297965387</v>
      </c>
      <c r="BN66" s="19">
        <f t="shared" si="20"/>
        <v>59936.993408481409</v>
      </c>
      <c r="BO66" s="19">
        <f t="shared" ref="BO66:CA66" si="21">BO11+BO28+BO56</f>
        <v>-38696.550110516022</v>
      </c>
      <c r="BP66" s="19">
        <f t="shared" si="21"/>
        <v>21240.515319770162</v>
      </c>
      <c r="BQ66" s="19">
        <f t="shared" si="21"/>
        <v>59937.309007892625</v>
      </c>
      <c r="BR66" s="19">
        <f t="shared" si="21"/>
        <v>-38696.793688122467</v>
      </c>
      <c r="BS66" s="19">
        <f t="shared" si="21"/>
        <v>21240.567457142362</v>
      </c>
      <c r="BT66" s="19">
        <f t="shared" si="21"/>
        <v>59937.537473758217</v>
      </c>
      <c r="BU66" s="19">
        <f t="shared" si="21"/>
        <v>-38696.970016615858</v>
      </c>
      <c r="BV66" s="19">
        <f t="shared" si="21"/>
        <v>21240.605199956339</v>
      </c>
      <c r="BW66" s="19">
        <f t="shared" si="21"/>
        <v>59937.70286269713</v>
      </c>
      <c r="BX66" s="19">
        <f t="shared" si="21"/>
        <v>-38697.097662740787</v>
      </c>
      <c r="BY66" s="19">
        <f t="shared" si="21"/>
        <v>254876.18135044206</v>
      </c>
      <c r="BZ66" s="19">
        <f t="shared" si="21"/>
        <v>719203.87721662328</v>
      </c>
      <c r="CA66" s="19">
        <f t="shared" si="21"/>
        <v>-464327.69586618117</v>
      </c>
      <c r="CB66" s="19">
        <f>CB5+CB23+CB56</f>
        <v>0</v>
      </c>
      <c r="CC66" s="19">
        <f t="shared" ref="CC66:EN66" si="22">CC5+CC23+CC56</f>
        <v>0</v>
      </c>
      <c r="CD66" s="19">
        <f t="shared" si="22"/>
        <v>0</v>
      </c>
      <c r="CE66" s="19">
        <f t="shared" si="22"/>
        <v>0</v>
      </c>
      <c r="CF66" s="19">
        <f t="shared" si="22"/>
        <v>0</v>
      </c>
      <c r="CG66" s="19">
        <f t="shared" si="22"/>
        <v>0</v>
      </c>
      <c r="CH66" s="19">
        <f t="shared" si="22"/>
        <v>0</v>
      </c>
      <c r="CI66" s="19">
        <f t="shared" si="22"/>
        <v>0</v>
      </c>
      <c r="CJ66" s="19">
        <f t="shared" si="22"/>
        <v>0</v>
      </c>
      <c r="CK66" s="19">
        <f t="shared" si="22"/>
        <v>0</v>
      </c>
      <c r="CL66" s="19">
        <f t="shared" si="22"/>
        <v>0</v>
      </c>
      <c r="CM66" s="19">
        <f t="shared" si="22"/>
        <v>0</v>
      </c>
      <c r="CN66" s="19">
        <f t="shared" si="22"/>
        <v>0</v>
      </c>
      <c r="CO66" s="19">
        <f t="shared" si="22"/>
        <v>0</v>
      </c>
      <c r="CP66" s="19">
        <f t="shared" si="22"/>
        <v>0</v>
      </c>
      <c r="CQ66" s="19">
        <f t="shared" si="22"/>
        <v>0</v>
      </c>
      <c r="CR66" s="19">
        <f t="shared" si="22"/>
        <v>0</v>
      </c>
      <c r="CS66" s="19">
        <f t="shared" si="22"/>
        <v>0</v>
      </c>
      <c r="CT66" s="19">
        <f t="shared" si="22"/>
        <v>0</v>
      </c>
      <c r="CU66" s="19">
        <f t="shared" si="22"/>
        <v>0</v>
      </c>
      <c r="CV66" s="19">
        <f t="shared" si="22"/>
        <v>0</v>
      </c>
      <c r="CW66" s="19">
        <f t="shared" si="22"/>
        <v>0</v>
      </c>
      <c r="CX66" s="19">
        <f t="shared" si="22"/>
        <v>0</v>
      </c>
      <c r="CY66" s="19">
        <f t="shared" si="22"/>
        <v>0</v>
      </c>
      <c r="CZ66" s="19">
        <f t="shared" si="22"/>
        <v>0</v>
      </c>
      <c r="DA66" s="19">
        <f t="shared" si="22"/>
        <v>0</v>
      </c>
      <c r="DB66" s="19">
        <f t="shared" si="22"/>
        <v>0</v>
      </c>
      <c r="DC66" s="19">
        <f t="shared" si="22"/>
        <v>0</v>
      </c>
      <c r="DD66" s="19">
        <f t="shared" si="22"/>
        <v>0</v>
      </c>
      <c r="DE66" s="19">
        <f t="shared" si="22"/>
        <v>0</v>
      </c>
      <c r="DF66" s="19">
        <f t="shared" si="22"/>
        <v>0</v>
      </c>
      <c r="DG66" s="19">
        <f t="shared" si="22"/>
        <v>0</v>
      </c>
      <c r="DH66" s="19">
        <f t="shared" si="22"/>
        <v>0</v>
      </c>
      <c r="DI66" s="19">
        <f t="shared" si="22"/>
        <v>0</v>
      </c>
      <c r="DJ66" s="19">
        <f t="shared" si="22"/>
        <v>0</v>
      </c>
      <c r="DK66" s="19">
        <f t="shared" si="22"/>
        <v>0</v>
      </c>
      <c r="DL66" s="19">
        <f t="shared" si="22"/>
        <v>0</v>
      </c>
      <c r="DM66" s="19">
        <f t="shared" si="22"/>
        <v>0</v>
      </c>
      <c r="DN66" s="19">
        <f t="shared" si="22"/>
        <v>0</v>
      </c>
      <c r="DO66" s="19">
        <f t="shared" si="22"/>
        <v>0</v>
      </c>
      <c r="DP66" s="19">
        <f t="shared" si="22"/>
        <v>0</v>
      </c>
      <c r="DQ66" s="19">
        <f t="shared" si="22"/>
        <v>0</v>
      </c>
      <c r="DR66" s="19">
        <f t="shared" si="22"/>
        <v>0</v>
      </c>
      <c r="DS66" s="19">
        <f t="shared" si="22"/>
        <v>0</v>
      </c>
      <c r="DT66" s="19">
        <f t="shared" si="22"/>
        <v>0</v>
      </c>
      <c r="DU66" s="19">
        <f t="shared" si="22"/>
        <v>0</v>
      </c>
      <c r="DV66" s="19">
        <f t="shared" si="22"/>
        <v>0</v>
      </c>
      <c r="DW66" s="19">
        <f t="shared" si="22"/>
        <v>0</v>
      </c>
      <c r="DX66" s="19">
        <f t="shared" si="22"/>
        <v>0</v>
      </c>
      <c r="DY66" s="19">
        <f t="shared" si="22"/>
        <v>0</v>
      </c>
      <c r="DZ66" s="19">
        <f t="shared" si="22"/>
        <v>0</v>
      </c>
      <c r="EA66" s="19">
        <f t="shared" si="22"/>
        <v>0</v>
      </c>
      <c r="EB66" s="19">
        <f t="shared" si="22"/>
        <v>0</v>
      </c>
      <c r="EC66" s="19">
        <f t="shared" si="22"/>
        <v>0</v>
      </c>
      <c r="ED66" s="19">
        <f t="shared" si="22"/>
        <v>0</v>
      </c>
      <c r="EE66" s="19">
        <f t="shared" si="22"/>
        <v>0</v>
      </c>
      <c r="EF66" s="19">
        <f t="shared" si="22"/>
        <v>0</v>
      </c>
      <c r="EG66" s="19">
        <f t="shared" si="22"/>
        <v>0</v>
      </c>
      <c r="EH66" s="19">
        <f t="shared" si="22"/>
        <v>0</v>
      </c>
      <c r="EI66" s="19">
        <f t="shared" si="22"/>
        <v>0</v>
      </c>
      <c r="EJ66" s="19">
        <f t="shared" si="22"/>
        <v>0</v>
      </c>
      <c r="EK66" s="19">
        <f t="shared" si="22"/>
        <v>0</v>
      </c>
      <c r="EL66" s="19">
        <f t="shared" si="22"/>
        <v>0</v>
      </c>
      <c r="EM66" s="19">
        <f t="shared" si="22"/>
        <v>0</v>
      </c>
      <c r="EN66" s="19">
        <f t="shared" si="22"/>
        <v>0</v>
      </c>
      <c r="EO66" s="19">
        <f t="shared" ref="EO66:FA66" si="23">EO5+EO23+EO56</f>
        <v>0</v>
      </c>
      <c r="EP66" s="19">
        <f t="shared" si="23"/>
        <v>0</v>
      </c>
      <c r="EQ66" s="19">
        <f t="shared" si="23"/>
        <v>0</v>
      </c>
      <c r="ER66" s="19">
        <f t="shared" si="23"/>
        <v>0</v>
      </c>
      <c r="ES66" s="19">
        <f t="shared" si="23"/>
        <v>0</v>
      </c>
      <c r="ET66" s="19">
        <f t="shared" si="23"/>
        <v>0</v>
      </c>
      <c r="EU66" s="19">
        <f t="shared" si="23"/>
        <v>0</v>
      </c>
      <c r="EV66" s="19">
        <f t="shared" si="23"/>
        <v>0</v>
      </c>
      <c r="EW66" s="19">
        <f t="shared" si="23"/>
        <v>0</v>
      </c>
      <c r="EX66" s="19">
        <f t="shared" si="23"/>
        <v>0</v>
      </c>
      <c r="EY66" s="19">
        <f t="shared" si="23"/>
        <v>0</v>
      </c>
      <c r="EZ66" s="19">
        <f t="shared" si="23"/>
        <v>0</v>
      </c>
      <c r="FA66" s="19">
        <f t="shared" si="23"/>
        <v>0</v>
      </c>
    </row>
    <row r="67" spans="1:157" x14ac:dyDescent="0.25">
      <c r="AL67" s="19">
        <f>SUM(AL61:AL66)</f>
        <v>63365314.870505534</v>
      </c>
      <c r="AM67" s="19">
        <f>SUM(AM61:AM66)</f>
        <v>51894296.913028359</v>
      </c>
      <c r="AN67" s="19">
        <f>SUM(AN61:AN66)</f>
        <v>11471017.957477184</v>
      </c>
    </row>
    <row r="68" spans="1:157" x14ac:dyDescent="0.25">
      <c r="DI68" s="19">
        <f>SUM(DI61:DI67)</f>
        <v>0</v>
      </c>
      <c r="DO68" s="19">
        <f>SUM(DO61:DO67)</f>
        <v>0</v>
      </c>
      <c r="DR68" s="19">
        <f>SUM(DR61:DR67)</f>
        <v>0</v>
      </c>
      <c r="DU68" s="19">
        <f>SUM(DU61:DU67)</f>
        <v>0</v>
      </c>
      <c r="DX68" s="19">
        <f>SUM(DX61:DX67)</f>
        <v>0</v>
      </c>
      <c r="EA68" s="19">
        <f>SUM(EA61:EA67)</f>
        <v>0</v>
      </c>
      <c r="ED68" s="19">
        <f>SUM(ED61:ED67)</f>
        <v>0</v>
      </c>
      <c r="EG68" s="19">
        <f>SUM(EG61:EG67)</f>
        <v>0</v>
      </c>
      <c r="EJ68" s="19">
        <f>SUM(EJ61:EJ67)</f>
        <v>0</v>
      </c>
      <c r="EM68" s="19">
        <f>SUM(EM61:EM67)</f>
        <v>0</v>
      </c>
      <c r="EP68" s="19">
        <f>SUM(EP61:EP67)</f>
        <v>0</v>
      </c>
      <c r="ES68" s="19">
        <f>SUM(ES61:ES67)</f>
        <v>0</v>
      </c>
      <c r="EV68" s="19">
        <f>SUM(EV61:EV67)</f>
        <v>0</v>
      </c>
      <c r="EY68" s="19">
        <f>SUM(EY61:EY67)</f>
        <v>0</v>
      </c>
    </row>
  </sheetData>
  <mergeCells count="27">
    <mergeCell ref="B6:D6"/>
    <mergeCell ref="E6:G6"/>
    <mergeCell ref="A6:A7"/>
    <mergeCell ref="AO6:AQ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Y6:CA6"/>
    <mergeCell ref="AR6:AT6"/>
    <mergeCell ref="AU6:AW6"/>
    <mergeCell ref="AX6:AZ6"/>
    <mergeCell ref="BA6:BC6"/>
    <mergeCell ref="BD6:BF6"/>
    <mergeCell ref="BG6:BI6"/>
    <mergeCell ref="BJ6:BL6"/>
    <mergeCell ref="BM6:BO6"/>
    <mergeCell ref="BP6:BR6"/>
    <mergeCell ref="BS6:BU6"/>
    <mergeCell ref="BV6:BX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4D92A40E61341B4C36ECA080A6A1A" ma:contentTypeVersion="" ma:contentTypeDescription="Create a new document." ma:contentTypeScope="" ma:versionID="42e2278c63f226298d3062accf01b79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495C253-9038-417F-A546-D366E26C4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DCA821-797E-421C-B383-649D6A9EF0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B0CDB5-0D18-4D25-870B-8FA6F9826F10}">
  <ds:schemaRefs>
    <ds:schemaRef ds:uri="http://purl.org/dc/elements/1.1/"/>
    <ds:schemaRef ds:uri="http://www.w3.org/XML/1998/namespace"/>
    <ds:schemaRef ds:uri="http://schemas.openxmlformats.org/package/2006/metadata/core-properties"/>
    <ds:schemaRef ds:uri="c85253b9-0a55-49a1-98ad-b5b6252d707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2017</vt:lpstr>
      <vt:lpstr>2018</vt:lpstr>
      <vt:lpstr>Accum Deprec</vt:lpstr>
      <vt:lpstr>Co Adj Calc</vt:lpstr>
      <vt:lpstr>CAP_Depr_Expense Total</vt:lpstr>
      <vt:lpstr>Old split for distribution</vt:lpstr>
      <vt:lpstr>Clause_Adj_by_Function_and_ (2</vt:lpstr>
      <vt:lpstr>'2017'!Print_Area</vt:lpstr>
      <vt:lpstr>'2018'!Print_Area</vt:lpstr>
      <vt:lpstr>'Accum Deprec'!Print_Area</vt:lpstr>
      <vt:lpstr>'CAP_Depr_Expense Total'!Print_Titles</vt:lpstr>
      <vt:lpstr>'Clause_Adj_by_Function_and_ (2'!Print_Titles</vt:lpstr>
      <vt:lpstr>'Old split for distribution'!Print_Titles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2016-06-15T13:54:46Z</dcterms:created>
  <dcterms:modified xsi:type="dcterms:W3CDTF">2016-06-16T15:33:05Z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0x01010008C4D92A40E61341B4C36ECA080A6A1A</vt:lpwstr>
  </property>
</Properties>
</file>