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5'!$A$1:$V$18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<sst xmlns="http://schemas.openxmlformats.org/spreadsheetml/2006/main" count="145" uniqueCount="86">
  <si>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</si>
  <si>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</si>
  <si>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</si>
  <si>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</si>
  <si>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</si>
  <si>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</si>
  <si>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</si>
  <si>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</si>
  <si>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</si>
  <si>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</si>
  <si>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</si>
  <si>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</si>
  <si>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</si>
  <si>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</si>
  <si>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</si>
  <si>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</si>
  <si>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</si>
  <si>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</si>
  <si>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</si>
  <si>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</si>
  <si>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</si>
  <si>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</si>
  <si>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</si>
  <si>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</si>
  <si>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</si>
  <si>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</si>
  <si>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</si>
  <si>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</si>
  <si>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</si>
  <si>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</si>
  <si>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</si>
  <si>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</si>
  <si>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</si>
  <si>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</si>
  <si>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</si>
  <si>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</si>
  <si>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</si>
  <si>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</si>
  <si>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</si>
  <si>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</si>
  <si>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</si>
  <si>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</si>
  <si>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</si>
  <si>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</si>
  <si>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</si>
  <si>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</si>
  <si>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</si>
  <si>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</si>
  <si>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</si>
  <si>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</si>
  <si>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</si>
  <si>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</si>
  <si>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</si>
  <si>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</si>
  <si>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</si>
  <si>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</si>
  <si>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</si>
  <si>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</si>
  <si>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</si>
  <si>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</si>
  <si>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</si>
  <si>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</si>
  <si>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</si>
  <si>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</si>
  <si>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</si>
  <si>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</si>
  <si>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</si>
  <si>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</si>
  <si>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</si>
  <si>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</si>
  <si>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</si>
  <si>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</si>
  <si>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</si>
  <si>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</si>
  <si>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</si>
  <si>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</si>
  <si>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</si>
  <si>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</si>
  <si>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</si>
  <si>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</si>
  <si>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</si>
  <si>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</si>
  <si>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</si>
  <si>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2021 THROUGH DECEMBER 2021</t>
  </si>
  <si>
    <t>FPL 000644             Indiantown Cogen</t>
  </si>
  <si>
    <t>FPL 000645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</si>
</sst>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0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5" style="28" customWidth="1"/>
    <col min="2" max="2" width="24.140625" style="28" customWidth="1"/>
    <col min="3" max="3" width="12.85546875" style="28" customWidth="1"/>
    <col min="4" max="5" width="12.7109375" style="28" hidden="1" customWidth="1"/>
    <col min="6" max="6" width="12.85546875" style="28" hidden="1" customWidth="1"/>
    <col min="7" max="9" width="12.7109375" style="28" hidden="1" customWidth="1"/>
    <col min="10" max="10" width="12.85546875" style="28" hidden="1" customWidth="1"/>
    <col min="11" max="11" width="12.28515625" style="28" hidden="1" customWidth="1"/>
    <col min="12" max="12" width="12.42578125" style="28" hidden="1" customWidth="1"/>
    <col min="13" max="13" width="12.7109375" style="28" hidden="1" customWidth="1"/>
    <col min="14" max="14" width="12.42578125" style="28" hidden="1" customWidth="1"/>
    <col min="15" max="15" width="12.5703125" style="28" hidden="1" customWidth="1"/>
    <col min="16" max="16" width="15.28515625" style="28" customWidth="1"/>
    <col min="17" max="17" width="11.42578125" style="28" customWidth="1"/>
    <col min="18" max="18" width="38.140625" style="28" customWidth="1"/>
    <col min="19" max="16384" width="9.140625" style="28"/>
  </cols>
  <sheetData>
    <row r="1" spans="1:17" ht="31.5" x14ac:dyDescent="0.2">
      <c r="A1" s="98" t="s">
        <v>84</v>
      </c>
    </row>
    <row r="2" spans="1:17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x14ac:dyDescent="0.2">
      <c r="A4" s="31" t="s">
        <v>83</v>
      </c>
      <c r="B4" s="32"/>
      <c r="C4" s="33"/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2.75" customHeight="1" x14ac:dyDescent="0.2"/>
    <row r="6" spans="1:17" ht="12.75" customHeight="1" x14ac:dyDescent="0.2"/>
    <row r="7" spans="1:17" ht="13.5" thickBot="1" x14ac:dyDescent="0.25">
      <c r="D7" s="34"/>
      <c r="E7" s="34"/>
      <c r="G7" s="34"/>
      <c r="H7" s="34"/>
      <c r="I7" s="34"/>
    </row>
    <row r="8" spans="1:17" ht="13.5" thickBot="1" x14ac:dyDescent="0.25">
      <c r="D8" s="35" t="s">
        <v>2</v>
      </c>
      <c r="E8" s="36"/>
      <c r="F8" s="37"/>
      <c r="G8" s="36"/>
      <c r="H8" s="36"/>
      <c r="I8" s="36"/>
      <c r="J8" s="36"/>
      <c r="K8" s="36"/>
      <c r="L8" s="36"/>
      <c r="M8" s="36"/>
      <c r="N8" s="36"/>
      <c r="O8" s="36"/>
      <c r="P8" s="38"/>
    </row>
    <row r="9" spans="1:17" ht="13.5" thickBot="1" x14ac:dyDescent="0.25">
      <c r="D9" s="39" t="s">
        <v>3</v>
      </c>
      <c r="E9" s="39" t="s">
        <v>4</v>
      </c>
      <c r="F9" s="39" t="s">
        <v>5</v>
      </c>
      <c r="G9" s="39" t="s">
        <v>6</v>
      </c>
      <c r="H9" s="39" t="s">
        <v>7</v>
      </c>
      <c r="I9" s="39" t="s">
        <v>8</v>
      </c>
      <c r="J9" s="39" t="s">
        <v>9</v>
      </c>
      <c r="K9" s="39" t="s">
        <v>10</v>
      </c>
      <c r="L9" s="39" t="s">
        <v>11</v>
      </c>
      <c r="M9" s="39" t="s">
        <v>12</v>
      </c>
      <c r="N9" s="39" t="s">
        <v>13</v>
      </c>
      <c r="O9" s="39" t="s">
        <v>14</v>
      </c>
      <c r="P9" s="40" t="s">
        <v>15</v>
      </c>
    </row>
    <row r="11" spans="1:17" x14ac:dyDescent="0.2">
      <c r="D11" s="41"/>
      <c r="E11" s="41"/>
      <c r="F11" s="41"/>
      <c r="G11" s="41"/>
    </row>
    <row r="13" spans="1:17" x14ac:dyDescent="0.2">
      <c r="A13" s="42" t="s">
        <v>82</v>
      </c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>
        <v>-18798502.644805703</v>
      </c>
      <c r="Q13" s="46"/>
    </row>
    <row r="14" spans="1:17" hidden="1" x14ac:dyDescent="0.2">
      <c r="A14" s="47"/>
      <c r="J14" s="48"/>
      <c r="K14" s="48"/>
      <c r="L14" s="48"/>
      <c r="M14" s="48"/>
      <c r="N14" s="48"/>
      <c r="O14" s="48"/>
    </row>
    <row r="15" spans="1:17" hidden="1" x14ac:dyDescent="0.2">
      <c r="A15" s="49" t="s">
        <v>16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">
      <c r="A16" s="49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0">
        <f>SUM(D16:O16)</f>
        <v>0</v>
      </c>
    </row>
    <row r="17" spans="1:17" hidden="1" x14ac:dyDescent="0.2"/>
    <row r="18" spans="1:17" x14ac:dyDescent="0.2">
      <c r="A18" s="49"/>
      <c r="B18" s="52"/>
      <c r="C18" s="5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0">
        <f>SUM(D18:O18)</f>
        <v>0</v>
      </c>
    </row>
    <row r="19" spans="1:17" hidden="1" x14ac:dyDescent="0.2"/>
    <row r="20" spans="1:17" x14ac:dyDescent="0.2">
      <c r="A20" s="49"/>
      <c r="B20" s="52"/>
      <c r="C20" s="5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0">
        <f>SUM(D20:O20)</f>
        <v>0</v>
      </c>
      <c r="Q20" s="53"/>
    </row>
    <row r="21" spans="1:17" hidden="1" x14ac:dyDescent="0.2">
      <c r="A21" s="49"/>
      <c r="B21" s="52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0"/>
      <c r="Q21" s="53"/>
    </row>
    <row r="22" spans="1:17" x14ac:dyDescent="0.2">
      <c r="A22" s="54"/>
      <c r="B22" s="52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0">
        <f t="shared" ref="P22:P25" si="0">SUM(D22:O22)</f>
        <v>0</v>
      </c>
      <c r="Q22" s="53"/>
    </row>
    <row r="23" spans="1:17" x14ac:dyDescent="0.2">
      <c r="A23" s="54"/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0">
        <f t="shared" si="0"/>
        <v>0</v>
      </c>
      <c r="Q23" s="53"/>
    </row>
    <row r="24" spans="1:17" x14ac:dyDescent="0.2">
      <c r="A24" s="54"/>
      <c r="B24" s="52"/>
      <c r="C24" s="5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>
        <f t="shared" si="0"/>
        <v>0</v>
      </c>
      <c r="Q24" s="53"/>
    </row>
    <row r="25" spans="1:17" x14ac:dyDescent="0.2">
      <c r="A25" s="54"/>
      <c r="B25" s="52"/>
      <c r="C25" s="5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0">
        <f t="shared" si="0"/>
        <v>0</v>
      </c>
      <c r="Q25" s="53"/>
    </row>
    <row r="26" spans="1:17" ht="15.75" hidden="1" customHeight="1" x14ac:dyDescent="0.2">
      <c r="A26" s="49"/>
      <c r="B26" s="52"/>
      <c r="C26" s="5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3"/>
    </row>
    <row r="27" spans="1:17" hidden="1" x14ac:dyDescent="0.2">
      <c r="A27" s="49"/>
      <c r="B27" s="52"/>
      <c r="C27" s="5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3"/>
    </row>
    <row r="28" spans="1:17" hidden="1" x14ac:dyDescent="0.2">
      <c r="A28" s="49"/>
      <c r="B28" s="52"/>
      <c r="C28" s="5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3"/>
    </row>
    <row r="29" spans="1:17" hidden="1" x14ac:dyDescent="0.2">
      <c r="A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7" hidden="1" x14ac:dyDescent="0.2">
      <c r="A30" s="4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48">
        <v>0</v>
      </c>
    </row>
    <row r="31" spans="1:17" hidden="1" x14ac:dyDescent="0.2">
      <c r="A31" s="47"/>
      <c r="J31" s="48"/>
      <c r="K31" s="48"/>
      <c r="L31" s="48"/>
      <c r="M31" s="48"/>
      <c r="N31" s="48"/>
      <c r="O31" s="48"/>
      <c r="Q31" s="53"/>
    </row>
    <row r="32" spans="1:17" hidden="1" x14ac:dyDescent="0.2">
      <c r="A32" s="49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0">
        <f>SUM(D32:O32)</f>
        <v>0</v>
      </c>
      <c r="Q32" s="53"/>
    </row>
    <row r="33" spans="1:17" hidden="1" x14ac:dyDescent="0.2">
      <c r="A33" s="49"/>
      <c r="B33" s="52"/>
      <c r="C33" s="52"/>
      <c r="D33" s="50"/>
      <c r="E33" s="50"/>
      <c r="F33" s="50"/>
      <c r="G33" s="50"/>
      <c r="H33" s="50"/>
      <c r="I33" s="50"/>
      <c r="J33" s="48"/>
      <c r="K33" s="57"/>
      <c r="L33" s="48"/>
      <c r="M33" s="48"/>
      <c r="N33" s="48"/>
      <c r="O33" s="48"/>
      <c r="P33" s="50"/>
    </row>
    <row r="34" spans="1:17" x14ac:dyDescent="0.2">
      <c r="A34" s="4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>
        <f>SUM(D34:O34)</f>
        <v>0</v>
      </c>
      <c r="Q34" s="53"/>
    </row>
    <row r="35" spans="1:17" hidden="1" x14ac:dyDescent="0.2">
      <c r="P35" s="50"/>
    </row>
    <row r="36" spans="1:17" x14ac:dyDescent="0.2">
      <c r="A36" s="49"/>
      <c r="B36" s="52"/>
      <c r="C36" s="52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>
        <f>SUM(D36:O36)</f>
        <v>0</v>
      </c>
    </row>
    <row r="37" spans="1:17" hidden="1" x14ac:dyDescent="0.2"/>
    <row r="38" spans="1:17" x14ac:dyDescent="0.2">
      <c r="A38" s="49" t="s">
        <v>17</v>
      </c>
      <c r="B38" s="52"/>
      <c r="C38" s="60"/>
      <c r="D38" s="50">
        <f>SUM(D13:D36)</f>
        <v>0</v>
      </c>
      <c r="E38" s="50">
        <f t="shared" ref="E38:P38" si="1">SUM(E13:E36)</f>
        <v>0</v>
      </c>
      <c r="F38" s="50">
        <f t="shared" si="1"/>
        <v>0</v>
      </c>
      <c r="G38" s="50">
        <f t="shared" si="1"/>
        <v>0</v>
      </c>
      <c r="H38" s="50">
        <f t="shared" si="1"/>
        <v>0</v>
      </c>
      <c r="I38" s="50">
        <f t="shared" si="1"/>
        <v>0</v>
      </c>
      <c r="J38" s="50">
        <f t="shared" si="1"/>
        <v>0</v>
      </c>
      <c r="K38" s="50">
        <f t="shared" si="1"/>
        <v>0</v>
      </c>
      <c r="L38" s="50">
        <f t="shared" si="1"/>
        <v>0</v>
      </c>
      <c r="M38" s="50">
        <f t="shared" si="1"/>
        <v>0</v>
      </c>
      <c r="N38" s="50">
        <f t="shared" si="1"/>
        <v>0</v>
      </c>
      <c r="O38" s="50">
        <f t="shared" si="1"/>
        <v>0</v>
      </c>
      <c r="P38" s="50">
        <f t="shared" si="1"/>
        <v>-18798502.644805703</v>
      </c>
    </row>
    <row r="40" spans="1:17" x14ac:dyDescent="0.2">
      <c r="A40" s="49" t="s">
        <v>18</v>
      </c>
      <c r="P40" s="61">
        <f>C66</f>
        <v>0.95059539999999998</v>
      </c>
    </row>
    <row r="41" spans="1:17" x14ac:dyDescent="0.2">
      <c r="A41" s="47"/>
    </row>
    <row r="42" spans="1:17" x14ac:dyDescent="0.2">
      <c r="A42" s="49" t="s">
        <v>19</v>
      </c>
      <c r="O42" s="50"/>
      <c r="P42" s="50">
        <f>P38*P40</f>
        <v>-17869770.141040135</v>
      </c>
    </row>
    <row r="43" spans="1:17" x14ac:dyDescent="0.2">
      <c r="A43" s="47"/>
    </row>
    <row r="44" spans="1:17" hidden="1" x14ac:dyDescent="0.2">
      <c r="A44" s="62" t="s">
        <v>20</v>
      </c>
      <c r="P44" s="53">
        <v>0</v>
      </c>
    </row>
    <row r="45" spans="1:17" hidden="1" x14ac:dyDescent="0.2">
      <c r="A45" s="47" t="s">
        <v>21</v>
      </c>
    </row>
    <row r="46" spans="1:17" hidden="1" x14ac:dyDescent="0.2"/>
    <row r="47" spans="1:17" x14ac:dyDescent="0.2">
      <c r="A47" s="62"/>
      <c r="E47" s="62" t="s">
        <v>22</v>
      </c>
      <c r="P47" s="53">
        <f>A48+F48</f>
        <v>0</v>
      </c>
    </row>
    <row r="48" spans="1:17" x14ac:dyDescent="0.2">
      <c r="A48" s="99"/>
      <c r="B48" s="99"/>
      <c r="C48" s="63"/>
      <c r="D48" s="64"/>
      <c r="E48" s="63"/>
      <c r="F48" s="65"/>
      <c r="G48" s="63"/>
    </row>
    <row r="49" spans="1:18" x14ac:dyDescent="0.2">
      <c r="A49" s="66"/>
      <c r="B49" s="66"/>
      <c r="C49" s="63"/>
      <c r="D49" s="64"/>
      <c r="E49" s="63"/>
      <c r="F49" s="65"/>
      <c r="G49" s="63"/>
    </row>
    <row r="50" spans="1:18" x14ac:dyDescent="0.2">
      <c r="B50" s="67"/>
      <c r="C50" s="68"/>
      <c r="D50" s="69"/>
      <c r="F50" s="70"/>
      <c r="G50" s="68"/>
    </row>
    <row r="51" spans="1:18" x14ac:dyDescent="0.2">
      <c r="A51" s="47" t="s">
        <v>23</v>
      </c>
      <c r="B51" s="47"/>
      <c r="C51" s="46"/>
      <c r="D51" s="62"/>
      <c r="F51" s="71"/>
      <c r="P51" s="72">
        <v>0</v>
      </c>
    </row>
    <row r="52" spans="1:18" x14ac:dyDescent="0.2">
      <c r="A52" s="73"/>
      <c r="B52" s="47"/>
      <c r="C52" s="46"/>
      <c r="D52" s="62"/>
      <c r="F52" s="71"/>
      <c r="P52" s="53"/>
    </row>
    <row r="53" spans="1:18" hidden="1" x14ac:dyDescent="0.2">
      <c r="A53" s="73"/>
      <c r="B53" s="47"/>
      <c r="C53" s="46"/>
      <c r="D53" s="62"/>
      <c r="F53" s="71"/>
      <c r="P53" s="53"/>
    </row>
    <row r="54" spans="1:18" hidden="1" x14ac:dyDescent="0.2">
      <c r="A54" s="63"/>
      <c r="B54" s="47"/>
      <c r="C54" s="46"/>
      <c r="D54" s="62"/>
      <c r="F54" s="71"/>
      <c r="P54" s="74"/>
    </row>
    <row r="55" spans="1:18" hidden="1" x14ac:dyDescent="0.2">
      <c r="A55" s="73"/>
      <c r="B55" s="47"/>
      <c r="C55" s="46"/>
      <c r="D55" s="62"/>
      <c r="F55" s="71"/>
    </row>
    <row r="56" spans="1:18" x14ac:dyDescent="0.2">
      <c r="A56" s="62" t="s">
        <v>24</v>
      </c>
      <c r="B56" s="47"/>
      <c r="C56" s="46"/>
      <c r="O56" s="53"/>
      <c r="P56" s="53">
        <f>P42+P44+P47+P51+P54</f>
        <v>-17869770.141040135</v>
      </c>
      <c r="R56" s="53"/>
    </row>
    <row r="57" spans="1:18" x14ac:dyDescent="0.2">
      <c r="A57" s="75"/>
      <c r="B57" s="47"/>
      <c r="C57" s="46"/>
      <c r="P57" s="53"/>
    </row>
    <row r="58" spans="1:18" x14ac:dyDescent="0.2">
      <c r="A58" s="49" t="s">
        <v>25</v>
      </c>
      <c r="B58" s="47"/>
      <c r="P58" s="28">
        <v>1.0007200000000001</v>
      </c>
    </row>
    <row r="59" spans="1:18" x14ac:dyDescent="0.2">
      <c r="A59" s="47"/>
      <c r="B59" s="47"/>
    </row>
    <row r="60" spans="1:18" x14ac:dyDescent="0.2">
      <c r="A60" s="42" t="s">
        <v>26</v>
      </c>
      <c r="B60" s="76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77">
        <f>P56*P58</f>
        <v>-17882636.375541683</v>
      </c>
    </row>
    <row r="61" spans="1:18" ht="9.9499999999999993" customHeight="1" x14ac:dyDescent="0.2">
      <c r="A61" s="47"/>
      <c r="B61" s="47"/>
      <c r="E61" s="52"/>
      <c r="F61" s="52"/>
      <c r="G61" s="52"/>
      <c r="H61" s="52"/>
      <c r="I61" s="52"/>
      <c r="K61" s="52"/>
    </row>
    <row r="62" spans="1:18" ht="9.9499999999999993" customHeight="1" x14ac:dyDescent="0.2">
      <c r="A62" s="47"/>
      <c r="B62" s="47"/>
    </row>
    <row r="63" spans="1:18" x14ac:dyDescent="0.2">
      <c r="A63" s="78" t="s">
        <v>27</v>
      </c>
      <c r="B63" s="79"/>
      <c r="C63" s="80"/>
    </row>
    <row r="64" spans="1:18" x14ac:dyDescent="0.2">
      <c r="A64" s="76"/>
      <c r="B64" s="81" t="s">
        <v>28</v>
      </c>
      <c r="C64" s="43"/>
      <c r="P64" s="53"/>
    </row>
    <row r="65" spans="1:11" ht="15.75" customHeight="1" x14ac:dyDescent="0.2">
      <c r="A65" s="76"/>
      <c r="B65" s="82" t="s">
        <v>29</v>
      </c>
      <c r="C65" s="83" t="s">
        <v>30</v>
      </c>
    </row>
    <row r="66" spans="1:11" x14ac:dyDescent="0.2">
      <c r="A66" s="42" t="s">
        <v>31</v>
      </c>
      <c r="B66" s="84">
        <v>19948268.642087337</v>
      </c>
      <c r="C66" s="85">
        <f>ROUND(B66/B68,7)</f>
        <v>0.95059539999999998</v>
      </c>
    </row>
    <row r="67" spans="1:11" x14ac:dyDescent="0.2">
      <c r="A67" s="42" t="s">
        <v>32</v>
      </c>
      <c r="B67" s="86">
        <v>1036756.5454375431</v>
      </c>
      <c r="C67" s="87">
        <f>ROUND(B67/B68,7)</f>
        <v>4.94046E-2</v>
      </c>
      <c r="E67" s="52"/>
    </row>
    <row r="68" spans="1:11" x14ac:dyDescent="0.2">
      <c r="A68" s="42" t="s">
        <v>15</v>
      </c>
      <c r="B68" s="88">
        <f>SUM(B66:B67)</f>
        <v>20985025.187524881</v>
      </c>
      <c r="C68" s="87">
        <f>SUM(C66:C67)</f>
        <v>1</v>
      </c>
    </row>
    <row r="69" spans="1:11" x14ac:dyDescent="0.2">
      <c r="A69" s="47"/>
      <c r="B69" s="89"/>
      <c r="D69" s="52"/>
      <c r="F69" s="52"/>
      <c r="G69" s="52"/>
      <c r="H69" s="52"/>
      <c r="I69" s="52"/>
      <c r="K69" s="52"/>
    </row>
    <row r="70" spans="1:11" x14ac:dyDescent="0.2">
      <c r="A70" s="49"/>
      <c r="E70" s="52"/>
    </row>
    <row r="72" spans="1:11" x14ac:dyDescent="0.2">
      <c r="D72" s="52"/>
      <c r="F72" s="52"/>
      <c r="G72" s="52"/>
      <c r="H72" s="52"/>
      <c r="I72" s="52"/>
      <c r="J72" s="52"/>
      <c r="K72" s="52"/>
    </row>
    <row r="73" spans="1:11" x14ac:dyDescent="0.2">
      <c r="A73" s="47"/>
    </row>
    <row r="76" spans="1:11" x14ac:dyDescent="0.2">
      <c r="D76" s="52"/>
      <c r="E76" s="52"/>
      <c r="F76" s="52"/>
      <c r="G76" s="52"/>
      <c r="H76" s="52"/>
      <c r="I76" s="52"/>
      <c r="J76" s="52"/>
      <c r="K76" s="52"/>
    </row>
    <row r="77" spans="1:11" x14ac:dyDescent="0.2">
      <c r="D77" s="52"/>
      <c r="E77" s="52"/>
      <c r="F77" s="52"/>
      <c r="G77" s="52"/>
      <c r="H77" s="52"/>
      <c r="I77" s="52"/>
      <c r="J77" s="52"/>
      <c r="K77" s="52"/>
    </row>
    <row r="78" spans="1:11" x14ac:dyDescent="0.2">
      <c r="A78" s="52"/>
    </row>
    <row r="81" spans="1:1" x14ac:dyDescent="0.2">
      <c r="A81" s="52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8"/>
  <sheetViews>
    <sheetView showGridLines="0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8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0" t="s">
        <v>35</v>
      </c>
      <c r="C7" s="90" t="s">
        <v>36</v>
      </c>
      <c r="D7" s="7" t="s">
        <v>37</v>
      </c>
      <c r="E7" s="90" t="s">
        <v>38</v>
      </c>
      <c r="F7" s="9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0" t="s">
        <v>45</v>
      </c>
      <c r="C8" s="90" t="s">
        <v>46</v>
      </c>
      <c r="D8" s="7" t="s">
        <v>46</v>
      </c>
      <c r="E8" s="90" t="s">
        <v>47</v>
      </c>
      <c r="F8" s="9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0" t="s">
        <v>55</v>
      </c>
      <c r="C9" s="90" t="s">
        <v>56</v>
      </c>
      <c r="D9" s="7" t="s">
        <v>57</v>
      </c>
      <c r="E9" s="90" t="s">
        <v>58</v>
      </c>
      <c r="F9" s="9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0" t="s">
        <v>64</v>
      </c>
      <c r="C10" s="90" t="s">
        <v>65</v>
      </c>
      <c r="D10" s="7" t="s">
        <v>64</v>
      </c>
      <c r="E10" s="90" t="s">
        <v>66</v>
      </c>
      <c r="F10" s="9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0" t="s">
        <v>71</v>
      </c>
      <c r="C11" s="90" t="s">
        <v>72</v>
      </c>
      <c r="D11" s="7" t="s">
        <v>73</v>
      </c>
      <c r="E11" s="90" t="s">
        <v>70</v>
      </c>
      <c r="F11" s="9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1"/>
      <c r="C12" s="91"/>
      <c r="E12" s="91"/>
      <c r="F12" s="91"/>
    </row>
    <row r="13" spans="1:26" ht="11.25" x14ac:dyDescent="0.2">
      <c r="A13" s="92" t="s">
        <v>80</v>
      </c>
      <c r="B13" s="93">
        <v>0.58600543495497959</v>
      </c>
      <c r="C13" s="94">
        <v>60263157870</v>
      </c>
      <c r="D13" s="10">
        <v>11739406</v>
      </c>
      <c r="E13" s="95">
        <v>1.0646691328274209</v>
      </c>
      <c r="F13" s="95">
        <v>1.0486554726996764</v>
      </c>
      <c r="G13" s="10">
        <v>63195290303</v>
      </c>
      <c r="H13" s="10">
        <v>12498583</v>
      </c>
      <c r="I13" s="11">
        <v>0.54524466239129044</v>
      </c>
      <c r="J13" s="11">
        <v>0.60199474548316689</v>
      </c>
      <c r="L13" s="2" t="s">
        <v>78</v>
      </c>
      <c r="M13" s="11">
        <v>0.54524466239129044</v>
      </c>
      <c r="N13" s="11">
        <v>0.60199474548316689</v>
      </c>
      <c r="O13" s="12">
        <v>-750032</v>
      </c>
      <c r="P13" s="12">
        <v>-9937157</v>
      </c>
      <c r="Q13" s="12">
        <v>-10687189</v>
      </c>
      <c r="R13" s="10">
        <v>60263157870</v>
      </c>
      <c r="S13" s="25">
        <v>0</v>
      </c>
      <c r="T13" s="7" t="s">
        <v>79</v>
      </c>
      <c r="U13" s="7" t="s">
        <v>79</v>
      </c>
      <c r="V13" s="96">
        <v>-1.8000000000000001E-4</v>
      </c>
      <c r="W13" s="27"/>
      <c r="Y13" s="12"/>
      <c r="Z13" s="12"/>
    </row>
    <row r="14" spans="1:26" x14ac:dyDescent="0.15">
      <c r="C14" s="91"/>
      <c r="P14" s="16"/>
      <c r="S14" s="26"/>
      <c r="U14" s="15"/>
      <c r="V14" s="1"/>
    </row>
    <row r="15" spans="1:26" x14ac:dyDescent="0.15">
      <c r="A15" s="2" t="s">
        <v>15</v>
      </c>
      <c r="C15" s="94">
        <v>110631530806</v>
      </c>
      <c r="D15" s="10">
        <v>19519609</v>
      </c>
      <c r="G15" s="10">
        <v>115902629887</v>
      </c>
      <c r="H15" s="10">
        <v>20761947</v>
      </c>
      <c r="I15" s="17">
        <v>1</v>
      </c>
      <c r="J15" s="17">
        <v>0.99999999999999989</v>
      </c>
      <c r="L15" s="2" t="s">
        <v>15</v>
      </c>
      <c r="O15" s="12">
        <v>-1375588</v>
      </c>
      <c r="P15" s="18">
        <v>-16507049</v>
      </c>
      <c r="Q15" s="12">
        <v>-17882636.375541683</v>
      </c>
      <c r="R15" s="10">
        <v>110631530806</v>
      </c>
      <c r="S15" s="26" t="s">
        <v>81</v>
      </c>
      <c r="T15" s="14">
        <v>109244317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7"/>
      <c r="Q17" s="21"/>
      <c r="R17" s="19"/>
      <c r="T17" s="21"/>
      <c r="Y17" s="22"/>
      <c r="Z17" s="23"/>
    </row>
    <row r="18" spans="3:26" ht="12.75" x14ac:dyDescent="0.2">
      <c r="Q18" s="21"/>
      <c r="Y18" s="24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2016-08-08T17:57:22Z</dcterms:created>
  <dcterms:modified xsi:type="dcterms:W3CDTF">2016-08-08T17:57:25Z</dcterms:modified>
</cp:coreProperties>
</file>